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DS_Bootcamp\Homework\UNIT_1_HW\"/>
    </mc:Choice>
  </mc:AlternateContent>
  <xr:revisionPtr revIDLastSave="0" documentId="13_ncr:1_{450F73D4-8B62-4FB1-B35F-B616DB58602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nalysis 1" sheetId="3" r:id="rId2"/>
    <sheet name="Analysis 2" sheetId="5" r:id="rId3"/>
    <sheet name="Analysis 3" sheetId="6" r:id="rId4"/>
    <sheet name="Bonus" sheetId="7" r:id="rId5"/>
    <sheet name="Submitted by" sheetId="10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S2" i="1"/>
  <c r="P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3" i="1"/>
  <c r="S4" i="1"/>
  <c r="S5" i="1"/>
  <c r="S6" i="1"/>
  <c r="D13" i="7" l="1"/>
  <c r="E13" i="7"/>
  <c r="F13" i="7"/>
  <c r="D12" i="7"/>
  <c r="F2" i="7"/>
  <c r="E2" i="7"/>
  <c r="D2" i="7"/>
  <c r="G2" i="7" s="1"/>
  <c r="E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F3" i="7"/>
  <c r="D4" i="7"/>
  <c r="G4" i="7" s="1"/>
  <c r="D5" i="7"/>
  <c r="D6" i="7"/>
  <c r="D7" i="7"/>
  <c r="D8" i="7"/>
  <c r="D9" i="7"/>
  <c r="D10" i="7"/>
  <c r="G10" i="7" s="1"/>
  <c r="D11" i="7"/>
  <c r="D3" i="7"/>
  <c r="G3" i="7" s="1"/>
  <c r="C4" i="7"/>
  <c r="C5" i="7"/>
  <c r="C6" i="7"/>
  <c r="C7" i="7"/>
  <c r="C8" i="7"/>
  <c r="C9" i="7"/>
  <c r="C10" i="7"/>
  <c r="C11" i="7"/>
  <c r="C3" i="7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R3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8" i="7" l="1"/>
  <c r="H8" i="7" s="1"/>
  <c r="G7" i="7"/>
  <c r="H7" i="7" s="1"/>
  <c r="G6" i="7"/>
  <c r="I6" i="7" s="1"/>
  <c r="G5" i="7"/>
  <c r="J5" i="7" s="1"/>
  <c r="G12" i="7"/>
  <c r="H11" i="7"/>
  <c r="G11" i="7"/>
  <c r="J13" i="7"/>
  <c r="G9" i="7"/>
  <c r="J9" i="7" s="1"/>
  <c r="H13" i="7"/>
  <c r="G13" i="7"/>
  <c r="I13" i="7" s="1"/>
  <c r="J11" i="7"/>
  <c r="H10" i="7"/>
  <c r="I10" i="7"/>
  <c r="J7" i="7"/>
  <c r="I7" i="7"/>
  <c r="I11" i="7"/>
  <c r="I4" i="7"/>
  <c r="H12" i="7"/>
  <c r="I12" i="7"/>
  <c r="J6" i="7"/>
  <c r="J8" i="7"/>
  <c r="H4" i="7"/>
  <c r="I8" i="7"/>
  <c r="J10" i="7"/>
  <c r="J12" i="7"/>
  <c r="J4" i="7"/>
  <c r="H3" i="7"/>
  <c r="I3" i="7"/>
  <c r="J3" i="7"/>
  <c r="H2" i="7"/>
  <c r="J2" i="7"/>
  <c r="I2" i="7"/>
  <c r="H5" i="7" l="1"/>
  <c r="H6" i="7"/>
  <c r="I5" i="7"/>
  <c r="I9" i="7"/>
  <c r="H9" i="7"/>
</calcChain>
</file>

<file path=xl/sharedStrings.xml><?xml version="1.0" encoding="utf-8"?>
<sst xmlns="http://schemas.openxmlformats.org/spreadsheetml/2006/main" count="24830" uniqueCount="8409">
  <si>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</si>
  <si>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</si>
  <si>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</si>
  <si>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</si>
  <si>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</si>
  <si>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</si>
  <si>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</si>
  <si>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</si>
  <si>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</si>
  <si>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</si>
  <si>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</si>
  <si>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</si>
  <si>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</si>
  <si>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</si>
  <si>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</si>
  <si>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</si>
  <si>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</si>
  <si>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</si>
  <si>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</si>
  <si>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</si>
  <si>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</si>
  <si>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</si>
  <si>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</si>
  <si>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</si>
  <si>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</si>
  <si>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</si>
  <si>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</si>
  <si>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</si>
  <si>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</si>
  <si>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</si>
  <si>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</si>
  <si>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</si>
  <si>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</si>
  <si>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</si>
  <si>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</si>
  <si>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</si>
  <si>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</si>
  <si>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</si>
  <si>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</si>
  <si>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</si>
  <si>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</si>
  <si>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</si>
  <si>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</si>
  <si>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</si>
  <si>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</si>
  <si>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</si>
  <si>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</si>
  <si>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</si>
  <si>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</si>
  <si>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</si>
  <si>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</si>
  <si>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</si>
  <si>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</si>
  <si>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</si>
  <si>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</si>
  <si>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</si>
  <si>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</si>
  <si>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</si>
  <si>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</si>
  <si>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</si>
  <si>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</si>
  <si>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</si>
  <si>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</si>
  <si>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</si>
  <si>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</si>
  <si>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</si>
  <si>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</si>
  <si>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</si>
  <si>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</si>
  <si>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</si>
  <si>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</si>
  <si>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</si>
  <si>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</si>
  <si>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</si>
  <si>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</si>
  <si>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</si>
  <si>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</si>
  <si>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</si>
  <si>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</si>
  <si>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</si>
  <si>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</si>
  <si>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</si>
  <si>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</si>
  <si>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</si>
  <si>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</si>
  <si>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</si>
  <si>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</si>
  <si>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</si>
  <si>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</si>
  <si>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</si>
  <si>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</si>
  <si>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</si>
  <si>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</si>
  <si>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</si>
  <si>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</si>
  <si>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</si>
  <si>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</si>
  <si>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</si>
  <si>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</si>
  <si>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</si>
  <si>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</si>
  <si>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</si>
  <si>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</si>
  <si>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</si>
  <si>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</si>
  <si>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</si>
  <si>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</si>
  <si>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</si>
  <si>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</si>
  <si>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</si>
  <si>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</si>
  <si>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</si>
  <si>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</si>
  <si>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</si>
  <si>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</si>
  <si>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</si>
  <si>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</si>
  <si>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</si>
  <si>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</si>
  <si>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</si>
  <si>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</si>
  <si>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</si>
  <si>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</si>
  <si>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</si>
  <si>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</si>
  <si>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</si>
  <si>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</si>
  <si>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</si>
  <si>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</si>
  <si>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</si>
  <si>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</si>
  <si>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</si>
  <si>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</si>
  <si>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</si>
  <si>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</si>
  <si>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</si>
  <si>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</si>
  <si>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</si>
  <si>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</si>
  <si>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</si>
  <si>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</si>
  <si>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</si>
  <si>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</si>
  <si>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</si>
  <si>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</si>
  <si>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</si>
  <si>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</si>
  <si>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</si>
  <si>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</si>
  <si>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</si>
  <si>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</si>
  <si>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</si>
  <si>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</si>
  <si>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</si>
  <si>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</si>
  <si>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</si>
  <si>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</si>
  <si>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</si>
  <si>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</si>
  <si>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</si>
  <si>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</si>
  <si>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</si>
  <si>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</si>
  <si>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</si>
  <si>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</si>
  <si>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</si>
  <si>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</si>
  <si>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</si>
  <si>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</si>
  <si>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</si>
  <si>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</si>
  <si>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</si>
  <si>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</si>
  <si>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</si>
  <si>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</si>
  <si>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</si>
  <si>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</si>
  <si>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</si>
  <si>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</si>
  <si>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</si>
  <si>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</si>
  <si>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</si>
  <si>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</si>
  <si>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</si>
  <si>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</si>
  <si>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</si>
  <si>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</si>
  <si>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</si>
  <si>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</si>
  <si>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</si>
  <si>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</si>
  <si>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</si>
  <si>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</si>
  <si>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</si>
  <si>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</si>
  <si>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</si>
  <si>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</si>
  <si>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</si>
  <si>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</si>
  <si>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</si>
  <si>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</si>
  <si>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</si>
  <si>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</si>
  <si>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</si>
  <si>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</si>
  <si>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</si>
  <si>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</si>
  <si>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</si>
  <si>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</si>
  <si>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</si>
  <si>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</si>
  <si>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</si>
  <si>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</si>
  <si>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</si>
  <si>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</si>
  <si>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</si>
  <si>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</si>
  <si>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</si>
  <si>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</si>
  <si>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</si>
  <si>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</si>
  <si>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</si>
  <si>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</si>
  <si>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</si>
  <si>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</si>
  <si>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</si>
  <si>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</si>
  <si>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</si>
  <si>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</si>
  <si>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</si>
  <si>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</si>
  <si>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</si>
  <si>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</si>
  <si>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</si>
  <si>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</si>
  <si>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</si>
  <si>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</si>
  <si>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</si>
  <si>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</si>
  <si>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</si>
  <si>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</si>
  <si>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</si>
  <si>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</si>
  <si>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</si>
  <si>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</si>
  <si>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</si>
  <si>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</si>
  <si>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</si>
  <si>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</si>
  <si>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</si>
  <si>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</si>
  <si>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</si>
  <si>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</si>
  <si>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</si>
  <si>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</si>
  <si>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</si>
  <si>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</si>
  <si>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</si>
  <si>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</si>
  <si>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</si>
  <si>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</si>
  <si>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</si>
  <si>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</si>
  <si>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</si>
  <si>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</si>
  <si>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</si>
  <si>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</si>
  <si>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</si>
  <si>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</si>
  <si>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</si>
  <si>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</si>
  <si>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</si>
  <si>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</si>
  <si>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</si>
  <si>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</si>
  <si>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</si>
  <si>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</si>
  <si>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</si>
  <si>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</si>
  <si>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</si>
  <si>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</si>
  <si>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</si>
  <si>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</si>
  <si>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</si>
  <si>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</si>
  <si>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</si>
  <si>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</si>
  <si>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</si>
  <si>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</si>
  <si>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</si>
  <si>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</si>
  <si>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</si>
  <si>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</si>
  <si>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</si>
  <si>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</si>
  <si>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</si>
  <si>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</si>
  <si>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</si>
  <si>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</si>
  <si>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</si>
  <si>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</si>
  <si>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</si>
  <si>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</si>
  <si>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</si>
  <si>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</si>
  <si>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</si>
  <si>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</si>
  <si>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</si>
  <si>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</si>
  <si>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</si>
  <si>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</si>
  <si>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</si>
  <si>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</si>
  <si>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</si>
  <si>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</si>
  <si>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</si>
  <si>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</si>
  <si>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</si>
  <si>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</si>
  <si>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</si>
  <si>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</si>
  <si>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</si>
  <si>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</si>
  <si>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</si>
  <si>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</si>
  <si>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</si>
  <si>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</si>
  <si>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</si>
  <si>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</si>
  <si>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</si>
  <si>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</si>
  <si>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</si>
  <si>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</si>
  <si>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</si>
  <si>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</si>
  <si>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</si>
  <si>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</si>
  <si>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</si>
  <si>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</si>
  <si>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</si>
  <si>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</si>
  <si>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</si>
  <si>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</si>
  <si>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</si>
  <si>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</si>
  <si>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</si>
  <si>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</si>
  <si>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</si>
  <si>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</si>
  <si>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</si>
  <si>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</si>
  <si>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</si>
  <si>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</si>
  <si>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</si>
  <si>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</si>
  <si>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</si>
  <si>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</si>
  <si>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</si>
  <si>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</si>
  <si>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</si>
  <si>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</si>
  <si>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</si>
  <si>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</si>
  <si>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</si>
  <si>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</si>
  <si>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</si>
  <si>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</si>
  <si>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</si>
  <si>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</si>
  <si>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</si>
  <si>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</si>
  <si>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</si>
  <si>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</si>
  <si>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</si>
  <si>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</si>
  <si>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</si>
  <si>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</si>
  <si>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</si>
  <si>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</si>
  <si>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</si>
  <si>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</si>
  <si>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</si>
  <si>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</si>
  <si>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</si>
  <si>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</si>
  <si>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</si>
  <si>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</si>
  <si>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</si>
  <si>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</si>
  <si>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</si>
  <si>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</si>
  <si>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</si>
  <si>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</si>
  <si>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</si>
  <si>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</si>
  <si>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</si>
  <si>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</si>
  <si>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</si>
  <si>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</si>
  <si>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</si>
  <si>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</si>
  <si>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</si>
  <si>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</si>
  <si>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</si>
  <si>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</si>
  <si>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</si>
  <si>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</si>
  <si>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</si>
  <si>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</si>
  <si>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</si>
  <si>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</si>
  <si>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</si>
  <si>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</si>
  <si>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</si>
  <si>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</si>
  <si>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</si>
  <si>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</si>
  <si>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</si>
  <si>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</si>
  <si>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</si>
  <si>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</si>
  <si>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</si>
  <si>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</si>
  <si>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</si>
  <si>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</si>
  <si>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</si>
  <si>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</si>
  <si>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</si>
  <si>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</si>
  <si>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</si>
  <si>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</si>
  <si>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</si>
  <si>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</si>
  <si>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</si>
  <si>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</si>
  <si>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</si>
  <si>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</si>
  <si>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</si>
  <si>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</si>
  <si>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</si>
  <si>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</si>
  <si>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</si>
  <si>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</si>
  <si>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</si>
  <si>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</si>
  <si>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</si>
  <si>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</si>
  <si>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</si>
  <si>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</si>
  <si>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</si>
  <si>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</si>
  <si>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</si>
  <si>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</si>
  <si>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</si>
  <si>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</si>
  <si>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</si>
  <si>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</si>
  <si>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</si>
  <si>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</si>
  <si>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</si>
  <si>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</si>
  <si>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</si>
  <si>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</si>
  <si>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</si>
  <si>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</si>
  <si>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</si>
  <si>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</si>
  <si>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</si>
  <si>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</si>
  <si>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</si>
  <si>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</si>
  <si>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</si>
  <si>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</si>
  <si>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</si>
  <si>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</si>
  <si>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</si>
  <si>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</si>
  <si>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</si>
  <si>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</si>
  <si>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</si>
  <si>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</si>
  <si>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</si>
  <si>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</si>
  <si>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</si>
  <si>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</si>
  <si>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</si>
  <si>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</si>
  <si>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</si>
  <si>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</si>
  <si>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</si>
  <si>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</si>
  <si>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</si>
  <si>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</si>
  <si>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</si>
  <si>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</si>
  <si>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</si>
  <si>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</si>
  <si>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</si>
  <si>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</si>
  <si>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</si>
  <si>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</si>
  <si>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</si>
  <si>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</si>
  <si>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</si>
  <si>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</si>
  <si>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</si>
  <si>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</si>
  <si>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</si>
  <si>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</si>
  <si>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</si>
  <si>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</si>
  <si>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</si>
  <si>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</si>
  <si>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</si>
  <si>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</si>
  <si>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</si>
  <si>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</si>
  <si>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</si>
  <si>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</si>
  <si>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</si>
  <si>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</si>
  <si>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</si>
  <si>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</si>
  <si>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</si>
  <si>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</si>
  <si>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</si>
  <si>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</si>
  <si>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</si>
  <si>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</si>
  <si>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</si>
  <si>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</si>
  <si>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</si>
  <si>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</si>
  <si>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</si>
  <si>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</si>
  <si>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</si>
  <si>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</si>
  <si>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</si>
  <si>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</si>
  <si>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</si>
  <si>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</si>
  <si>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</si>
  <si>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</si>
  <si>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</si>
  <si>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</si>
  <si>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</si>
  <si>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</si>
  <si>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</si>
  <si>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</si>
  <si>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</si>
  <si>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</si>
  <si>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</si>
  <si>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</si>
  <si>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</si>
  <si>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</si>
  <si>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</si>
  <si>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</si>
  <si>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</si>
  <si>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</si>
  <si>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</si>
  <si>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</si>
  <si>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</si>
  <si>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</si>
  <si>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</si>
  <si>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</si>
  <si>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</si>
  <si>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</si>
  <si>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</si>
  <si>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</si>
  <si>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</si>
  <si>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</si>
  <si>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</si>
  <si>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</si>
  <si>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</si>
  <si>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</si>
  <si>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</si>
  <si>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</si>
  <si>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</si>
  <si>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</si>
  <si>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</si>
  <si>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</si>
  <si>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</si>
  <si>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</si>
  <si>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</si>
  <si>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</si>
  <si>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</si>
  <si>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</si>
  <si>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</si>
  <si>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</si>
  <si>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</si>
  <si>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</si>
  <si>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</si>
  <si>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</si>
  <si>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</si>
  <si>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</si>
  <si>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</si>
  <si>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</si>
  <si>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</si>
  <si>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</si>
  <si>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</si>
  <si>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</si>
  <si>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</si>
  <si>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</si>
  <si>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</si>
  <si>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</si>
  <si>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</si>
  <si>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</si>
  <si>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</si>
  <si>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</si>
  <si>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</si>
  <si>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</si>
  <si>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</si>
  <si>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</si>
  <si>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</si>
  <si>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</si>
  <si>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</si>
  <si>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</si>
  <si>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</si>
  <si>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</si>
  <si>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</si>
  <si>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</si>
  <si>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</si>
  <si>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</si>
  <si>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</si>
  <si>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</si>
  <si>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</si>
  <si>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</si>
  <si>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</si>
  <si>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</si>
  <si>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</si>
  <si>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</si>
  <si>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</si>
  <si>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</si>
  <si>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</si>
  <si>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</si>
  <si>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</si>
  <si>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</si>
  <si>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</si>
  <si>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</si>
  <si>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</si>
  <si>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</si>
  <si>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</si>
  <si>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</si>
  <si>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</si>
  <si>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</si>
  <si>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</si>
  <si>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</si>
  <si>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</si>
  <si>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</si>
  <si>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</si>
  <si>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</si>
  <si>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</si>
  <si>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</si>
  <si>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</si>
  <si>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</si>
  <si>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</si>
  <si>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</si>
  <si>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</si>
  <si>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</si>
  <si>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</si>
  <si>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</si>
  <si>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</si>
  <si>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</si>
  <si>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</si>
  <si>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</si>
  <si>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</si>
  <si>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</si>
  <si>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</si>
  <si>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</si>
  <si>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</si>
  <si>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</si>
  <si>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</si>
  <si>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</si>
  <si>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</si>
  <si>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</si>
  <si>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</si>
  <si>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</si>
  <si>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</si>
  <si>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</si>
  <si>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</si>
  <si>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</si>
  <si>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</si>
  <si>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</si>
  <si>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</si>
  <si>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</si>
  <si>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</si>
  <si>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</si>
  <si>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</si>
  <si>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</si>
  <si>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</si>
  <si>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</si>
  <si>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</si>
  <si>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</si>
  <si>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</si>
  <si>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</si>
  <si>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</si>
  <si>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</si>
  <si>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</si>
  <si>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</si>
  <si>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</si>
  <si>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</si>
  <si>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</si>
  <si>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</si>
  <si>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</si>
  <si>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</si>
  <si>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</si>
  <si>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</si>
  <si>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</si>
  <si>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</si>
  <si>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</si>
  <si>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</si>
  <si>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</si>
  <si>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</si>
  <si>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</si>
  <si>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</si>
  <si>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</si>
  <si>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</si>
  <si>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</si>
  <si>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</si>
  <si>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</si>
  <si>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</si>
  <si>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</si>
  <si>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</si>
  <si>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</si>
  <si>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</si>
  <si>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</si>
  <si>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</si>
  <si>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</si>
  <si>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</si>
  <si>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</si>
  <si>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</si>
  <si>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</si>
  <si>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</si>
  <si>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</si>
  <si>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</si>
  <si>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</si>
  <si>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</si>
  <si>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</si>
  <si>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</si>
  <si>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</si>
  <si>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</si>
  <si>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</si>
  <si>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</si>
  <si>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</si>
  <si>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</si>
  <si>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</si>
  <si>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</si>
  <si>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</si>
  <si>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</si>
  <si>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</si>
  <si>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</si>
  <si>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</si>
  <si>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</si>
  <si>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</si>
  <si>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</si>
  <si>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</si>
  <si>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</si>
  <si>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</si>
  <si>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</si>
  <si>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</si>
  <si>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</si>
  <si>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</si>
  <si>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</si>
  <si>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</si>
  <si>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</si>
  <si>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</si>
  <si>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</si>
  <si>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</si>
  <si>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</si>
  <si>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</si>
  <si>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</si>
  <si>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</si>
  <si>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</si>
  <si>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</si>
  <si>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</si>
  <si>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</si>
  <si>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</si>
  <si>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</si>
  <si>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</si>
  <si>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</si>
  <si>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</si>
  <si>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</si>
  <si>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</si>
  <si>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</si>
  <si>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</si>
  <si>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</si>
  <si>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</si>
  <si>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</si>
  <si>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</si>
  <si>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</si>
  <si>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</si>
  <si>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</si>
  <si>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</si>
  <si>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</si>
  <si>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</si>
  <si>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</si>
  <si>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</si>
  <si>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</si>
  <si>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</si>
  <si>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</si>
  <si>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</si>
  <si>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</si>
  <si>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</si>
  <si>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</si>
  <si>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</si>
  <si>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</si>
  <si>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</si>
  <si>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</si>
  <si>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</si>
  <si>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</si>
  <si>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</si>
  <si>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</si>
  <si>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</si>
  <si>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</si>
  <si>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</si>
  <si>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</si>
  <si>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</si>
  <si>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</si>
  <si>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</si>
  <si>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</si>
  <si>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</si>
  <si>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</si>
  <si>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</si>
  <si>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</si>
  <si>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</si>
  <si>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</si>
  <si>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</si>
  <si>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</si>
  <si>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</si>
  <si>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</si>
  <si>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</si>
  <si>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</si>
  <si>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</si>
  <si>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</si>
  <si>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</si>
  <si>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</si>
  <si>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</si>
  <si>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</si>
  <si>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</si>
  <si>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</si>
  <si>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</si>
  <si>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</si>
  <si>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</si>
  <si>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</si>
  <si>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</si>
  <si>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</si>
  <si>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</si>
  <si>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</si>
  <si>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</si>
  <si>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</si>
  <si>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</si>
  <si>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</si>
  <si>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</si>
  <si>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</si>
  <si>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</si>
  <si>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</si>
  <si>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</si>
  <si>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</si>
  <si>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</si>
  <si>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</si>
  <si>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</si>
  <si>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</si>
  <si>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</si>
  <si>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</si>
  <si>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</si>
  <si>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</si>
  <si>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</si>
  <si>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</si>
  <si>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</si>
  <si>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</si>
  <si>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</si>
  <si>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</si>
  <si>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</si>
  <si>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</si>
  <si>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</si>
  <si>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</si>
  <si>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</si>
  <si>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</si>
  <si>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</si>
  <si>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</si>
  <si>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</si>
  <si>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</si>
  <si>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</si>
  <si>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</si>
  <si>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</si>
  <si>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</si>
  <si>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</si>
  <si>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</si>
  <si>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</si>
  <si>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</si>
  <si>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</si>
  <si>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</si>
  <si>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</si>
  <si>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</si>
  <si>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</si>
  <si>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</si>
  <si>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</si>
  <si>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</si>
  <si>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</si>
  <si>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</si>
  <si>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</si>
  <si>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</si>
  <si>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</si>
  <si>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</si>
  <si>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</si>
  <si>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</si>
  <si>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</si>
  <si>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</si>
  <si>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</si>
  <si>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</si>
  <si>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</si>
  <si>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</si>
  <si>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</si>
  <si>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</si>
  <si>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</si>
  <si>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</si>
  <si>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</si>
  <si>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</si>
  <si>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</si>
  <si>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</si>
  <si>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</si>
  <si>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</si>
  <si>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</si>
  <si>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</si>
  <si>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</si>
  <si>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</si>
  <si>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</si>
  <si>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</si>
  <si>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</si>
  <si>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</si>
  <si>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</si>
  <si>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</si>
  <si>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</si>
  <si>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</si>
  <si>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</si>
  <si>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</si>
  <si>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</si>
  <si>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</si>
  <si>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</si>
  <si>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</si>
  <si>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</si>
  <si>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</si>
  <si>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</si>
  <si>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</si>
  <si>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</si>
  <si>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</si>
  <si>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</si>
  <si>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</si>
  <si>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</si>
  <si>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</si>
  <si>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</si>
  <si>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</si>
  <si>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</si>
  <si>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</si>
  <si>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</si>
  <si>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</si>
  <si>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</si>
  <si>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</si>
  <si>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</si>
  <si>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</si>
  <si>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</si>
  <si>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</si>
  <si>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</si>
  <si>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</si>
  <si>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</si>
  <si>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</si>
  <si>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</si>
  <si>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</si>
  <si>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</si>
  <si>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</si>
  <si>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</si>
  <si>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</si>
  <si>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</si>
  <si>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</si>
  <si>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</si>
  <si>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</si>
  <si>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</si>
  <si>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</si>
  <si>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</si>
  <si>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</si>
  <si>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</si>
  <si>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</si>
  <si>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</si>
  <si>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</si>
  <si>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</si>
  <si>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</si>
  <si>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</si>
  <si>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</si>
  <si>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</si>
  <si>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</si>
  <si>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</si>
  <si>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</si>
  <si>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</si>
  <si>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</si>
  <si>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</si>
  <si>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</si>
  <si>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</si>
  <si>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</si>
  <si>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</si>
  <si>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</si>
  <si>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</si>
  <si>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</si>
  <si>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</si>
  <si>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</si>
  <si>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</si>
  <si>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</si>
  <si>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</si>
  <si>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</si>
  <si>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</si>
  <si>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</si>
  <si>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</si>
  <si>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</si>
  <si>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</si>
  <si>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</si>
  <si>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</si>
  <si>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</si>
  <si>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</si>
  <si>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</si>
  <si>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</si>
  <si>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</si>
  <si>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</si>
  <si>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</si>
  <si>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</si>
  <si>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</si>
  <si>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</si>
  <si>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</si>
  <si>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</si>
  <si>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</si>
  <si>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</si>
  <si>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</si>
  <si>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</si>
  <si>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</si>
  <si>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</si>
  <si>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</si>
  <si>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</si>
  <si>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</si>
  <si>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</si>
  <si>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</si>
  <si>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</si>
  <si>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</si>
  <si>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</si>
  <si>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</si>
  <si>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</si>
  <si>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</si>
  <si>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</si>
  <si>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</si>
  <si>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</si>
  <si>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</si>
  <si>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</si>
  <si>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</si>
  <si>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</si>
  <si>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</si>
  <si>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</si>
  <si>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</si>
  <si>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</si>
  <si>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</si>
  <si>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</si>
  <si>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</si>
  <si>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</si>
  <si>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</si>
  <si>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</si>
  <si>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</si>
  <si>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</si>
  <si>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</si>
  <si>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</si>
  <si>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</si>
  <si>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</si>
  <si>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</si>
  <si>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</si>
  <si>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</si>
  <si>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</si>
  <si>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</si>
  <si>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</si>
  <si>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</si>
  <si>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</si>
  <si>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</si>
  <si>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</si>
  <si>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</si>
  <si>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</si>
  <si>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</si>
  <si>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</si>
  <si>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</si>
  <si>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</si>
  <si>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</si>
  <si>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</si>
  <si>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</si>
  <si>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</si>
  <si>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</si>
  <si>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</si>
  <si>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</si>
  <si>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</si>
  <si>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</si>
  <si>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</si>
  <si>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</si>
  <si>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</si>
  <si>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</si>
  <si>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</si>
  <si>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</si>
  <si>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</si>
  <si>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</si>
  <si>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</si>
  <si>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</si>
  <si>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</si>
  <si>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</si>
  <si>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</si>
  <si>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</si>
  <si>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</si>
  <si>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</si>
  <si>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</si>
  <si>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</si>
  <si>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</si>
  <si>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</si>
  <si>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</si>
  <si>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</si>
  <si>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</si>
  <si>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</si>
  <si>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</si>
  <si>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</si>
  <si>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</si>
  <si>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</si>
  <si>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</si>
  <si>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</si>
  <si>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</si>
  <si>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</si>
  <si>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</si>
  <si>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</si>
  <si>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</si>
  <si>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</si>
  <si>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</si>
  <si>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</si>
  <si>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</si>
  <si>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</si>
  <si>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</si>
  <si>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</si>
  <si>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</si>
  <si>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</si>
  <si>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</si>
  <si>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</si>
  <si>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</si>
  <si>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</si>
  <si>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</si>
  <si>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</si>
  <si>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</si>
  <si>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</si>
  <si>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</si>
  <si>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</si>
  <si>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</si>
  <si>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</si>
  <si>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</si>
  <si>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</si>
  <si>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</si>
  <si>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</si>
  <si>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</si>
  <si>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</si>
  <si>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</si>
  <si>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</si>
  <si>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</si>
  <si>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</si>
  <si>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</si>
  <si>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</si>
  <si>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</si>
  <si>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</si>
  <si>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</si>
  <si>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</si>
  <si>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</si>
  <si>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</si>
  <si>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</si>
  <si>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</si>
  <si>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</si>
  <si>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</si>
  <si>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</si>
  <si>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</si>
  <si>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</si>
  <si>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</si>
  <si>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</si>
  <si>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</si>
  <si>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</si>
  <si>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</si>
  <si>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</si>
  <si>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</si>
  <si>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</si>
  <si>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</si>
  <si>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</si>
  <si>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</si>
  <si>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</si>
  <si>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</si>
  <si>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</si>
  <si>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</si>
  <si>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</si>
  <si>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</si>
  <si>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</si>
  <si>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</si>
  <si>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</si>
  <si>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</si>
  <si>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</si>
  <si>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</si>
  <si>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</si>
  <si>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</si>
  <si>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</si>
  <si>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</si>
  <si>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</si>
  <si>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</si>
  <si>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</si>
  <si>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</si>
  <si>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</si>
  <si>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</si>
  <si>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</si>
  <si>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</si>
  <si>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</si>
  <si>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</si>
  <si>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</si>
  <si>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</si>
  <si>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</si>
  <si>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</si>
  <si>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</si>
  <si>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</si>
  <si>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</si>
  <si>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</si>
  <si>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</si>
  <si>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</si>
  <si>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</si>
  <si>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</si>
  <si>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</si>
  <si>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</si>
  <si>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</si>
  <si>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</si>
  <si>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</si>
  <si>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</si>
  <si>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</si>
  <si>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</si>
  <si>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</si>
  <si>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</si>
  <si>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</si>
  <si>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</si>
  <si>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</si>
  <si>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</si>
  <si>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</si>
  <si>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</si>
  <si>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</si>
  <si>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</si>
  <si>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</si>
  <si>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</si>
  <si>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</si>
  <si>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</si>
  <si>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</si>
  <si>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</si>
  <si>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</si>
  <si>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</si>
  <si>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</si>
  <si>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</si>
  <si>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</si>
  <si>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</si>
  <si>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</si>
  <si>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</si>
  <si>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</si>
  <si>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</si>
  <si>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</si>
  <si>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</si>
  <si>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</si>
  <si>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</si>
  <si>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</si>
  <si>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</si>
  <si>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</si>
  <si>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</si>
  <si>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</si>
  <si>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</si>
  <si>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</si>
  <si>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</si>
  <si>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</si>
  <si>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</si>
  <si>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</si>
  <si>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</si>
  <si>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</si>
  <si>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</si>
  <si>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</si>
  <si>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</si>
  <si>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</si>
  <si>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</si>
  <si>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</si>
  <si>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</si>
  <si>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</si>
  <si>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</si>
  <si>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</si>
  <si>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</si>
  <si>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</si>
  <si>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</si>
  <si>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</si>
  <si>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</si>
  <si>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</si>
  <si>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</si>
  <si>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</si>
  <si>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</si>
  <si>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</si>
  <si>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</si>
  <si>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</si>
  <si>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</si>
  <si>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</si>
  <si>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</si>
  <si>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</si>
  <si>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</si>
  <si>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</si>
  <si>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</si>
  <si>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</si>
  <si>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</si>
  <si>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</si>
  <si>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</si>
  <si>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</si>
  <si>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</si>
  <si>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</si>
  <si>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</si>
  <si>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</si>
  <si>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</si>
  <si>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</si>
  <si>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</si>
  <si>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</si>
  <si>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</si>
  <si>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</si>
  <si>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</si>
  <si>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</si>
  <si>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</si>
  <si>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</si>
  <si>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</si>
  <si>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</si>
  <si>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</si>
  <si>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</si>
  <si>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</si>
  <si>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</si>
  <si>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</si>
  <si>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</si>
  <si>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</si>
  <si>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</si>
  <si>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</si>
  <si>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</si>
  <si>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</si>
  <si>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</si>
  <si>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</si>
  <si>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</si>
  <si>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</si>
  <si>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</si>
  <si>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</si>
  <si>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</si>
  <si>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</si>
  <si>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</si>
  <si>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</si>
  <si>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</si>
  <si>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</si>
  <si>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</si>
  <si>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</si>
  <si>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</si>
  <si>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</si>
  <si>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</si>
  <si>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</si>
  <si>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</si>
  <si>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</si>
  <si>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</si>
  <si>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</si>
  <si>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</si>
  <si>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</si>
  <si>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</si>
  <si>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</si>
  <si>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</si>
  <si>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</si>
  <si>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</si>
  <si>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</si>
  <si>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</si>
  <si>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</si>
  <si>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</si>
  <si>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</si>
  <si>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</si>
  <si>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</si>
  <si>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</si>
  <si>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</si>
  <si>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</si>
  <si>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</si>
  <si>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</si>
  <si>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</si>
  <si>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</si>
  <si>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</si>
  <si>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</si>
  <si>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</si>
  <si>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</si>
  <si>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</si>
  <si>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</si>
  <si>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</si>
  <si>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</si>
  <si>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</si>
  <si>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</si>
  <si>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</si>
  <si>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</si>
  <si>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</si>
  <si>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</si>
  <si>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</si>
  <si>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</si>
  <si>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</si>
  <si>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</si>
  <si>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</si>
  <si>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</si>
  <si>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</si>
  <si>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</si>
  <si>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</si>
  <si>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</si>
  <si>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</si>
  <si>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</si>
  <si>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</si>
  <si>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</si>
  <si>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</si>
  <si>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</si>
  <si>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</si>
  <si>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</si>
  <si>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</si>
  <si>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</si>
  <si>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</si>
  <si>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</si>
  <si>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</si>
  <si>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</si>
  <si>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</si>
  <si>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</si>
  <si>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</si>
  <si>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</si>
  <si>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</si>
  <si>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</si>
  <si>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</si>
  <si>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</si>
  <si>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</si>
  <si>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</si>
  <si>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</si>
  <si>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</si>
  <si>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</si>
  <si>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</si>
  <si>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</si>
  <si>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</si>
  <si>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</si>
  <si>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</si>
  <si>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</si>
  <si>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</si>
  <si>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</si>
  <si>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</si>
  <si>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</si>
  <si>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</si>
  <si>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</si>
  <si>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</si>
  <si>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</si>
  <si>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</si>
  <si>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</si>
  <si>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</si>
  <si>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</si>
  <si>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</si>
  <si>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</si>
  <si>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</si>
  <si>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</si>
  <si>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</si>
  <si>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</si>
  <si>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</si>
  <si>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</si>
  <si>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</si>
  <si>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</si>
  <si>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</si>
  <si>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</si>
  <si>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</si>
  <si>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</si>
  <si>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</si>
  <si>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</si>
  <si>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</si>
  <si>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</si>
  <si>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</si>
  <si>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</si>
  <si>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</si>
  <si>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</si>
  <si>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</si>
  <si>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</si>
  <si>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</si>
  <si>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</si>
  <si>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</si>
  <si>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</si>
  <si>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</si>
  <si>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</si>
  <si>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</si>
  <si>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</si>
  <si>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</si>
  <si>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</si>
  <si>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</si>
  <si>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</si>
  <si>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</si>
  <si>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</si>
  <si>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</si>
  <si>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</si>
  <si>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</si>
  <si>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</si>
  <si>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</si>
  <si>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</si>
  <si>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</si>
  <si>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</si>
  <si>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</si>
  <si>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</si>
  <si>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</si>
  <si>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</si>
  <si>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</si>
  <si>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</si>
  <si>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</si>
  <si>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</si>
  <si>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</si>
  <si>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</si>
  <si>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</si>
  <si>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</si>
  <si>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</si>
  <si>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</si>
  <si>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</si>
  <si>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</si>
  <si>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</si>
  <si>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</si>
  <si>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</si>
  <si>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</si>
  <si>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</si>
  <si>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</si>
  <si>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</si>
  <si>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</si>
  <si>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</si>
  <si>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</si>
  <si>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</si>
  <si>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</si>
  <si>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</si>
  <si>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</si>
  <si>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</si>
  <si>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</si>
  <si>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</si>
  <si>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</si>
  <si>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</si>
  <si>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</si>
  <si>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</si>
  <si>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</si>
  <si>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</si>
  <si>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</si>
  <si>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</si>
  <si>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</si>
  <si>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</si>
  <si>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</si>
  <si>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</si>
  <si>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</si>
  <si>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</si>
  <si>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</si>
  <si>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</si>
  <si>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</si>
  <si>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</si>
  <si>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</si>
  <si>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</si>
  <si>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</si>
  <si>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</si>
  <si>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</si>
  <si>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</si>
  <si>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</si>
  <si>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</si>
  <si>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</si>
  <si>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</si>
  <si>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</si>
  <si>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</si>
  <si>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</si>
  <si>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</si>
  <si>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</si>
  <si>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</si>
  <si>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</si>
  <si>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</si>
  <si>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</si>
  <si>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</si>
  <si>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</si>
  <si>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</si>
  <si>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</si>
  <si>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</si>
  <si>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</si>
  <si>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</si>
  <si>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</si>
  <si>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</si>
  <si>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</si>
  <si>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</si>
  <si>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</si>
  <si>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</si>
  <si>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</si>
  <si>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</si>
  <si>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</si>
  <si>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</si>
  <si>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</si>
  <si>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</si>
  <si>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</si>
  <si>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</si>
  <si>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</si>
  <si>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</si>
  <si>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</si>
  <si>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</si>
  <si>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</si>
  <si>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</si>
  <si>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</si>
  <si>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</si>
  <si>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</si>
  <si>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</si>
  <si>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</si>
  <si>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</si>
  <si>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</si>
  <si>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</si>
  <si>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</si>
  <si>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</si>
  <si>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</si>
  <si>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</si>
  <si>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</si>
  <si>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</si>
  <si>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</si>
  <si>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</si>
  <si>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</si>
  <si>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</si>
  <si>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</si>
  <si>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</si>
  <si>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</si>
  <si>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</si>
  <si>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</si>
  <si>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</si>
  <si>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</si>
  <si>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</si>
  <si>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</si>
  <si>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</si>
  <si>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</si>
  <si>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</si>
  <si>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</si>
  <si>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</si>
  <si>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</si>
  <si>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</si>
  <si>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</si>
  <si>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</si>
  <si>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</si>
  <si>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</si>
  <si>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</si>
  <si>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</si>
  <si>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</si>
  <si>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</si>
  <si>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</si>
  <si>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</si>
  <si>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</si>
  <si>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</si>
  <si>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</si>
  <si>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</si>
  <si>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</si>
  <si>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</si>
  <si>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</si>
  <si>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</si>
  <si>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</si>
  <si>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</si>
  <si>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</si>
  <si>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</si>
  <si>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</si>
  <si>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</si>
  <si>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</si>
  <si>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</si>
  <si>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</si>
  <si>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</si>
  <si>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</si>
  <si>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</si>
  <si>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</si>
  <si>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</si>
  <si>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</si>
  <si>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</si>
  <si>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</si>
  <si>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</si>
  <si>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</si>
  <si>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</si>
  <si>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</si>
  <si>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</si>
  <si>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</si>
  <si>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</si>
  <si>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</si>
  <si>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</si>
  <si>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</si>
  <si>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</si>
  <si>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</si>
  <si>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</si>
  <si>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</si>
  <si>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</si>
  <si>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</si>
  <si>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</si>
  <si>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</si>
  <si>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</si>
  <si>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</si>
  <si>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</si>
  <si>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</si>
  <si>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</si>
  <si>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</si>
  <si>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</si>
  <si>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</si>
  <si>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</si>
  <si>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</si>
  <si>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</si>
  <si>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</si>
  <si>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</si>
  <si>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</si>
  <si>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</si>
  <si>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</si>
  <si>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</si>
  <si>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</si>
  <si>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</si>
  <si>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</si>
  <si>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</si>
  <si>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</si>
  <si>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</si>
  <si>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</si>
  <si>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</si>
  <si>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</si>
  <si>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</si>
  <si>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</si>
  <si>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</si>
  <si>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</si>
  <si>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</si>
  <si>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</si>
  <si>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</si>
  <si>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</si>
  <si>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</si>
  <si>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</si>
  <si>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</si>
  <si>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</si>
  <si>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</si>
  <si>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</si>
  <si>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</si>
  <si>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</si>
  <si>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</si>
  <si>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</si>
  <si>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</si>
  <si>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</si>
  <si>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</si>
  <si>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</si>
  <si>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</si>
  <si>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</si>
  <si>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</si>
  <si>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</si>
  <si>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</si>
  <si>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</si>
  <si>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</si>
  <si>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</si>
  <si>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</si>
  <si>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</si>
  <si>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</si>
  <si>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</si>
  <si>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</si>
  <si>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</si>
  <si>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</si>
  <si>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</si>
  <si>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</si>
  <si>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</si>
  <si>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</si>
  <si>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</si>
  <si>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</si>
  <si>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</si>
  <si>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</si>
  <si>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</si>
  <si>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</si>
  <si>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</si>
  <si>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</si>
  <si>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</si>
  <si>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</si>
  <si>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</si>
  <si>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</si>
  <si>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</si>
  <si>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</si>
  <si>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</si>
  <si>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</si>
  <si>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</si>
  <si>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</si>
  <si>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</si>
  <si>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</si>
  <si>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</si>
  <si>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</si>
  <si>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</si>
  <si>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</si>
  <si>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</si>
  <si>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</si>
  <si>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</si>
  <si>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</si>
  <si>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</si>
  <si>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</si>
  <si>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</si>
  <si>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</si>
  <si>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</si>
  <si>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</si>
  <si>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</si>
  <si>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</si>
  <si>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</si>
  <si>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</si>
  <si>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</si>
  <si>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</si>
  <si>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</si>
  <si>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</si>
  <si>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</si>
  <si>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</si>
  <si>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</si>
  <si>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</si>
  <si>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</si>
  <si>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</si>
  <si>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</si>
  <si>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</si>
  <si>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</si>
  <si>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</si>
  <si>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</si>
  <si>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</si>
  <si>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</si>
  <si>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</si>
  <si>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</si>
  <si>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</si>
  <si>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</si>
  <si>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</si>
  <si>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</si>
  <si>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</si>
  <si>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</si>
  <si>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</si>
  <si>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</si>
  <si>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</si>
  <si>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</si>
  <si>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</si>
  <si>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</si>
  <si>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</si>
  <si>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</si>
  <si>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</si>
  <si>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</si>
  <si>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</si>
  <si>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</si>
  <si>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</si>
  <si>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</si>
  <si>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</si>
  <si>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</si>
  <si>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</si>
  <si>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</si>
  <si>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</si>
  <si>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</si>
  <si>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</si>
  <si>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</si>
  <si>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</si>
  <si>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</si>
  <si>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</si>
  <si>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</si>
  <si>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</si>
  <si>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</si>
  <si>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</si>
  <si>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</si>
  <si>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</si>
  <si>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</si>
  <si>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</si>
  <si>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</si>
  <si>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</si>
  <si>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</si>
  <si>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</si>
  <si>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</si>
  <si>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</si>
  <si>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</si>
  <si>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</si>
  <si>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</si>
  <si>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</si>
  <si>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</si>
  <si>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</si>
  <si>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</si>
  <si>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</si>
  <si>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</si>
  <si>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</si>
  <si>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</si>
  <si>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</si>
  <si>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</si>
  <si>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</si>
  <si>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</si>
  <si>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</si>
  <si>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</si>
  <si>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</si>
  <si>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</si>
  <si>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</si>
  <si>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</si>
  <si>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</si>
  <si>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</si>
  <si>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</si>
  <si>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</si>
  <si>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</si>
  <si>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</si>
  <si>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</si>
  <si>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</si>
  <si>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</si>
  <si>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</si>
  <si>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</si>
  <si>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</si>
  <si>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</si>
  <si>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</si>
  <si>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</si>
  <si>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</si>
  <si>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</si>
  <si>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</si>
  <si>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</si>
  <si>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</si>
  <si>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</si>
  <si>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</si>
  <si>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</si>
  <si>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</si>
  <si>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</si>
  <si>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</si>
  <si>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</si>
  <si>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</si>
  <si>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</si>
  <si>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</si>
  <si>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</si>
  <si>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</si>
  <si>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</si>
  <si>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</si>
  <si>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</si>
  <si>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</si>
  <si>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</si>
  <si>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</si>
  <si>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</si>
  <si>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</si>
  <si>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</si>
  <si>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</si>
  <si>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</si>
  <si>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</si>
  <si>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</si>
  <si>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</si>
  <si>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</si>
  <si>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</si>
  <si>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</si>
  <si>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</si>
  <si>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</si>
  <si>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</si>
  <si>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</si>
  <si>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</si>
  <si>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</si>
  <si>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</si>
  <si>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</si>
  <si>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</si>
  <si>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</si>
  <si>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</si>
  <si>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</si>
  <si>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</si>
  <si>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</si>
  <si>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</si>
  <si>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</si>
  <si>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</si>
  <si>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</si>
  <si>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</si>
  <si>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</si>
  <si>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</si>
  <si>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</si>
  <si>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</si>
  <si>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</si>
  <si>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</si>
  <si>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</si>
  <si>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</si>
  <si>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</si>
  <si>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</si>
  <si>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</si>
  <si>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</si>
  <si>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</si>
  <si>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</si>
  <si>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</si>
  <si>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</si>
  <si>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</si>
  <si>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</si>
  <si>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</si>
  <si>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</si>
  <si>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</si>
  <si>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</si>
  <si>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</si>
  <si>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</si>
  <si>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</si>
  <si>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</si>
  <si>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</si>
  <si>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</si>
  <si>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</si>
  <si>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</si>
  <si>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</si>
  <si>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</si>
  <si>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</si>
  <si>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</si>
  <si>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</si>
  <si>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</si>
  <si>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</si>
  <si>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</si>
  <si>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</si>
  <si>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</si>
  <si>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</si>
  <si>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</si>
  <si>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</si>
  <si>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</si>
  <si>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</si>
  <si>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</si>
  <si>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</si>
  <si>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</si>
  <si>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</si>
  <si>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</si>
  <si>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</si>
  <si>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</si>
  <si>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</si>
  <si>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</si>
  <si>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</si>
  <si>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</si>
  <si>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</si>
  <si>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</si>
  <si>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</si>
  <si>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</si>
  <si>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</si>
  <si>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</si>
  <si>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</si>
  <si>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</si>
  <si>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</si>
  <si>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</si>
  <si>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</si>
  <si>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</si>
  <si>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</si>
  <si>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</si>
  <si>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</si>
  <si>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</si>
  <si>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</si>
  <si>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</si>
  <si>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</si>
  <si>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</si>
  <si>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</si>
  <si>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</si>
  <si>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</si>
  <si>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</si>
  <si>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</si>
  <si>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</si>
  <si>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</si>
  <si>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</si>
  <si>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</si>
  <si>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</si>
  <si>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</si>
  <si>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</si>
  <si>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</si>
  <si>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</si>
  <si>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</si>
  <si>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</si>
  <si>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</si>
  <si>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</si>
  <si>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</si>
  <si>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</si>
  <si>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</si>
  <si>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</si>
  <si>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</si>
  <si>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</si>
  <si>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</si>
  <si>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</si>
  <si>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</si>
  <si>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</si>
  <si>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</si>
  <si>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</si>
  <si>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</si>
  <si>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</si>
  <si>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</si>
  <si>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</si>
  <si>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</si>
  <si>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</si>
  <si>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</si>
  <si>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</si>
  <si>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</si>
  <si>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</si>
  <si>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</si>
  <si>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</si>
  <si>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</si>
  <si>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</si>
  <si>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</si>
  <si>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</si>
  <si>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</si>
  <si>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</si>
  <si>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</si>
  <si>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</si>
  <si>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</si>
  <si>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</si>
  <si>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</si>
  <si>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</si>
  <si>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</si>
  <si>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</si>
  <si>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</si>
  <si>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</si>
  <si>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</si>
  <si>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</si>
  <si>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</si>
  <si>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</si>
  <si>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</si>
  <si>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</si>
  <si>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</si>
  <si>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</si>
  <si>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</si>
  <si>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</si>
  <si>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</si>
  <si>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</si>
  <si>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</si>
  <si>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</si>
  <si>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</si>
  <si>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</si>
  <si>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</si>
  <si>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</si>
  <si>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</si>
  <si>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</si>
  <si>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</si>
  <si>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</si>
  <si>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</si>
  <si>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</si>
  <si>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</si>
  <si>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</si>
  <si>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</si>
  <si>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</si>
  <si>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</si>
  <si>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</si>
  <si>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</si>
  <si>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</si>
  <si>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</si>
  <si>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</si>
  <si>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</si>
  <si>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</si>
  <si>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</si>
  <si>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</si>
  <si>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</si>
  <si>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</si>
  <si>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</si>
  <si>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</si>
  <si>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</si>
  <si>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</si>
  <si>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</si>
  <si>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</si>
  <si>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</si>
  <si>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</si>
  <si>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</si>
  <si>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</si>
  <si>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</si>
  <si>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</si>
  <si>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</si>
  <si>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</si>
  <si>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</si>
  <si>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</si>
  <si>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</si>
  <si>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</si>
  <si>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</si>
  <si>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</si>
  <si>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</si>
  <si>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</si>
  <si>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</si>
  <si>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</si>
  <si>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</si>
  <si>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</si>
  <si>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</si>
  <si>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</si>
  <si>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</si>
  <si>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</si>
  <si>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</si>
  <si>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</si>
  <si>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</si>
  <si>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</si>
  <si>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</si>
  <si>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</si>
  <si>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</si>
  <si>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</si>
  <si>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</si>
  <si>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</si>
  <si>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</si>
  <si>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</si>
  <si>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</si>
  <si>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</si>
  <si>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</si>
  <si>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</si>
  <si>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</si>
  <si>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</si>
  <si>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</si>
  <si>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</si>
  <si>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</si>
  <si>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</si>
  <si>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</si>
  <si>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</si>
  <si>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</si>
  <si>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</si>
  <si>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</si>
  <si>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</si>
  <si>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</si>
  <si>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</si>
  <si>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</si>
  <si>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</si>
  <si>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</si>
  <si>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</si>
  <si>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</si>
  <si>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</si>
  <si>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</si>
  <si>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</si>
  <si>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</si>
  <si>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</si>
  <si>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</si>
  <si>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</si>
  <si>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</si>
  <si>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</si>
  <si>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</si>
  <si>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</si>
  <si>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</si>
  <si>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</si>
  <si>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</si>
  <si>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</si>
  <si>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</si>
  <si>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</si>
  <si>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</si>
  <si>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</si>
  <si>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</si>
  <si>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</si>
  <si>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</si>
  <si>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</si>
  <si>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</si>
  <si>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</si>
  <si>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</si>
  <si>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</si>
  <si>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</si>
  <si>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</si>
  <si>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</si>
  <si>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</si>
  <si>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</si>
  <si>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</si>
  <si>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</si>
  <si>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</si>
  <si>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</si>
  <si>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</si>
  <si>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</si>
  <si>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</si>
  <si>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</si>
  <si>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</si>
  <si>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</si>
  <si>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</si>
  <si>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</si>
  <si>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</si>
  <si>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</si>
  <si>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</si>
  <si>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</si>
  <si>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</si>
  <si>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</si>
  <si>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</si>
  <si>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</si>
  <si>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</si>
  <si>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</si>
  <si>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</si>
  <si>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</si>
  <si>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</si>
  <si>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</si>
  <si>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</si>
  <si>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</si>
  <si>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</si>
  <si>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</si>
  <si>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</si>
  <si>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</si>
  <si>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</si>
  <si>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</si>
  <si>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</si>
  <si>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</si>
  <si>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</si>
  <si>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</si>
  <si>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</si>
  <si>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</si>
  <si>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</si>
  <si>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</si>
  <si>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</si>
  <si>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</si>
  <si>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</si>
  <si>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</si>
  <si>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</si>
  <si>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</si>
  <si>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</si>
  <si>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</si>
  <si>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</si>
  <si>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</si>
  <si>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</si>
  <si>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</si>
  <si>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</si>
  <si>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</si>
  <si>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</si>
  <si>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</si>
  <si>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</si>
  <si>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</si>
  <si>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</si>
  <si>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</si>
  <si>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</si>
  <si>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</si>
  <si>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</si>
  <si>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</si>
  <si>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</si>
  <si>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</si>
  <si>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</si>
  <si>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</si>
  <si>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</si>
  <si>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</si>
  <si>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</si>
  <si>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</si>
  <si>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</si>
  <si>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</si>
  <si>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</si>
  <si>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</si>
  <si>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</si>
  <si>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</si>
  <si>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</si>
  <si>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</si>
  <si>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</si>
  <si>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</si>
  <si>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</si>
  <si>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</si>
  <si>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</si>
  <si>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</si>
  <si>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</si>
  <si>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</si>
  <si>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</si>
  <si>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</si>
  <si>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</si>
  <si>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</si>
  <si>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</si>
  <si>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</si>
  <si>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</si>
  <si>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</si>
  <si>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</si>
  <si>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</si>
  <si>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</si>
  <si>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</si>
  <si>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</si>
  <si>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</si>
  <si>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</si>
  <si>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</si>
  <si>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</si>
  <si>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</si>
  <si>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</si>
  <si>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</si>
  <si>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</si>
  <si>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</si>
  <si>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</si>
  <si>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</si>
  <si>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</si>
  <si>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</si>
  <si>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</si>
  <si>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</si>
  <si>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</si>
  <si>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</si>
  <si>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</si>
  <si>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</si>
  <si>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</si>
  <si>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</si>
  <si>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</si>
  <si>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</si>
  <si>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</si>
  <si>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</si>
  <si>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</si>
  <si>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</si>
  <si>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</si>
  <si>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</si>
  <si>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</si>
  <si>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</si>
  <si>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</si>
  <si>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</si>
  <si>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</si>
  <si>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</si>
  <si>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</si>
  <si>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</si>
  <si>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</si>
  <si>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</si>
  <si>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</si>
  <si>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</si>
  <si>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</si>
  <si>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</si>
  <si>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</si>
  <si>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</si>
  <si>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</si>
  <si>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</si>
  <si>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</si>
  <si>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</si>
  <si>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</si>
  <si>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</si>
  <si>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</si>
  <si>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</si>
  <si>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</si>
  <si>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</si>
  <si>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</si>
  <si>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</si>
  <si>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</si>
  <si>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</si>
  <si>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</si>
  <si>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</si>
  <si>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</si>
  <si>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</si>
  <si>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</si>
  <si>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</si>
  <si>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</si>
  <si>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</si>
  <si>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</si>
  <si>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</si>
  <si>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</si>
  <si>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</si>
  <si>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</si>
  <si>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</si>
  <si>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</si>
  <si>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</si>
  <si>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</si>
  <si>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</si>
  <si>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</si>
  <si>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</si>
  <si>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</si>
  <si>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</si>
  <si>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</si>
  <si>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</si>
  <si>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</si>
  <si>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</si>
  <si>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</si>
  <si>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</si>
  <si>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</si>
  <si>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</si>
  <si>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</si>
  <si>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</si>
  <si>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</si>
  <si>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</si>
  <si>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</si>
  <si>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</si>
  <si>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</si>
  <si>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</si>
  <si>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</si>
  <si>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</si>
  <si>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</si>
  <si>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</si>
  <si>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</si>
  <si>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</si>
  <si>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</si>
  <si>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</si>
  <si>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</si>
  <si>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</si>
  <si>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</si>
  <si>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</si>
  <si>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</si>
  <si>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</si>
  <si>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</si>
  <si>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</si>
  <si>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</si>
  <si>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</si>
  <si>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</si>
  <si>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</si>
  <si>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</si>
  <si>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</si>
  <si>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</si>
  <si>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</si>
  <si>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</si>
  <si>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</si>
  <si>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</si>
  <si>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</si>
  <si>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</si>
  <si>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</si>
  <si>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</si>
  <si>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</si>
  <si>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</si>
  <si>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</si>
  <si>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</si>
  <si>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</si>
  <si>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</si>
  <si>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</si>
  <si>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</si>
  <si>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</si>
  <si>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</si>
  <si>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</si>
  <si>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</si>
  <si>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</si>
  <si>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</si>
  <si>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</si>
  <si>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</si>
  <si>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</si>
  <si>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</si>
  <si>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</si>
  <si>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</si>
  <si>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</si>
  <si>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</si>
  <si>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</si>
  <si>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</si>
  <si>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</si>
  <si>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</si>
  <si>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</si>
  <si>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</si>
  <si>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</si>
  <si>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</si>
  <si>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</si>
  <si>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</si>
  <si>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</si>
  <si>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</si>
  <si>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</si>
  <si>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</si>
  <si>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</si>
  <si>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</si>
  <si>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</si>
  <si>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</si>
  <si>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</si>
  <si>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</si>
  <si>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</si>
  <si>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</si>
  <si>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</si>
  <si>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</si>
  <si>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</si>
  <si>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</si>
  <si>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</si>
  <si>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</si>
  <si>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</si>
  <si>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</si>
  <si>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</si>
  <si>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</si>
  <si>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</si>
  <si>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</si>
  <si>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</si>
  <si>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</si>
  <si>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</si>
  <si>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</si>
  <si>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</si>
  <si>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</si>
  <si>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</si>
  <si>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</si>
  <si>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</si>
  <si>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</si>
  <si>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</si>
  <si>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</si>
  <si>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</si>
  <si>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</si>
  <si>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</si>
  <si>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</si>
  <si>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</si>
  <si>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</si>
  <si>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</si>
  <si>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</si>
  <si>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</si>
  <si>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</si>
  <si>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</si>
  <si>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</si>
  <si>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</si>
  <si>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</si>
  <si>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</si>
  <si>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</si>
  <si>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</si>
  <si>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</si>
  <si>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</si>
  <si>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</si>
  <si>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</si>
  <si>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</si>
  <si>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</si>
  <si>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</si>
  <si>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</si>
  <si>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</si>
  <si>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</si>
  <si>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</si>
  <si>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</si>
  <si>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</si>
  <si>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</si>
  <si>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</si>
  <si>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</si>
  <si>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</si>
  <si>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</si>
  <si>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</si>
  <si>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</si>
  <si>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</si>
  <si>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</si>
  <si>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</si>
  <si>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</si>
  <si>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</si>
  <si>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</si>
  <si>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</si>
  <si>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</si>
  <si>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</si>
  <si>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</si>
  <si>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</si>
  <si>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</si>
  <si>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</si>
  <si>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</si>
  <si>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</si>
  <si>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</si>
  <si>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</si>
  <si>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</si>
  <si>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</si>
  <si>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</si>
  <si>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</si>
  <si>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</si>
  <si>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</si>
  <si>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</si>
  <si>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</si>
  <si>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</si>
  <si>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</si>
  <si>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</si>
  <si>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</si>
  <si>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</si>
  <si>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</si>
  <si>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</si>
  <si>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</si>
  <si>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</si>
  <si>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</si>
  <si>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</si>
  <si>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</si>
  <si>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</si>
  <si>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</si>
  <si>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</si>
  <si>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</si>
  <si>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</si>
  <si>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</si>
  <si>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</si>
  <si>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</si>
  <si>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</si>
  <si>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</si>
  <si>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</si>
  <si>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</si>
  <si>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</si>
  <si>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</si>
  <si>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</si>
  <si>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</si>
  <si>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</si>
  <si>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</si>
  <si>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</si>
  <si>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</si>
  <si>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</si>
  <si>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</si>
  <si>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</si>
  <si>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</si>
  <si>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</si>
  <si>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</si>
  <si>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</si>
  <si>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</si>
  <si>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</si>
  <si>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</si>
  <si>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</si>
  <si>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</si>
  <si>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</si>
  <si>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</si>
  <si>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</si>
  <si>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</si>
  <si>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</si>
  <si>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</si>
  <si>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</si>
  <si>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</si>
  <si>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</si>
  <si>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</si>
  <si>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</si>
  <si>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</si>
  <si>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</si>
  <si>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</si>
  <si>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</si>
  <si>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</si>
  <si>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</si>
  <si>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</si>
  <si>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</si>
  <si>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</si>
  <si>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</si>
  <si>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</si>
  <si>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</si>
  <si>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</si>
  <si>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</si>
  <si>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</si>
  <si>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</si>
  <si>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</si>
  <si>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</si>
  <si>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</si>
  <si>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</si>
  <si>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</si>
  <si>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</si>
  <si>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</si>
  <si>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</si>
  <si>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</si>
  <si>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</si>
  <si>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</si>
  <si>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</si>
  <si>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</si>
  <si>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</si>
  <si>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</si>
  <si>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</si>
  <si>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</si>
  <si>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</si>
  <si>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</si>
  <si>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</si>
  <si>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</si>
  <si>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</si>
  <si>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</si>
  <si>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</si>
  <si>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</si>
  <si>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</si>
  <si>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</si>
  <si>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</si>
  <si>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</si>
  <si>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</si>
  <si>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</si>
  <si>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</si>
  <si>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</si>
  <si>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</si>
  <si>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</si>
  <si>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</si>
  <si>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</si>
  <si>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</si>
  <si>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</si>
  <si>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</si>
  <si>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</si>
  <si>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</si>
  <si>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</si>
  <si>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</si>
  <si>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</si>
  <si>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</si>
  <si>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</si>
  <si>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</si>
  <si>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</si>
  <si>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</si>
  <si>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</si>
  <si>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</si>
  <si>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</si>
  <si>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</si>
  <si>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</si>
  <si>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</si>
  <si>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</si>
  <si>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</si>
  <si>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</si>
  <si>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</si>
  <si>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</si>
  <si>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</si>
  <si>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</si>
  <si>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</si>
  <si>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</si>
  <si>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</si>
  <si>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</si>
  <si>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</si>
  <si>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</si>
  <si>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</si>
  <si>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</si>
  <si>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</si>
  <si>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</si>
  <si>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</si>
  <si>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</si>
  <si>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</si>
  <si>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</si>
  <si>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</si>
  <si>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</si>
  <si>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</si>
  <si>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</si>
  <si>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</si>
  <si>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</si>
  <si>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</si>
  <si>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</si>
  <si>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</si>
  <si>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</si>
  <si>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</si>
  <si>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</si>
  <si>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</si>
  <si>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</si>
  <si>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</si>
  <si>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</si>
  <si>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</si>
  <si>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</si>
  <si>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</si>
  <si>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</si>
  <si>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</si>
  <si>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</si>
  <si>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</si>
  <si>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</si>
  <si>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</si>
  <si>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</si>
  <si>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</si>
  <si>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</si>
  <si>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</si>
  <si>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</si>
  <si>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</si>
  <si>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</si>
  <si>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</si>
  <si>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</si>
  <si>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</si>
  <si>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</si>
  <si>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</si>
  <si>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</si>
  <si>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</si>
  <si>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</si>
  <si>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</si>
  <si>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</si>
  <si>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</si>
  <si>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</si>
  <si>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</si>
  <si>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</si>
  <si>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</si>
  <si>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</si>
  <si>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</si>
  <si>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</si>
  <si>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</si>
  <si>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</si>
  <si>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</si>
  <si>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</si>
  <si>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</si>
  <si>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</si>
  <si>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</si>
  <si>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</si>
  <si>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</si>
  <si>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</si>
  <si>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</si>
  <si>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</si>
  <si>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</si>
  <si>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</si>
  <si>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</si>
  <si>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</si>
  <si>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</si>
  <si>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</si>
  <si>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</si>
  <si>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</si>
  <si>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</si>
  <si>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</si>
  <si>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</si>
  <si>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</si>
  <si>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</si>
  <si>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</si>
  <si>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</si>
  <si>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</si>
  <si>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</si>
  <si>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</si>
  <si>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</si>
  <si>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</si>
  <si>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</si>
  <si>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</si>
  <si>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</si>
  <si>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</si>
  <si>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</si>
  <si>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</si>
  <si>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</si>
  <si>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</si>
  <si>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</si>
  <si>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</si>
  <si>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</si>
  <si>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</si>
  <si>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</si>
  <si>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</si>
  <si>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</si>
  <si>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</si>
  <si>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</si>
  <si>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</si>
  <si>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</si>
  <si>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</si>
  <si>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</si>
  <si>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</si>
  <si>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</si>
  <si>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</si>
  <si>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</si>
  <si>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</si>
  <si>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</si>
  <si>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</si>
  <si>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</si>
  <si>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</si>
  <si>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</si>
  <si>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</si>
  <si>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</si>
  <si>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</si>
  <si>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</si>
  <si>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</si>
  <si>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</si>
  <si>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</si>
  <si>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</si>
  <si>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</si>
  <si>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</si>
  <si>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</si>
  <si>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</si>
  <si>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</si>
  <si>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</si>
  <si>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</si>
  <si>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</si>
  <si>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</si>
  <si>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</si>
  <si>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</si>
  <si>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</si>
  <si>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</si>
  <si>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</si>
  <si>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</si>
  <si>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</si>
  <si>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</si>
  <si>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</si>
  <si>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</si>
  <si>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</si>
  <si>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</si>
  <si>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</si>
  <si>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</si>
  <si>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</si>
  <si>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</si>
  <si>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</si>
  <si>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</si>
  <si>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</si>
  <si>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</si>
  <si>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</si>
  <si>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</si>
  <si>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</si>
  <si>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</si>
  <si>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</si>
  <si>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</si>
  <si>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</si>
  <si>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</si>
  <si>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</si>
  <si>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</si>
  <si>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</si>
  <si>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</si>
  <si>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</si>
  <si>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</si>
  <si>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</si>
  <si>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</si>
  <si>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</si>
  <si>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</si>
  <si>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</si>
  <si>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</si>
  <si>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</si>
  <si>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</si>
  <si>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</si>
  <si>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</si>
  <si>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</si>
  <si>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</si>
  <si>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</si>
  <si>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</si>
  <si>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</si>
  <si>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</si>
  <si>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</si>
  <si>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</si>
  <si>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</si>
  <si>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</si>
  <si>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</si>
  <si>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</si>
  <si>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</si>
  <si>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</si>
  <si>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</si>
  <si>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</si>
  <si>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</si>
  <si>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</si>
  <si>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</si>
  <si>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</si>
  <si>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</si>
  <si>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</si>
  <si>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</si>
  <si>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</si>
  <si>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</si>
  <si>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</si>
  <si>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</si>
  <si>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</si>
  <si>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</si>
  <si>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</si>
  <si>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</si>
  <si>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</si>
  <si>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</si>
  <si>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</si>
  <si>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</si>
  <si>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</si>
  <si>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</si>
  <si>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</si>
  <si>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</si>
  <si>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</si>
  <si>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</si>
  <si>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</si>
  <si>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</si>
  <si>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</si>
  <si>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</si>
  <si>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</si>
  <si>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</si>
  <si>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</si>
  <si>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</si>
  <si>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</si>
  <si>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</si>
  <si>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</si>
  <si>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</si>
  <si>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</si>
  <si>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</si>
  <si>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</si>
  <si>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</si>
  <si>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</si>
  <si>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</si>
  <si>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</si>
  <si>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</si>
  <si>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</si>
  <si>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</si>
  <si>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</si>
  <si>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</si>
  <si>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</si>
  <si>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</si>
  <si>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</si>
  <si>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</si>
  <si>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</si>
  <si>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</si>
  <si>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</si>
  <si>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</si>
  <si>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</si>
  <si>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</si>
  <si>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</si>
  <si>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</si>
  <si>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</si>
  <si>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</si>
  <si>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</si>
  <si>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</si>
  <si>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</si>
  <si>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</si>
  <si>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</si>
  <si>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</si>
  <si>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</si>
  <si>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</si>
  <si>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</si>
  <si>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</si>
  <si>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</si>
  <si>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</si>
  <si>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</si>
  <si>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</si>
  <si>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</si>
  <si>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</si>
  <si>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</si>
  <si>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</si>
  <si>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</si>
  <si>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</si>
  <si>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</si>
  <si>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</si>
  <si>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</si>
  <si>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</si>
  <si>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</si>
  <si>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</si>
  <si>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</si>
  <si>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</si>
  <si>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</si>
  <si>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</si>
  <si>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</si>
  <si>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</si>
  <si>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</si>
  <si>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</si>
  <si>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</si>
  <si>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</si>
  <si>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</si>
  <si>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</si>
  <si>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</si>
  <si>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</si>
  <si>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</si>
  <si>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</si>
  <si>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</si>
  <si>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</si>
  <si>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</si>
  <si>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</si>
  <si>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</si>
  <si>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</si>
  <si>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</si>
  <si>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</si>
  <si>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</si>
  <si>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</si>
  <si>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</si>
  <si>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</si>
  <si>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</si>
  <si>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</si>
  <si>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</si>
  <si>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</si>
  <si>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</si>
  <si>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</si>
  <si>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</si>
  <si>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</si>
  <si>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</si>
  <si>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</si>
  <si>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</si>
  <si>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</si>
  <si>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</si>
  <si>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</si>
  <si>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</si>
  <si>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</si>
  <si>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</si>
  <si>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</si>
  <si>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</si>
  <si>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</si>
  <si>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</si>
  <si>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</si>
  <si>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</si>
  <si>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</si>
  <si>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</si>
  <si>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</si>
  <si>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</si>
  <si>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</si>
  <si>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</si>
  <si>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</si>
  <si>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</si>
  <si>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</si>
  <si>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</si>
  <si>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</si>
  <si>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</si>
  <si>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</si>
  <si>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</si>
  <si>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</si>
  <si>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</si>
  <si>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</si>
  <si>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</si>
  <si>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</si>
  <si>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</si>
  <si>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</si>
  <si>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</si>
  <si>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</si>
  <si>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</si>
  <si>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</si>
  <si>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</si>
  <si>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</si>
  <si>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</si>
  <si>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</si>
  <si>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</si>
  <si>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</si>
  <si>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</si>
  <si>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</si>
  <si>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</si>
  <si>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</si>
  <si>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</si>
  <si>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</si>
  <si>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</si>
  <si>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</si>
  <si>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</si>
  <si>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</si>
  <si>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</si>
  <si>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</si>
  <si>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</si>
  <si>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</si>
  <si>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</si>
  <si>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</si>
  <si>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</si>
  <si>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</si>
  <si>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</si>
  <si>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</si>
  <si>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</si>
  <si>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</si>
  <si>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</si>
  <si>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</si>
  <si>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</si>
  <si>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</si>
  <si>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</si>
  <si>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</si>
  <si>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</si>
  <si>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</si>
  <si>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</si>
  <si>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</si>
  <si>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</si>
  <si>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</si>
  <si>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</si>
  <si>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</si>
  <si>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</si>
  <si>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</si>
  <si>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</si>
  <si>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</si>
  <si>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</si>
  <si>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</si>
  <si>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</si>
  <si>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</si>
  <si>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</si>
  <si>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</si>
  <si>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</si>
  <si>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</si>
  <si>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</si>
  <si>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</si>
  <si>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</si>
  <si>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</si>
  <si>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</si>
  <si>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</si>
  <si>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</si>
  <si>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</si>
  <si>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</si>
  <si>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</si>
  <si>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</si>
  <si>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</si>
  <si>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</si>
  <si>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</si>
  <si>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</si>
  <si>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</si>
  <si>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</si>
  <si>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</si>
  <si>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</si>
  <si>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</si>
  <si>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</si>
  <si>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</si>
  <si>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</si>
  <si>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</si>
  <si>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</si>
  <si>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</si>
  <si>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</si>
  <si>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</si>
  <si>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</si>
  <si>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</si>
  <si>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</si>
  <si>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</si>
  <si>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</si>
  <si>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</si>
  <si>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</si>
  <si>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</si>
  <si>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</si>
  <si>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</si>
  <si>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</si>
  <si>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</si>
  <si>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</si>
  <si>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</si>
  <si>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</si>
  <si>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</si>
  <si>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</si>
  <si>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</si>
  <si>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</si>
  <si>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</si>
  <si>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</si>
  <si>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</si>
  <si>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</si>
  <si>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</si>
  <si>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</si>
  <si>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</si>
  <si>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</si>
  <si>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</si>
  <si>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</si>
  <si>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</si>
  <si>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</si>
  <si>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</si>
  <si>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</si>
  <si>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</si>
  <si>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</si>
  <si>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</si>
  <si>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</si>
  <si>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</si>
  <si>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</si>
  <si>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</si>
  <si>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</si>
  <si>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</si>
  <si>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</si>
  <si>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</si>
  <si>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</si>
  <si>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</si>
  <si>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</si>
  <si>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</si>
  <si>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</si>
  <si>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</si>
  <si>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</si>
  <si>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</si>
  <si>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</si>
  <si>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</si>
  <si>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</si>
  <si>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</si>
  <si>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</si>
  <si>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</si>
  <si>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</si>
  <si>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</si>
  <si>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</si>
  <si>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</si>
  <si>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</si>
  <si>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</si>
  <si>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</si>
  <si>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</si>
  <si>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</si>
  <si>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</si>
  <si>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</si>
  <si>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</si>
  <si>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</si>
  <si>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</si>
  <si>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</si>
  <si>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</si>
  <si>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</si>
  <si>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</si>
  <si>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</si>
  <si>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</si>
  <si>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</si>
  <si>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</si>
  <si>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</si>
  <si>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</si>
  <si>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</si>
  <si>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</si>
  <si>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</si>
  <si>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</si>
  <si>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</si>
  <si>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</si>
  <si>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</si>
  <si>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</si>
  <si>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</si>
  <si>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</si>
  <si>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</si>
  <si>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</si>
  <si>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</si>
  <si>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</si>
  <si>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</si>
  <si>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</si>
  <si>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</si>
  <si>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</si>
  <si>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</si>
  <si>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</si>
  <si>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</si>
  <si>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</si>
  <si>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</si>
  <si>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</si>
  <si>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</si>
  <si>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</si>
  <si>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</si>
  <si>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</si>
  <si>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</si>
  <si>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</si>
  <si>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</si>
  <si>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</si>
  <si>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</si>
  <si>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</si>
  <si>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</si>
  <si>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</si>
  <si>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</si>
  <si>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</si>
  <si>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</si>
  <si>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</si>
  <si>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</si>
  <si>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</si>
  <si>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</si>
  <si>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</si>
  <si>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</si>
  <si>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</si>
  <si>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</si>
  <si>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</si>
  <si>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</si>
  <si>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</si>
  <si>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</si>
  <si>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</si>
  <si>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</si>
  <si>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</si>
  <si>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</si>
  <si>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</si>
  <si>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</si>
  <si>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</si>
  <si>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</si>
  <si>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</si>
  <si>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</si>
  <si>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</si>
  <si>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</si>
  <si>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</si>
  <si>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</si>
  <si>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</si>
  <si>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</si>
  <si>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</si>
  <si>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</si>
  <si>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</si>
  <si>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</si>
  <si>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</si>
  <si>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</si>
  <si>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</si>
  <si>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</si>
  <si>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</si>
  <si>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</si>
  <si>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</si>
  <si>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</si>
  <si>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</si>
  <si>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</si>
  <si>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</si>
  <si>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</si>
  <si>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</si>
  <si>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</si>
  <si>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</si>
  <si>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</si>
  <si>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</si>
  <si>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</si>
  <si>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</si>
  <si>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</si>
  <si>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</si>
  <si>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</si>
  <si>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</si>
  <si>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</si>
  <si>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</si>
  <si>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</si>
  <si>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</si>
  <si>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</si>
  <si>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</si>
  <si>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</si>
  <si>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</si>
  <si>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</si>
  <si>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</si>
  <si>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</si>
  <si>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</si>
  <si>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</si>
  <si>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</si>
  <si>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</si>
  <si>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</si>
  <si>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</si>
  <si>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</si>
  <si>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</si>
  <si>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</si>
  <si>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</si>
  <si>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</si>
  <si>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</si>
  <si>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</si>
  <si>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</si>
  <si>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</si>
  <si>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</si>
  <si>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</si>
  <si>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</si>
  <si>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</si>
  <si>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</si>
  <si>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</si>
  <si>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</si>
  <si>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</si>
  <si>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</si>
  <si>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</si>
  <si>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</si>
  <si>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</si>
  <si>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</si>
  <si>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</si>
  <si>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</si>
  <si>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</si>
  <si>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</si>
  <si>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</si>
  <si>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</si>
  <si>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</si>
  <si>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</si>
  <si>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</si>
  <si>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</si>
  <si>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</si>
  <si>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</si>
  <si>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</si>
  <si>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</si>
  <si>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</si>
  <si>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</si>
  <si>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</si>
  <si>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</si>
  <si>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</si>
  <si>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</si>
  <si>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</si>
  <si>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</si>
  <si>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</si>
  <si>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</si>
  <si>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</si>
  <si>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</si>
  <si>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</si>
  <si>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</si>
  <si>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</si>
  <si>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</si>
  <si>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</si>
  <si>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</si>
  <si>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</si>
  <si>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</si>
  <si>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</si>
  <si>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</si>
  <si>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</si>
  <si>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</si>
  <si>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</si>
  <si>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</si>
  <si>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</si>
  <si>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</si>
  <si>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</si>
  <si>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</si>
  <si>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</si>
  <si>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</si>
  <si>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</si>
  <si>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</si>
  <si>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</si>
  <si>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</si>
  <si>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</si>
  <si>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</si>
  <si>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</si>
  <si>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</si>
  <si>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</si>
  <si>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</si>
  <si>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</si>
  <si>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</si>
  <si>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</si>
  <si>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</si>
  <si>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</si>
  <si>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</si>
  <si>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</si>
  <si>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</si>
  <si>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</si>
  <si>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</si>
  <si>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</si>
  <si>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</si>
  <si>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</si>
  <si>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</si>
  <si>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</si>
  <si>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</si>
  <si>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</si>
  <si>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</si>
  <si>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</si>
  <si>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</si>
  <si>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</si>
  <si>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</si>
  <si>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</si>
  <si>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</si>
  <si>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</si>
  <si>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</si>
  <si>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</si>
  <si>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</si>
  <si>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</si>
  <si>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</si>
  <si>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</si>
  <si>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</si>
  <si>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</si>
  <si>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</si>
  <si>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</si>
  <si>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</si>
  <si>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</si>
  <si>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</si>
  <si>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</si>
  <si>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</si>
  <si>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</si>
  <si>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</si>
  <si>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</si>
  <si>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</si>
  <si>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</si>
  <si>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</si>
  <si>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</si>
  <si>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</si>
  <si>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</si>
  <si>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</si>
  <si>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</si>
  <si>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</si>
  <si>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</si>
  <si>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</si>
  <si>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</si>
  <si>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</si>
  <si>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</si>
  <si>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</si>
  <si>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</si>
  <si>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</si>
  <si>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</si>
  <si>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</si>
  <si>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</si>
  <si>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</si>
  <si>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</si>
  <si>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</si>
  <si>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</si>
  <si>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</si>
  <si>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</si>
  <si>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</si>
  <si>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</si>
  <si>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</si>
  <si>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</si>
  <si>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</si>
  <si>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</si>
  <si>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</si>
  <si>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</si>
  <si>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</si>
  <si>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</si>
  <si>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</si>
  <si>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</si>
  <si>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</si>
  <si>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</si>
  <si>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</si>
  <si>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</si>
  <si>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</si>
  <si>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</si>
  <si>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</si>
  <si>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</si>
  <si>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</si>
  <si>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</si>
  <si>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</si>
  <si>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</si>
  <si>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</si>
  <si>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</si>
  <si>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</si>
  <si>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</si>
  <si>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</si>
  <si>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</si>
  <si>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</si>
  <si>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</si>
  <si>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</si>
  <si>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</si>
  <si>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</si>
  <si>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</si>
  <si>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</si>
  <si>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</si>
  <si>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</si>
  <si>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</si>
  <si>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</si>
  <si>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</si>
  <si>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</si>
  <si>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</si>
  <si>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</si>
  <si>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</si>
  <si>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</si>
  <si>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</si>
  <si>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</si>
  <si>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</si>
  <si>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</si>
  <si>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</si>
  <si>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</si>
  <si>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</si>
  <si>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</si>
  <si>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</si>
  <si>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</si>
  <si>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</si>
  <si>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</si>
  <si>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</si>
  <si>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</si>
  <si>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</si>
  <si>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</si>
  <si>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</si>
  <si>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</si>
  <si>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</si>
  <si>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</si>
  <si>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</si>
  <si>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</si>
  <si>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</si>
  <si>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</si>
  <si>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</si>
  <si>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</si>
  <si>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</si>
  <si>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</si>
  <si>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</si>
  <si>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</si>
  <si>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</si>
  <si>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</si>
  <si>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</si>
  <si>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</si>
  <si>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</si>
  <si>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</si>
  <si>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</si>
  <si>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</si>
  <si>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</si>
  <si>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</si>
  <si>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</si>
  <si>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</si>
  <si>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</si>
  <si>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</si>
  <si>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</si>
  <si>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</si>
  <si>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</si>
  <si>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</si>
  <si>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</si>
  <si>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</si>
  <si>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</si>
  <si>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</si>
  <si>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</si>
  <si>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</si>
  <si>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</si>
  <si>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</si>
  <si>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</si>
  <si>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</si>
  <si>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</si>
  <si>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</si>
  <si>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</si>
  <si>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</si>
  <si>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</si>
  <si>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</si>
  <si>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</si>
  <si>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</si>
  <si>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</si>
  <si>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</si>
  <si>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</si>
  <si>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</si>
  <si>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</si>
  <si>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</si>
  <si>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</si>
  <si>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</si>
  <si>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</si>
  <si>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</si>
  <si>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</si>
  <si>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</si>
  <si>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</si>
  <si>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</si>
  <si>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</si>
  <si>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</si>
  <si>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</si>
  <si>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</si>
  <si>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</si>
  <si>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</si>
  <si>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</si>
  <si>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</si>
  <si>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</si>
  <si>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</si>
  <si>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</si>
  <si>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</si>
  <si>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</si>
  <si>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</si>
  <si>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</si>
  <si>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</si>
  <si>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</si>
  <si>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</si>
  <si>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</si>
  <si>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</si>
  <si>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</si>
  <si>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</si>
  <si>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</si>
  <si>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</si>
  <si>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</si>
  <si>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</si>
  <si>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</si>
  <si>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</si>
  <si>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</si>
  <si>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</si>
  <si>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</si>
  <si>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</si>
  <si>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</si>
  <si>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</si>
  <si>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</si>
  <si>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</si>
  <si>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</si>
  <si>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</si>
  <si>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</si>
  <si>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</si>
  <si>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</si>
  <si>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</si>
  <si>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</si>
  <si>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</si>
  <si>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</si>
  <si>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</si>
  <si>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</si>
  <si>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</si>
  <si>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</si>
  <si>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</si>
  <si>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</si>
  <si>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</si>
  <si>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</si>
  <si>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</si>
  <si>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</si>
  <si>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</si>
  <si>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</si>
  <si>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</si>
  <si>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</si>
  <si>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</si>
  <si>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</si>
  <si>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</si>
  <si>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</si>
  <si>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</si>
  <si>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</si>
  <si>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</si>
  <si>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</si>
  <si>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</si>
  <si>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</si>
  <si>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</si>
  <si>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</si>
  <si>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</si>
  <si>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</si>
  <si>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</si>
  <si>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</si>
  <si>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</si>
  <si>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</si>
  <si>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</si>
  <si>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</si>
  <si>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</si>
  <si>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</si>
  <si>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</si>
  <si>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</si>
  <si>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</si>
  <si>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</si>
  <si>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</si>
  <si>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</si>
  <si>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</si>
  <si>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</si>
  <si>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</si>
  <si>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</si>
  <si>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</si>
  <si>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</si>
  <si>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</si>
  <si>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</si>
  <si>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</si>
  <si>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</si>
  <si>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</si>
  <si>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</si>
  <si>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</si>
  <si>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</si>
  <si>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</si>
  <si>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</si>
  <si>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</si>
  <si>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</si>
  <si>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</si>
  <si>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</si>
  <si>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</si>
  <si>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</si>
  <si>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</si>
  <si>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</si>
  <si>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</si>
  <si>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</si>
  <si>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</si>
  <si>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</si>
  <si>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</si>
  <si>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</si>
  <si>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</si>
  <si>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</si>
  <si>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</si>
  <si>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</si>
  <si>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</si>
  <si>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</si>
  <si>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</si>
  <si>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</si>
  <si>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</si>
  <si>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</si>
  <si>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</si>
  <si>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</si>
  <si>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</si>
  <si>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</si>
  <si>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</si>
  <si>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</si>
  <si>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</si>
  <si>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</si>
  <si>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</si>
  <si>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</si>
  <si>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</si>
  <si>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</si>
  <si>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</si>
  <si>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</si>
  <si>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</si>
  <si>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</si>
  <si>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</si>
  <si>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</si>
  <si>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</si>
  <si>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</si>
  <si>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</si>
  <si>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</si>
  <si>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</si>
  <si>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</si>
  <si>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</si>
  <si>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</si>
  <si>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</si>
  <si>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</si>
  <si>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</si>
  <si>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</si>
  <si>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</si>
  <si>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</si>
  <si>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</si>
  <si>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</si>
  <si>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</si>
  <si>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</si>
  <si>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</si>
  <si>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</si>
  <si>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</si>
  <si>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</si>
  <si>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</si>
  <si>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</si>
  <si>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</si>
  <si>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</si>
  <si>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</si>
  <si>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</si>
  <si>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</si>
  <si>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</si>
  <si>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</si>
  <si>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</si>
  <si>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</si>
  <si>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</si>
  <si>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</si>
  <si>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</si>
  <si>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</si>
  <si>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</si>
  <si>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</si>
  <si>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</si>
  <si>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</si>
  <si>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</si>
  <si>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</si>
  <si>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</si>
  <si>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</si>
  <si>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</si>
  <si>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</si>
  <si>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</si>
  <si>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</si>
  <si>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</si>
  <si>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</si>
  <si>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</si>
  <si>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</si>
  <si>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</si>
  <si>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</si>
  <si>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</si>
  <si>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</si>
  <si>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</si>
  <si>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</si>
  <si>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</si>
  <si>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</si>
  <si>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</si>
  <si>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</si>
  <si>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</si>
  <si>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</si>
  <si>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</si>
  <si>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</si>
  <si>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</si>
  <si>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</si>
  <si>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</si>
  <si>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</si>
  <si>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</si>
  <si>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</si>
  <si>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</si>
  <si>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</si>
  <si>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</si>
  <si>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</si>
  <si>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</si>
  <si>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</si>
  <si>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</si>
  <si>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</si>
  <si>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</si>
  <si>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</si>
  <si>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</si>
  <si>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</si>
  <si>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</si>
  <si>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</si>
  <si>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</si>
  <si>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</si>
  <si>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</si>
  <si>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</si>
  <si>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</si>
  <si>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</si>
  <si>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</si>
  <si>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</si>
  <si>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</si>
  <si>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</si>
  <si>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</si>
  <si>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</si>
  <si>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</si>
  <si>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</si>
  <si>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</si>
  <si>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</si>
  <si>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</si>
  <si>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</si>
  <si>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</si>
  <si>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</si>
  <si>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</si>
  <si>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</si>
  <si>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</si>
  <si>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</si>
  <si>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</si>
  <si>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</si>
  <si>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</si>
  <si>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</si>
  <si>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</si>
  <si>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</si>
  <si>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</si>
  <si>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</si>
  <si>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</si>
  <si>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</si>
  <si>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</si>
  <si>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</si>
  <si>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</si>
  <si>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</si>
  <si>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</si>
  <si>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</si>
  <si>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</si>
  <si>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</si>
  <si>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</si>
  <si>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</si>
  <si>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</si>
  <si>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</si>
  <si>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</si>
  <si>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</si>
  <si>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</si>
  <si>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</si>
  <si>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</si>
  <si>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</si>
  <si>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</si>
  <si>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</si>
  <si>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</si>
  <si>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</si>
  <si>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</si>
  <si>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</si>
  <si>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</si>
  <si>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</si>
  <si>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</si>
  <si>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</si>
  <si>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</si>
  <si>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</si>
  <si>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</si>
  <si>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</si>
  <si>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</si>
  <si>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</si>
  <si>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</si>
  <si>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</si>
  <si>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</si>
  <si>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</si>
  <si>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</si>
  <si>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</si>
  <si>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</si>
  <si>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</si>
  <si>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</si>
  <si>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</si>
  <si>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</si>
  <si>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</si>
  <si>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</si>
  <si>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</si>
  <si>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</si>
  <si>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</si>
  <si>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</si>
  <si>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</si>
  <si>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</si>
  <si>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</si>
  <si>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</si>
  <si>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</si>
  <si>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</si>
  <si>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</si>
  <si>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</si>
  <si>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</si>
  <si>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</si>
  <si>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</si>
  <si>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</si>
  <si>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</si>
  <si>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</si>
  <si>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</si>
  <si>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</si>
  <si>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</si>
  <si>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</si>
  <si>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</si>
  <si>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</si>
  <si>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</si>
  <si>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</si>
  <si>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</si>
  <si>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</si>
  <si>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</si>
  <si>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</si>
  <si>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</si>
  <si>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</si>
  <si>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</si>
  <si>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</si>
  <si>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</si>
  <si>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</si>
  <si>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</si>
  <si>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</si>
  <si>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</si>
  <si>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</si>
  <si>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</si>
  <si>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</si>
  <si>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</si>
  <si>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</si>
  <si>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</si>
  <si>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</si>
  <si>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</si>
  <si>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</si>
  <si>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</si>
  <si>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</si>
  <si>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</si>
  <si>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</si>
  <si>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</si>
  <si>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</si>
  <si>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</si>
  <si>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</si>
  <si>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</si>
  <si>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</si>
  <si>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</si>
  <si>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</si>
  <si>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</si>
  <si>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</si>
  <si>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</si>
  <si>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</si>
  <si>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</si>
  <si>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</si>
  <si>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</si>
  <si>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</si>
  <si>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</si>
  <si>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</si>
  <si>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</si>
  <si>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</si>
  <si>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</si>
  <si>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</si>
  <si>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</si>
  <si>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</si>
  <si>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</si>
  <si>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</si>
  <si>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</si>
  <si>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</si>
  <si>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</si>
  <si>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</si>
  <si>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</si>
  <si>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</si>
  <si>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</si>
  <si>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</si>
  <si>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</si>
  <si>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</si>
  <si>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</si>
  <si>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</si>
  <si>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</si>
  <si>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</si>
  <si>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</si>
  <si>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</si>
  <si>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</si>
  <si>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</si>
  <si>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</si>
  <si>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</si>
  <si>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</si>
  <si>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</si>
  <si>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</si>
  <si>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</si>
  <si>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</si>
  <si>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</si>
  <si>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</si>
  <si>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</si>
  <si>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</si>
  <si>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</si>
  <si>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</si>
  <si>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</si>
  <si>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</si>
  <si>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</si>
  <si>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</si>
  <si>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</si>
  <si>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</si>
  <si>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</si>
  <si>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</si>
  <si>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</si>
  <si>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</si>
  <si>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</si>
  <si>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</si>
  <si>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</si>
  <si>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</si>
  <si>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</si>
  <si>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</si>
  <si>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</si>
  <si>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</si>
  <si>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</si>
  <si>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</si>
  <si>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</si>
  <si>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</si>
  <si>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</si>
  <si>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</si>
  <si>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</si>
  <si>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</si>
  <si>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</si>
  <si>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</si>
  <si>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</si>
  <si>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</si>
  <si>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</si>
  <si>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</si>
  <si>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</si>
  <si>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</si>
  <si>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</si>
  <si>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</si>
  <si>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</si>
  <si>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</si>
  <si>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</si>
  <si>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</si>
  <si>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</si>
  <si>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</si>
  <si>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</si>
  <si>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</si>
  <si>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</si>
  <si>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</si>
  <si>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</si>
  <si>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</si>
  <si>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</si>
  <si>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</si>
  <si>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</si>
  <si>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</si>
  <si>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</si>
  <si>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</si>
  <si>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</si>
  <si>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</si>
  <si>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</si>
  <si>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</si>
  <si>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</si>
  <si>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</si>
  <si>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</si>
  <si>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</si>
  <si>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</si>
  <si>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</si>
  <si>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</si>
  <si>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</si>
  <si>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</si>
  <si>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</si>
  <si>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</si>
  <si>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</si>
  <si>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</si>
  <si>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</si>
  <si>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</si>
  <si>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</si>
  <si>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</si>
  <si>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</si>
  <si>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</si>
  <si>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</si>
  <si>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</si>
  <si>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</si>
  <si>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</si>
  <si>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</si>
  <si>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</si>
  <si>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</si>
  <si>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</si>
  <si>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</si>
  <si>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</si>
  <si>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</si>
  <si>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</si>
  <si>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</si>
  <si>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</si>
  <si>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</si>
  <si>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</si>
  <si>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</si>
  <si>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</si>
  <si>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</si>
  <si>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</si>
  <si>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</si>
  <si>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</si>
  <si>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</si>
  <si>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</si>
  <si>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</si>
  <si>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</si>
  <si>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</si>
  <si>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</si>
  <si>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</si>
  <si>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</si>
  <si>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</si>
  <si>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</si>
  <si>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</si>
  <si>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</si>
  <si>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</si>
  <si>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</si>
  <si>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</si>
  <si>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</si>
  <si>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</si>
  <si>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</si>
  <si>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</si>
  <si>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</si>
  <si>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</si>
  <si>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</si>
  <si>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</si>
  <si>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</si>
  <si>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</si>
  <si>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</si>
  <si>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</si>
  <si>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</si>
  <si>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</si>
  <si>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</si>
  <si>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</si>
  <si>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</si>
  <si>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</si>
  <si>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</si>
  <si>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</si>
  <si>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</si>
  <si>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</si>
  <si>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</si>
  <si>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</si>
  <si>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</si>
  <si>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</si>
  <si>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</si>
  <si>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</si>
  <si>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</si>
  <si>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</si>
  <si>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</si>
  <si>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</si>
  <si>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</si>
  <si>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</si>
  <si>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</si>
  <si>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</si>
  <si>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</si>
  <si>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</si>
  <si>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</si>
  <si>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</si>
  <si>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</si>
  <si>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</si>
  <si>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</si>
  <si>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</si>
  <si>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</si>
  <si>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</si>
  <si>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</si>
  <si>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</si>
  <si>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</si>
  <si>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</si>
  <si>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</si>
  <si>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</si>
  <si>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</si>
  <si>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</si>
  <si>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</si>
  <si>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</si>
  <si>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</si>
  <si>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</si>
  <si>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</si>
  <si>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</si>
  <si>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</si>
  <si>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</si>
  <si>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</si>
  <si>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</si>
  <si>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</si>
  <si>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</si>
  <si>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</si>
  <si>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</si>
  <si>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</si>
  <si>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</si>
  <si>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</si>
  <si>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</si>
  <si>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</si>
  <si>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</si>
  <si>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</si>
  <si>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</si>
  <si>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</si>
  <si>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</si>
  <si>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</si>
  <si>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</si>
  <si>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</si>
  <si>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</si>
  <si>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</si>
  <si>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</si>
  <si>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</si>
  <si>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</si>
  <si>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</si>
  <si>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</si>
  <si>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</si>
  <si>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</si>
  <si>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</si>
  <si>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</si>
  <si>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</si>
  <si>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</si>
  <si>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</si>
  <si>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</si>
  <si>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</si>
  <si>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</si>
  <si>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</si>
  <si>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</si>
  <si>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</si>
  <si>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</si>
  <si>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</si>
  <si>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</si>
  <si>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</si>
  <si>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</si>
  <si>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</si>
  <si>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</si>
  <si>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</si>
  <si>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</si>
  <si>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</si>
  <si>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</si>
  <si>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</si>
  <si>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</si>
  <si>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</si>
  <si>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</si>
  <si>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</si>
  <si>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</si>
  <si>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</si>
  <si>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</si>
  <si>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</si>
  <si>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</si>
  <si>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</si>
  <si>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</si>
  <si>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</si>
  <si>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</si>
  <si>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</si>
  <si>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</si>
  <si>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</si>
  <si>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</si>
  <si>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</si>
  <si>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</si>
  <si>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</si>
  <si>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</si>
  <si>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</si>
  <si>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</si>
  <si>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</si>
  <si>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</si>
  <si>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</si>
  <si>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</si>
  <si>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</si>
  <si>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</si>
  <si>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</si>
  <si>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</si>
  <si>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</si>
  <si>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</si>
  <si>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</si>
  <si>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</si>
  <si>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</si>
  <si>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</si>
  <si>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</si>
  <si>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</si>
  <si>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</si>
  <si>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</si>
  <si>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</si>
  <si>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</si>
  <si>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</si>
  <si>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</si>
  <si>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</si>
  <si>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</si>
  <si>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</si>
  <si>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</si>
  <si>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</si>
  <si>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</si>
  <si>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</si>
  <si>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</si>
  <si>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</si>
  <si>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</si>
  <si>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</si>
  <si>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</si>
  <si>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</si>
  <si>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</si>
  <si>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</si>
  <si>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</si>
  <si>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</si>
  <si>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</si>
  <si>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</si>
  <si>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</si>
  <si>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</si>
  <si>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</si>
  <si>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</si>
  <si>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</si>
  <si>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</si>
  <si>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</si>
  <si>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</si>
  <si>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</si>
  <si>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</si>
  <si>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</si>
  <si>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</si>
  <si>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</si>
  <si>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</si>
  <si>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</si>
  <si>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</si>
  <si>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</si>
  <si>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</si>
  <si>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</si>
  <si>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</si>
  <si>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</si>
  <si>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</si>
  <si>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</si>
  <si>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</si>
  <si>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</si>
  <si>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</si>
  <si>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</si>
  <si>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</si>
  <si>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</si>
  <si>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</si>
  <si>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</si>
  <si>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</si>
  <si>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</si>
  <si>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</si>
  <si>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</si>
  <si>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</si>
  <si>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</si>
  <si>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</si>
  <si>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</si>
  <si>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</si>
  <si>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</si>
  <si>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</si>
  <si>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</si>
  <si>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</si>
  <si>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</si>
  <si>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</si>
  <si>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</si>
  <si>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</si>
  <si>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</si>
  <si>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</si>
  <si>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</si>
  <si>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</si>
  <si>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</si>
  <si>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</si>
  <si>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</si>
  <si>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</si>
  <si>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</si>
  <si>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</si>
  <si>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</si>
  <si>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</si>
  <si>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</si>
  <si>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</si>
  <si>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</si>
  <si>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</si>
  <si>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</si>
  <si>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</si>
  <si>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</si>
  <si>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</si>
  <si>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</si>
  <si>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</si>
  <si>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</si>
  <si>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</si>
  <si>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</si>
  <si>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</si>
  <si>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</si>
  <si>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</si>
  <si>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</si>
  <si>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</si>
  <si>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</si>
  <si>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</si>
  <si>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</si>
  <si>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</si>
  <si>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</si>
  <si>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</si>
  <si>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</si>
  <si>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</si>
  <si>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</si>
  <si>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</si>
  <si>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</si>
  <si>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</si>
  <si>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</si>
  <si>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</si>
  <si>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</si>
  <si>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</si>
  <si>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</si>
  <si>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</si>
  <si>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</si>
  <si>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</si>
  <si>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</si>
  <si>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</si>
  <si>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</si>
  <si>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</si>
  <si>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</si>
  <si>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</si>
  <si>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</si>
  <si>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</si>
  <si>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</si>
  <si>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</si>
  <si>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</si>
  <si>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</si>
  <si>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</si>
  <si>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</si>
  <si>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</si>
  <si>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</si>
  <si>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</si>
  <si>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</si>
  <si>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</si>
  <si>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</si>
  <si>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</si>
  <si>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</si>
  <si>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</si>
  <si>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</si>
  <si>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</si>
  <si>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</si>
  <si>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</si>
  <si>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</si>
  <si>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</si>
  <si>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</si>
  <si>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</si>
  <si>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</si>
  <si>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</si>
  <si>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</si>
  <si>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</si>
  <si>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</si>
  <si>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</si>
  <si>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</si>
  <si>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</si>
  <si>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</si>
  <si>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</si>
  <si>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</si>
  <si>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</si>
  <si>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</si>
  <si>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</si>
  <si>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</si>
  <si>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</si>
  <si>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</si>
  <si>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</si>
  <si>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</si>
  <si>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</si>
  <si>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</si>
  <si>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</si>
  <si>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</si>
  <si>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</si>
  <si>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</si>
  <si>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</si>
  <si>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</si>
  <si>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</si>
  <si>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</si>
  <si>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</si>
  <si>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</si>
  <si>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</si>
  <si>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</si>
  <si>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</si>
  <si>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</si>
  <si>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</si>
  <si>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</si>
  <si>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</si>
  <si>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</si>
  <si>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</si>
  <si>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</si>
  <si>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</si>
  <si>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</si>
  <si>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</si>
  <si>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</si>
  <si>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</si>
  <si>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</si>
  <si>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</si>
  <si>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</si>
  <si>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</si>
  <si>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</si>
  <si>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</si>
  <si>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</si>
  <si>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</si>
  <si>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</si>
  <si>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</si>
  <si>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</si>
  <si>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</si>
  <si>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</si>
  <si>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</si>
  <si>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</si>
  <si>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</si>
  <si>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</si>
  <si>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</si>
  <si>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</si>
  <si>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</si>
  <si>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</si>
  <si>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</si>
  <si>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</si>
  <si>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</si>
  <si>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</si>
  <si>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</si>
  <si>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</si>
  <si>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</si>
  <si>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</si>
  <si>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</si>
  <si>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</si>
  <si>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</si>
  <si>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</si>
  <si>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</si>
  <si>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</si>
  <si>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</si>
  <si>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</si>
  <si>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</si>
  <si>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</si>
  <si>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</si>
  <si>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</si>
  <si>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</si>
  <si>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</si>
  <si>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</si>
  <si>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</si>
  <si>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</si>
  <si>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</si>
  <si>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</si>
  <si>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</si>
  <si>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</si>
  <si>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</si>
  <si>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</si>
  <si>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</si>
  <si>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</si>
  <si>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</si>
  <si>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</si>
  <si>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</si>
  <si>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</si>
  <si>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</si>
  <si>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</si>
  <si>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</si>
  <si>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</si>
  <si>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</si>
  <si>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</si>
  <si>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</si>
  <si>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</si>
  <si>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</si>
  <si>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</si>
  <si>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</si>
  <si>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</si>
  <si>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</si>
  <si>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</si>
  <si>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</si>
  <si>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</si>
  <si>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</si>
  <si>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</si>
  <si>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</si>
  <si>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</si>
  <si>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</si>
  <si>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</si>
  <si>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</si>
  <si>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</si>
  <si>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</si>
  <si>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</si>
  <si>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</si>
  <si>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</si>
  <si>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</si>
  <si>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</si>
  <si>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</si>
  <si>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</si>
  <si>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</si>
  <si>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</si>
  <si>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</si>
  <si>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</si>
  <si>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</si>
  <si>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</si>
  <si>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</si>
  <si>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</si>
  <si>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</si>
  <si>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</si>
  <si>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</si>
  <si>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</si>
  <si>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</si>
  <si>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</si>
  <si>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</si>
  <si>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</si>
  <si>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</si>
  <si>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</si>
  <si>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</si>
  <si>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</si>
  <si>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</si>
  <si>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</si>
  <si>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</si>
  <si>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</si>
  <si>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</si>
  <si>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</si>
  <si>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</si>
  <si>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</si>
  <si>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</si>
  <si>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</si>
  <si>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</si>
  <si>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</si>
  <si>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</si>
  <si>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</si>
  <si>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</si>
  <si>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</si>
  <si>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</si>
  <si>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</si>
  <si>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</si>
  <si>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</si>
  <si>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</si>
  <si>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</si>
  <si>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</si>
  <si>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</si>
  <si>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</si>
  <si>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</si>
  <si>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</si>
  <si>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</si>
  <si>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</si>
  <si>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</si>
  <si>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</si>
  <si>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</si>
  <si>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</si>
  <si>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</si>
  <si>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</si>
  <si>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</si>
  <si>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</si>
  <si>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</si>
  <si>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</si>
  <si>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</si>
  <si>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</si>
  <si>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</si>
  <si>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</si>
  <si>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</si>
  <si>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</si>
  <si>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</si>
  <si>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</si>
  <si>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</si>
  <si>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</si>
  <si>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</si>
  <si>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</si>
  <si>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</si>
  <si>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</si>
  <si>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</si>
  <si>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</si>
  <si>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</si>
  <si>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</si>
  <si>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</si>
  <si>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</si>
  <si>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</si>
  <si>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</si>
  <si>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</si>
  <si>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</si>
  <si>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</si>
  <si>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</si>
  <si>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</si>
  <si>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</si>
  <si>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</si>
  <si>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</si>
  <si>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</si>
  <si>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</si>
  <si>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</si>
  <si>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</si>
  <si>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</si>
  <si>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</si>
  <si>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</si>
  <si>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</si>
  <si>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</si>
  <si>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</si>
  <si>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</si>
  <si>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</si>
  <si>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</si>
  <si>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</si>
  <si>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</si>
  <si>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</si>
  <si>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</si>
  <si>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</si>
  <si>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</si>
  <si>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</si>
  <si>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</si>
  <si>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</si>
  <si>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</si>
  <si>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</si>
  <si>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</si>
  <si>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</si>
  <si>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</si>
  <si>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</si>
  <si>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</si>
  <si>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</si>
  <si>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</si>
  <si>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</si>
  <si>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</si>
  <si>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</si>
  <si>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</si>
  <si>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</si>
  <si>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</si>
  <si>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</si>
  <si>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</si>
  <si>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</si>
  <si>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</si>
  <si>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</si>
  <si>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</si>
  <si>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</si>
  <si>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</si>
  <si>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</si>
  <si>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</si>
  <si>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</si>
  <si>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</si>
  <si>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</si>
  <si>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</si>
  <si>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</si>
  <si>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</si>
  <si>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</si>
  <si>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</si>
  <si>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</si>
  <si>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</si>
  <si>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</si>
  <si>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</si>
  <si>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</si>
  <si>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</si>
  <si>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</si>
  <si>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</si>
  <si>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</si>
  <si>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</si>
  <si>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</si>
  <si>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</si>
  <si>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</si>
  <si>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</si>
  <si>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</si>
  <si>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</si>
  <si>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</si>
  <si>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</si>
  <si>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</si>
  <si>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</si>
  <si>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</si>
  <si>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</si>
  <si>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</si>
  <si>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</si>
  <si>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</si>
  <si>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</si>
  <si>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</si>
  <si>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</si>
  <si>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</si>
  <si>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</si>
  <si>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</si>
  <si>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</si>
  <si>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</si>
  <si>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</si>
  <si>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</si>
  <si>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</si>
  <si>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</si>
  <si>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</si>
  <si>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</si>
  <si>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</si>
  <si>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</si>
  <si>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</si>
  <si>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</si>
  <si>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</si>
  <si>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</si>
  <si>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</si>
  <si>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</si>
  <si>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</si>
  <si>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</si>
  <si>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</si>
  <si>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</si>
  <si>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</si>
  <si>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</si>
  <si>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</si>
  <si>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</si>
  <si>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</si>
  <si>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</si>
  <si>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</si>
  <si>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</si>
  <si>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</si>
  <si>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</si>
  <si>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</si>
  <si>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</si>
  <si>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</si>
  <si>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</si>
  <si>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</si>
  <si>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</si>
  <si>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</si>
  <si>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</si>
  <si>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</si>
  <si>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</si>
  <si>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</si>
  <si>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</si>
  <si>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</si>
  <si>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</si>
  <si>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</si>
  <si>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</si>
  <si>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</si>
  <si>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</si>
  <si>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</si>
  <si>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</si>
  <si>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</si>
  <si>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</si>
  <si>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</si>
  <si>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</si>
  <si>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</si>
  <si>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</si>
  <si>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</si>
  <si>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</si>
  <si>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</si>
  <si>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</si>
  <si>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</si>
  <si>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</si>
  <si>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</si>
  <si>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</si>
  <si>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</si>
  <si>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</si>
  <si>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</si>
  <si>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</si>
  <si>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</si>
  <si>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</si>
  <si>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</si>
  <si>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</si>
  <si>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</si>
  <si>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</si>
  <si>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</si>
  <si>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</si>
  <si>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</si>
  <si>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</si>
  <si>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</si>
  <si>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</si>
  <si>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</si>
  <si>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</si>
  <si>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</si>
  <si>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</si>
  <si>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</si>
  <si>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</si>
  <si>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</si>
  <si>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</si>
  <si>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</si>
  <si>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</si>
  <si>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</si>
  <si>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</si>
  <si>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</si>
  <si>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</si>
  <si>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</si>
  <si>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</si>
  <si>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</si>
  <si>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</si>
  <si>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</si>
  <si>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</si>
  <si>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</si>
  <si>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</si>
  <si>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</si>
  <si>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</si>
  <si>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</si>
  <si>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</si>
  <si>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</si>
  <si>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</si>
  <si>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</si>
  <si>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</si>
  <si>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</si>
  <si>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</si>
  <si>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</si>
  <si>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</si>
  <si>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</si>
  <si>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</si>
  <si>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</si>
  <si>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</si>
  <si>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</si>
  <si>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</si>
  <si>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</si>
  <si>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</si>
  <si>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</si>
  <si>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</si>
  <si>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</si>
  <si>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</si>
  <si>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</si>
  <si>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</si>
  <si>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</si>
  <si>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</si>
  <si>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</si>
  <si>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</si>
  <si>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</si>
  <si>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</si>
  <si>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</si>
  <si>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</si>
  <si>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</si>
  <si>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</si>
  <si>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</si>
  <si>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</si>
  <si>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</si>
  <si>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</si>
  <si>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</si>
  <si>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</si>
  <si>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</si>
  <si>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</si>
  <si>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</si>
  <si>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</si>
  <si>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</si>
  <si>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</si>
  <si>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</si>
  <si>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</si>
  <si>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</si>
  <si>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</si>
  <si>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</si>
  <si>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</si>
  <si>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</si>
  <si>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</si>
  <si>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</si>
  <si>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</si>
  <si>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</si>
  <si>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</si>
  <si>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</si>
  <si>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</si>
  <si>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</si>
  <si>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</si>
  <si>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</si>
  <si>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</si>
  <si>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</si>
  <si>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</si>
  <si>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</si>
  <si>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</si>
  <si>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</si>
  <si>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</si>
  <si>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</si>
  <si>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</si>
  <si>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</si>
  <si>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</si>
  <si>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</si>
  <si>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</si>
  <si>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</si>
  <si>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</si>
  <si>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</si>
  <si>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</si>
  <si>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</si>
  <si>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</si>
  <si>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</si>
  <si>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</si>
  <si>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</si>
  <si>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</si>
  <si>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</si>
  <si>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</si>
  <si>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</si>
  <si>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</si>
  <si>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</si>
  <si>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</si>
  <si>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</si>
  <si>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</si>
  <si>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</si>
  <si>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</si>
  <si>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</si>
  <si>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</si>
  <si>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</si>
  <si>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</si>
  <si>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</si>
  <si>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</si>
  <si>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</si>
  <si>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</si>
  <si>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</si>
  <si>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</si>
  <si>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</si>
  <si>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</si>
  <si>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</si>
  <si>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</si>
  <si>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</si>
  <si>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</si>
  <si>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</si>
  <si>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</si>
  <si>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</si>
  <si>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</si>
  <si>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</si>
  <si>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</si>
  <si>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</si>
  <si>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</si>
  <si>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</si>
  <si>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</si>
  <si>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</si>
  <si>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</si>
  <si>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</si>
  <si>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</si>
  <si>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</si>
  <si>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</si>
  <si>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</si>
  <si>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</si>
  <si>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</si>
  <si>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</si>
  <si>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</si>
  <si>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</si>
  <si>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</si>
  <si>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</si>
  <si>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</si>
  <si>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</si>
  <si>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</si>
  <si>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</si>
  <si>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</si>
  <si>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</si>
  <si>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</si>
  <si>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</si>
  <si>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</si>
  <si>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</si>
  <si>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</si>
  <si>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</si>
  <si>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</si>
  <si>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</si>
  <si>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</si>
  <si>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</si>
  <si>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</si>
  <si>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</si>
  <si>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</si>
  <si>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</si>
  <si>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</si>
  <si>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</si>
  <si>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</si>
  <si>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</si>
  <si>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</si>
  <si>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</si>
  <si>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</si>
  <si>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</si>
  <si>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</si>
  <si>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</si>
  <si>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</si>
  <si>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</si>
  <si>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</si>
  <si>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</si>
  <si>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</si>
  <si>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</si>
  <si>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</si>
  <si>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</si>
  <si>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</si>
  <si>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</si>
  <si>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</si>
  <si>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</si>
  <si>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</si>
  <si>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</si>
  <si>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</si>
  <si>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</si>
  <si>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</si>
  <si>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</si>
  <si>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</si>
  <si>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</si>
  <si>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</si>
  <si>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</si>
  <si>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</si>
  <si>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</si>
  <si>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</si>
  <si>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</si>
  <si>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</si>
  <si>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</si>
  <si>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</si>
  <si>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</si>
  <si>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</si>
  <si>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</si>
  <si>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</si>
  <si>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</si>
  <si>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</si>
  <si>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</si>
  <si>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</si>
  <si>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</si>
  <si>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</si>
  <si>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</si>
  <si>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</si>
  <si>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</si>
  <si>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</si>
  <si>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</si>
  <si>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</si>
  <si>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</si>
  <si>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</si>
  <si>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</si>
  <si>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</si>
  <si>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</si>
  <si>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</si>
  <si>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</si>
  <si>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</si>
  <si>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</si>
  <si>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</si>
  <si>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</si>
  <si>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</si>
  <si>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</si>
  <si>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</si>
  <si>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</si>
  <si>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</si>
  <si>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</si>
  <si>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</si>
  <si>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</si>
  <si>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</si>
  <si>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</si>
  <si>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</si>
  <si>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</si>
  <si>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</si>
  <si>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</si>
  <si>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</si>
  <si>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</si>
  <si>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</si>
  <si>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</si>
  <si>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</si>
  <si>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</si>
  <si>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</si>
  <si>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</si>
  <si>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</si>
  <si>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</si>
  <si>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</si>
  <si>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</si>
  <si>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</si>
  <si>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</si>
  <si>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</si>
  <si>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</si>
  <si>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</si>
  <si>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</si>
  <si>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</si>
  <si>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</si>
  <si>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</si>
  <si>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</si>
  <si>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</si>
  <si>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</si>
  <si>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</si>
  <si>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</si>
  <si>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</si>
  <si>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</si>
  <si>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</si>
  <si>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</si>
  <si>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</si>
  <si>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</si>
  <si>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</si>
  <si>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</si>
  <si>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</si>
  <si>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</si>
  <si>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</si>
  <si>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</si>
  <si>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</si>
  <si>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</si>
  <si>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</si>
  <si>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</si>
  <si>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</si>
  <si>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</si>
  <si>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</si>
  <si>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</si>
  <si>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</si>
  <si>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</si>
  <si>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</si>
  <si>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</si>
  <si>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</si>
  <si>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</si>
  <si>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</si>
  <si>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</si>
  <si>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</si>
  <si>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</si>
  <si>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</si>
  <si>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</si>
  <si>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</si>
  <si>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</si>
  <si>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</si>
  <si>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</si>
  <si>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</si>
  <si>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</si>
  <si>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</si>
  <si>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</si>
  <si>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</si>
  <si>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</si>
  <si>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</si>
  <si>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</si>
  <si>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</si>
  <si>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</si>
  <si>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</si>
  <si>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</si>
  <si>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</si>
  <si>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</si>
  <si>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</si>
  <si>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</si>
  <si>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</si>
  <si>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</si>
  <si>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</si>
  <si>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</si>
  <si>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</si>
  <si>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</si>
  <si>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</si>
  <si>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</si>
  <si>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</si>
  <si>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</si>
  <si>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</si>
  <si>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</si>
  <si>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</si>
  <si>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</si>
  <si>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</si>
  <si>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</si>
  <si>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</si>
  <si>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</si>
  <si>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</si>
  <si>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</si>
  <si>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</si>
  <si>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</si>
  <si>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</si>
  <si>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</si>
  <si>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</si>
  <si>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</si>
  <si>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</si>
  <si>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</si>
  <si>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</si>
  <si>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</si>
  <si>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</si>
  <si>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</si>
  <si>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</si>
  <si>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</si>
  <si>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</si>
  <si>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</si>
  <si>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</si>
  <si>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</si>
  <si>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</si>
  <si>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</si>
  <si>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</si>
  <si>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</si>
  <si>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</si>
  <si>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</si>
  <si>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</si>
  <si>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</si>
  <si>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</si>
  <si>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</si>
  <si>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</si>
  <si>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</si>
  <si>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</si>
  <si>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</si>
  <si>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</si>
  <si>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</si>
  <si>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</si>
  <si>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</si>
  <si>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</si>
  <si>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</si>
  <si>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</si>
  <si>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</si>
  <si>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</si>
  <si>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</si>
  <si>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</si>
  <si>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</si>
  <si>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</si>
  <si>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</si>
  <si>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</si>
  <si>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</si>
  <si>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</si>
  <si>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</si>
  <si>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</si>
  <si>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</si>
  <si>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</si>
  <si>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</si>
  <si>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</si>
  <si>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</si>
  <si>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</si>
  <si>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</si>
  <si>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</si>
  <si>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</si>
  <si>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</si>
  <si>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</si>
  <si>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</si>
  <si>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</si>
  <si>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</si>
  <si>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</si>
  <si>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</si>
  <si>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</si>
  <si>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</si>
  <si>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</si>
  <si>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</si>
  <si>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</si>
  <si>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</si>
  <si>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</si>
  <si>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</si>
  <si>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</si>
  <si>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</si>
  <si>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</si>
  <si>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</si>
  <si>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</si>
  <si>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</si>
  <si>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</si>
  <si>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</si>
  <si>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</si>
  <si>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</si>
  <si>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</si>
  <si>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</si>
  <si>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</si>
  <si>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</si>
  <si>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</si>
  <si>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</si>
  <si>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</si>
  <si>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</si>
  <si>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</si>
  <si>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</si>
  <si>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</si>
  <si>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</si>
  <si>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</si>
  <si>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</si>
  <si>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</si>
  <si>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</si>
  <si>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</si>
  <si>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</si>
  <si>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</si>
  <si>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</si>
  <si>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</si>
  <si>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</si>
  <si>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</si>
  <si>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</si>
  <si>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</si>
  <si>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</si>
  <si>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</si>
  <si>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</si>
  <si>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</si>
  <si>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</si>
  <si>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</si>
  <si>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</si>
  <si>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</si>
  <si>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</si>
  <si>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</si>
  <si>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</si>
  <si>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</si>
  <si>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</si>
  <si>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</si>
  <si>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</si>
  <si>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</si>
  <si>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</si>
  <si>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</si>
  <si>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</si>
  <si>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</si>
  <si>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</si>
  <si>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</si>
  <si>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</si>
  <si>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</si>
  <si>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</si>
  <si>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</si>
  <si>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</si>
  <si>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</si>
  <si>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</si>
  <si>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</si>
  <si>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</si>
  <si>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</si>
  <si>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</si>
  <si>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</si>
  <si>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</si>
  <si>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</si>
  <si>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</si>
  <si>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</si>
  <si>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</si>
  <si>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</si>
  <si>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</si>
  <si>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</si>
  <si>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</si>
  <si>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</si>
  <si>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</si>
  <si>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</si>
  <si>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</si>
  <si>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</si>
  <si>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</si>
  <si>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</si>
  <si>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</si>
  <si>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</si>
  <si>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</si>
  <si>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</si>
  <si>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</si>
  <si>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</si>
  <si>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</si>
  <si>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</si>
  <si>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</si>
  <si>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</si>
  <si>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</si>
  <si>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</si>
  <si>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</si>
  <si>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</si>
  <si>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</si>
  <si>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</si>
  <si>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</si>
  <si>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</si>
  <si>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</si>
  <si>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</si>
  <si>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</si>
  <si>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</si>
  <si>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</si>
  <si>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</si>
  <si>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</si>
  <si>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</si>
  <si>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</si>
  <si>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</si>
  <si>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</si>
  <si>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</si>
  <si>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</si>
  <si>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</si>
  <si>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</si>
  <si>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</si>
  <si>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</si>
  <si>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</si>
  <si>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</si>
  <si>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</si>
  <si>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</si>
  <si>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</si>
  <si>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</si>
  <si>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</si>
  <si>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</si>
  <si>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</si>
  <si>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</si>
  <si>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</si>
  <si>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</si>
  <si>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</si>
  <si>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</si>
  <si>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</si>
  <si>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</si>
  <si>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</si>
  <si>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</si>
  <si>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</si>
  <si>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</si>
  <si>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</si>
  <si>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</si>
  <si>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</si>
  <si>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</si>
  <si>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</si>
  <si>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</si>
  <si>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</si>
  <si>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</si>
  <si>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</si>
  <si>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</si>
  <si>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</si>
  <si>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</si>
  <si>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</si>
  <si>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</si>
  <si>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</si>
  <si>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</si>
  <si>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</si>
  <si>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</si>
  <si>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</si>
  <si>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</si>
  <si>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</si>
  <si>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</si>
  <si>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</si>
  <si>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</si>
  <si>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</si>
  <si>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</si>
  <si>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</si>
  <si>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</si>
  <si>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</si>
  <si>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</si>
  <si>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</si>
  <si>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</si>
  <si>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</si>
  <si>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</si>
  <si>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</si>
  <si>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</si>
  <si>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</si>
  <si>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</si>
  <si>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</si>
  <si>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</si>
  <si>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</si>
  <si>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</si>
  <si>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</si>
  <si>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</si>
  <si>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</si>
  <si>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</si>
  <si>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</si>
  <si>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</si>
  <si>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</si>
  <si>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</si>
  <si>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</si>
  <si>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</si>
  <si>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</si>
  <si>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</si>
  <si>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</si>
  <si>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</si>
  <si>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</si>
  <si>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</si>
  <si>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</si>
  <si>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</si>
  <si>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</si>
  <si>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</si>
  <si>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</si>
  <si>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</si>
  <si>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</si>
  <si>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</si>
  <si>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</si>
  <si>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</si>
  <si>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</si>
  <si>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</si>
  <si>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</si>
  <si>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</si>
  <si>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</si>
  <si>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</si>
  <si>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</si>
  <si>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</si>
  <si>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</si>
  <si>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</si>
  <si>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</si>
  <si>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</si>
  <si>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</si>
  <si>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</si>
  <si>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</si>
  <si>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</si>
  <si>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</si>
  <si>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</si>
  <si>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</si>
  <si>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</si>
  <si>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</si>
  <si>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</si>
  <si>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</si>
  <si>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</si>
  <si>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</si>
  <si>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</si>
  <si>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</si>
  <si>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</si>
  <si>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</si>
  <si>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</si>
  <si>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</si>
  <si>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</si>
  <si>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</si>
  <si>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</si>
  <si>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</si>
  <si>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</si>
  <si>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</si>
  <si>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</si>
  <si>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</si>
  <si>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</si>
  <si>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</si>
  <si>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</si>
  <si>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</si>
  <si>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</si>
  <si>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</si>
  <si>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</si>
  <si>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</si>
  <si>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</si>
  <si>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</si>
  <si>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</si>
  <si>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</si>
  <si>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</si>
  <si>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</si>
  <si>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</si>
  <si>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</si>
  <si>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</si>
  <si>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</si>
  <si>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</si>
  <si>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</si>
  <si>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</si>
  <si>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</si>
  <si>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</si>
  <si>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</si>
  <si>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</si>
  <si>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</si>
  <si>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</si>
  <si>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</si>
  <si>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</si>
  <si>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</si>
  <si>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</si>
  <si>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</si>
  <si>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</si>
  <si>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</si>
  <si>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</si>
  <si>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</si>
  <si>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</si>
  <si>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</si>
  <si>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</si>
  <si>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</si>
  <si>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</si>
  <si>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</si>
  <si>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</si>
  <si>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</si>
  <si>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</si>
  <si>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</si>
  <si>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</si>
  <si>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</si>
  <si>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</si>
  <si>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</si>
  <si>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</si>
  <si>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</si>
  <si>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</si>
  <si>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</si>
  <si>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</si>
  <si>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</si>
  <si>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</si>
  <si>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</si>
  <si>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</si>
  <si>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</si>
  <si>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</si>
  <si>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</si>
  <si>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</si>
  <si>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</si>
  <si>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</si>
  <si>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</si>
  <si>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</si>
  <si>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</si>
  <si>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</si>
  <si>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</si>
  <si>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</si>
  <si>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</si>
  <si>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</si>
  <si>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</si>
  <si>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</si>
  <si>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</si>
  <si>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</si>
  <si>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</si>
  <si>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</si>
  <si>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</si>
  <si>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</si>
  <si>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</si>
  <si>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</si>
  <si>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</si>
  <si>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</si>
  <si>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</si>
  <si>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</si>
  <si>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</si>
  <si>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</si>
  <si>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</si>
  <si>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</si>
  <si>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</si>
  <si>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</si>
  <si>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</si>
  <si>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</si>
  <si>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</si>
  <si>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</si>
  <si>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</si>
  <si>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</si>
  <si>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</si>
  <si>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</si>
  <si>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</si>
  <si>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</si>
  <si>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</si>
  <si>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</si>
  <si>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</si>
  <si>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</si>
  <si>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</si>
  <si>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</si>
  <si>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</si>
  <si>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</si>
  <si>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</si>
  <si>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</si>
  <si>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</si>
  <si>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</si>
  <si>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</si>
  <si>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</si>
  <si>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</si>
  <si>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</si>
  <si>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</si>
  <si>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</si>
  <si>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</si>
  <si>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</si>
  <si>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</si>
  <si>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</si>
  <si>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</si>
  <si>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</si>
  <si>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</si>
  <si>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</si>
  <si>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</si>
  <si>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</si>
  <si>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</si>
  <si>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</si>
  <si>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</si>
  <si>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</si>
  <si>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</si>
  <si>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</si>
  <si>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</si>
  <si>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</si>
  <si>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</si>
  <si>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</si>
  <si>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</si>
  <si>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</si>
  <si>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</si>
  <si>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</si>
  <si>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</si>
  <si>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</si>
  <si>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</si>
  <si>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</si>
  <si>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</si>
  <si>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</si>
  <si>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</si>
  <si>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</si>
  <si>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</si>
  <si>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</si>
  <si>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</si>
  <si>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</si>
  <si>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</si>
  <si>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</si>
  <si>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</si>
  <si>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</si>
  <si>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</si>
  <si>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</si>
  <si>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</si>
  <si>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</si>
  <si>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</si>
  <si>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</si>
  <si>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</si>
  <si>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</si>
  <si>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</si>
  <si>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</si>
  <si>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</si>
  <si>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</si>
  <si>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</si>
  <si>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</si>
  <si>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</si>
  <si>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</si>
  <si>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</si>
  <si>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</si>
  <si>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</si>
  <si>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</si>
  <si>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</si>
  <si>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</si>
  <si>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</si>
  <si>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</si>
  <si>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</si>
  <si>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</si>
  <si>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</si>
  <si>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</si>
  <si>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</si>
  <si>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</si>
  <si>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</si>
  <si>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</si>
  <si>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</si>
  <si>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</si>
  <si>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</si>
  <si>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</si>
  <si>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</si>
  <si>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</si>
  <si>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</si>
  <si>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</si>
  <si>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</si>
  <si>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</si>
  <si>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</si>
  <si>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</si>
  <si>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</si>
  <si>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</si>
  <si>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</si>
  <si>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</si>
  <si>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</si>
  <si>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</si>
  <si>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</si>
  <si>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</si>
  <si>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</si>
  <si>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</si>
  <si>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</si>
  <si>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</si>
  <si>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</si>
  <si>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</si>
  <si>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</si>
  <si>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</si>
  <si>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</si>
  <si>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</si>
  <si>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</si>
  <si>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</si>
  <si>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</si>
  <si>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</si>
  <si>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</si>
  <si>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</si>
  <si>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</si>
  <si>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</si>
  <si>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</si>
  <si>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</si>
  <si>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</si>
  <si>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</si>
  <si>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</si>
  <si>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</si>
  <si>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</si>
  <si>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</si>
  <si>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</si>
  <si>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</si>
  <si>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</si>
  <si>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</si>
  <si>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</si>
  <si>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</si>
  <si>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</si>
  <si>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</si>
  <si>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</si>
  <si>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</si>
  <si>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</si>
  <si>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</si>
  <si>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</si>
  <si>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</si>
  <si>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</si>
  <si>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</si>
  <si>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</si>
  <si>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</si>
  <si>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</si>
  <si>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</si>
  <si>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</si>
  <si>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</si>
  <si>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</si>
  <si>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</si>
  <si>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</si>
  <si>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</si>
  <si>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</si>
  <si>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</si>
  <si>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</si>
  <si>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</si>
  <si>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</si>
  <si>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</si>
  <si>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</si>
  <si>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</si>
  <si>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</si>
  <si>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</si>
  <si>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</si>
  <si>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</si>
  <si>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</si>
  <si>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</si>
  <si>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</si>
  <si>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</si>
  <si>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</si>
  <si>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</si>
  <si>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</si>
  <si>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</si>
  <si>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</si>
  <si>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</si>
  <si>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</si>
  <si>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</si>
  <si>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</si>
  <si>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</si>
  <si>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</si>
  <si>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</si>
  <si>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</si>
  <si>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</si>
  <si>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</si>
  <si>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</si>
  <si>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</si>
  <si>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</si>
  <si>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</si>
  <si>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</si>
  <si>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</si>
  <si>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</si>
  <si>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</si>
  <si>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</si>
  <si>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</si>
  <si>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</si>
  <si>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</si>
  <si>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</si>
  <si>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</si>
  <si>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</si>
  <si>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</si>
  <si>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</si>
  <si>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</si>
  <si>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</si>
  <si>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</si>
  <si>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</si>
  <si>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</si>
  <si>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</si>
  <si>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</si>
  <si>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</si>
  <si>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</si>
  <si>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</si>
  <si>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</si>
  <si>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</si>
  <si>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</si>
  <si>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</si>
  <si>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</si>
  <si>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</si>
  <si>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</si>
  <si>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</si>
  <si>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</si>
  <si>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</si>
  <si>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</si>
  <si>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</si>
  <si>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</si>
  <si>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</si>
  <si>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</si>
  <si>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</si>
  <si>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</si>
  <si>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</si>
  <si>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</si>
  <si>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</si>
  <si>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</si>
  <si>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</si>
  <si>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</si>
  <si>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</si>
  <si>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</si>
  <si>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</si>
  <si>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</si>
  <si>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</si>
  <si>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</si>
  <si>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</si>
  <si>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</si>
  <si>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</si>
  <si>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</si>
  <si>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</si>
  <si>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</si>
  <si>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</si>
  <si>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</si>
  <si>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</si>
  <si>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</si>
  <si>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</si>
  <si>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</si>
  <si>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</si>
  <si>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</si>
  <si>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</si>
  <si>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</si>
  <si>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</si>
  <si>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</si>
  <si>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</si>
  <si>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</si>
  <si>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</si>
  <si>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</si>
  <si>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</si>
  <si>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</si>
  <si>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</si>
  <si>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</si>
  <si>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</si>
  <si>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</si>
  <si>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</si>
  <si>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</si>
  <si>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</si>
  <si>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</si>
  <si>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</si>
  <si>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</si>
  <si>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</si>
  <si>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</si>
  <si>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</si>
  <si>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</si>
  <si>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</si>
  <si>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</si>
  <si>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</si>
  <si>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</si>
  <si>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</si>
  <si>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</si>
  <si>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</si>
  <si>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</si>
  <si>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</si>
  <si>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</si>
  <si>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</si>
  <si>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</si>
  <si>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</si>
  <si>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</si>
  <si>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</si>
  <si>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</si>
  <si>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</si>
  <si>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</si>
  <si>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</si>
  <si>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</si>
  <si>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</si>
  <si>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</si>
  <si>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</si>
  <si>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</si>
  <si>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</si>
  <si>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</si>
  <si>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</si>
  <si>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</si>
  <si>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</si>
  <si>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</si>
  <si>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</si>
  <si>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</si>
  <si>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</si>
  <si>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</si>
  <si>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</si>
  <si>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</si>
  <si>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</si>
  <si>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</si>
  <si>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</si>
  <si>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</si>
  <si>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</si>
  <si>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</si>
  <si>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</si>
  <si>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</si>
  <si>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</si>
  <si>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</si>
  <si>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</si>
  <si>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</si>
  <si>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</si>
  <si>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</si>
  <si>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</si>
  <si>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</si>
  <si>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</si>
  <si>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</si>
  <si>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</si>
  <si>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</si>
  <si>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</si>
  <si>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</si>
  <si>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</si>
  <si>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</si>
  <si>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</si>
  <si>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</si>
  <si>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</si>
  <si>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</si>
  <si>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</si>
  <si>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</si>
  <si>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</si>
  <si>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</si>
  <si>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</si>
  <si>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</si>
  <si>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</si>
  <si>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</si>
  <si>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</si>
  <si>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</si>
  <si>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</si>
  <si>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</si>
  <si>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</si>
  <si>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</si>
  <si>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</si>
  <si>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</si>
  <si>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</si>
  <si>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</si>
  <si>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</si>
  <si>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</si>
  <si>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</si>
  <si>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</si>
  <si>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</si>
  <si>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</si>
  <si>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</si>
  <si>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</si>
  <si>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</si>
  <si>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</si>
  <si>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</si>
  <si>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</si>
  <si>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</si>
  <si>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</si>
  <si>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</si>
  <si>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</si>
  <si>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</si>
  <si>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</si>
  <si>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</si>
  <si>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</si>
  <si>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</si>
  <si>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</si>
  <si>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</si>
  <si>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</si>
  <si>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</si>
  <si>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</si>
  <si>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</si>
  <si>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</si>
  <si>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</si>
  <si>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</si>
  <si>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</si>
  <si>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</si>
  <si>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</si>
  <si>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</si>
  <si>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</si>
  <si>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</si>
  <si>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</si>
  <si>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</si>
  <si>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</si>
  <si>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</si>
  <si>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</si>
  <si>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</si>
  <si>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</si>
  <si>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</si>
  <si>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</si>
  <si>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</si>
  <si>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</si>
  <si>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</si>
  <si>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</si>
  <si>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</si>
  <si>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</si>
  <si>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</si>
  <si>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</si>
  <si>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</si>
  <si>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</si>
  <si>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</si>
  <si>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</si>
  <si>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</si>
  <si>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</si>
  <si>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</si>
  <si>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</si>
  <si>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</si>
  <si>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</si>
  <si>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</si>
  <si>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</si>
  <si>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</si>
  <si>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</si>
  <si>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</si>
  <si>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</si>
  <si>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</si>
  <si>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</si>
  <si>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</si>
  <si>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</si>
  <si>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</si>
  <si>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</si>
  <si>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</si>
  <si>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</si>
  <si>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</si>
  <si>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</si>
  <si>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</si>
  <si>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</si>
  <si>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</si>
  <si>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</si>
  <si>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</si>
  <si>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</si>
  <si>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</si>
  <si>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</si>
  <si>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</si>
  <si>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</si>
  <si>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</si>
  <si>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</si>
  <si>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</si>
  <si>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</si>
  <si>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</si>
  <si>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</si>
  <si>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</si>
  <si>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</si>
  <si>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</si>
  <si>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</si>
  <si>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</si>
  <si>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</si>
  <si>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</si>
  <si>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</si>
  <si>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</si>
  <si>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</si>
  <si>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</si>
  <si>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</si>
  <si>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</si>
  <si>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</si>
  <si>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</si>
  <si>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</si>
  <si>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</si>
  <si>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</si>
  <si>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</si>
  <si>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</si>
  <si>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</si>
  <si>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</si>
  <si>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</si>
  <si>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</si>
  <si>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</si>
  <si>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</si>
  <si>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</si>
  <si>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</si>
  <si>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</si>
  <si>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</si>
  <si>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</si>
  <si>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</si>
  <si>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</si>
  <si>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</si>
  <si>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</si>
  <si>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</si>
  <si>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</si>
  <si>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</si>
  <si>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</si>
  <si>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</si>
  <si>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</si>
  <si>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</si>
  <si>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</si>
  <si>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</si>
  <si>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</si>
  <si>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</si>
  <si>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</si>
  <si>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</si>
  <si>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</si>
  <si>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</si>
  <si>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</si>
  <si>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</si>
  <si>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</si>
  <si>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</si>
  <si>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</si>
  <si>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</si>
  <si>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</si>
  <si>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</si>
  <si>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</si>
  <si>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</si>
  <si>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</si>
  <si>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</si>
  <si>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</si>
  <si>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</si>
  <si>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</si>
  <si>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</si>
  <si>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</si>
  <si>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</si>
  <si>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</si>
  <si>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</si>
  <si>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</si>
  <si>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</si>
  <si>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</si>
  <si>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</si>
  <si>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</si>
  <si>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</si>
  <si>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</si>
  <si>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</si>
  <si>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</si>
  <si>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</si>
  <si>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</si>
  <si>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</si>
  <si>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</si>
  <si>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</si>
  <si>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</si>
  <si>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</si>
  <si>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</si>
  <si>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</si>
  <si>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</si>
  <si>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</si>
  <si>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</si>
  <si>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</si>
  <si>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</si>
  <si>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</si>
  <si>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</si>
  <si>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</si>
  <si>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</si>
  <si>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</si>
  <si>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</si>
  <si>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</si>
  <si>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</si>
  <si>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</si>
  <si>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</si>
  <si>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</si>
  <si>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</si>
  <si>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</si>
  <si>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</si>
  <si>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</si>
  <si>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</si>
  <si>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</si>
  <si>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</si>
  <si>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</si>
  <si>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</si>
  <si>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</si>
  <si>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</si>
  <si>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</si>
  <si>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</si>
  <si>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</si>
  <si>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</si>
  <si>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</si>
  <si>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</si>
  <si>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</si>
  <si>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</si>
  <si>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</si>
  <si>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</si>
  <si>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</si>
  <si>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</si>
  <si>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</si>
  <si>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</si>
  <si>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</si>
  <si>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</si>
  <si>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</si>
  <si>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</si>
  <si>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</si>
  <si>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</si>
  <si>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</si>
  <si>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</si>
  <si>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</si>
  <si>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</si>
  <si>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</si>
  <si>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</si>
  <si>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</si>
  <si>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</si>
  <si>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</si>
  <si>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</si>
  <si>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</si>
  <si>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</si>
  <si>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</si>
  <si>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</si>
  <si>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</si>
  <si>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</si>
  <si>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</si>
  <si>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</si>
  <si>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</si>
  <si>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</si>
  <si>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</si>
  <si>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</si>
  <si>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</si>
  <si>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</si>
  <si>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</si>
  <si>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</si>
  <si>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</si>
  <si>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</si>
  <si>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</si>
  <si>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</si>
  <si>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</si>
  <si>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</si>
  <si>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</si>
  <si>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</si>
  <si>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</si>
  <si>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</si>
  <si>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</si>
  <si>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</si>
  <si>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</si>
  <si>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</si>
  <si>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</si>
  <si>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</si>
  <si>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</si>
  <si>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</si>
  <si>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</si>
  <si>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</si>
  <si>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</si>
  <si>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</si>
  <si>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</si>
  <si>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</si>
  <si>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</si>
  <si>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</si>
  <si>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</si>
  <si>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</si>
  <si>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</si>
  <si>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</si>
  <si>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</si>
  <si>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</si>
  <si>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</si>
  <si>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</si>
  <si>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</si>
  <si>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</si>
  <si>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</si>
  <si>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</si>
  <si>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</si>
  <si>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</si>
  <si>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</si>
  <si>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</si>
  <si>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</si>
  <si>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</si>
  <si>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</si>
  <si>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</si>
  <si>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</si>
  <si>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</si>
  <si>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</si>
  <si>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</si>
  <si>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</si>
  <si>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</si>
  <si>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</si>
  <si>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</si>
  <si>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</si>
  <si>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</si>
  <si>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</si>
  <si>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</si>
  <si>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</si>
  <si>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</si>
  <si>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</si>
  <si>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</si>
  <si>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</si>
  <si>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</si>
  <si>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</si>
  <si>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</si>
  <si>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</si>
  <si>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</si>
  <si>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</si>
  <si>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</si>
  <si>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</si>
  <si>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</si>
  <si>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</si>
  <si>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</si>
  <si>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</si>
  <si>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</si>
  <si>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</si>
  <si>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</si>
  <si>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</si>
  <si>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</si>
  <si>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</si>
  <si>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</si>
  <si>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</si>
  <si>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</si>
  <si>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</si>
  <si>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</si>
  <si>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</si>
  <si>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</si>
  <si>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</si>
  <si>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</si>
  <si>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</si>
  <si>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</si>
  <si>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</si>
  <si>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</si>
  <si>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</si>
  <si>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</si>
  <si>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</si>
  <si>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</si>
  <si>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</si>
  <si>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</si>
  <si>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</si>
  <si>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</si>
  <si>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</si>
  <si>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</si>
  <si>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</si>
  <si>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</si>
  <si>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</si>
  <si>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</si>
  <si>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</si>
  <si>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</si>
  <si>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</si>
  <si>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</si>
  <si>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</si>
  <si>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</si>
  <si>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</si>
  <si>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</si>
  <si>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</si>
  <si>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</si>
  <si>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</si>
  <si>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</si>
  <si>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</si>
  <si>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</si>
  <si>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</si>
  <si>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</si>
  <si>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</si>
  <si>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</si>
  <si>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</si>
  <si>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</si>
  <si>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</si>
  <si>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</si>
  <si>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</si>
  <si>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</si>
  <si>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</si>
  <si>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</si>
  <si>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</si>
  <si>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</si>
  <si>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</si>
  <si>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</si>
  <si>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</si>
  <si>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</si>
  <si>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</si>
  <si>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</si>
  <si>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</si>
  <si>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</si>
  <si>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</si>
  <si>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</si>
  <si>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</si>
  <si>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</si>
  <si>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</si>
  <si>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</si>
  <si>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</si>
  <si>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</si>
  <si>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</si>
  <si>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</si>
  <si>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</si>
  <si>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</si>
  <si>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</si>
  <si>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</si>
  <si>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</si>
  <si>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</si>
  <si>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</si>
  <si>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</si>
  <si>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</si>
  <si>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</si>
  <si>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</si>
  <si>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</si>
  <si>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</si>
  <si>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</si>
  <si>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</si>
  <si>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</si>
  <si>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</si>
  <si>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</si>
  <si>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</si>
  <si>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</si>
  <si>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</si>
  <si>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</si>
  <si>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</si>
  <si>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</si>
  <si>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</si>
  <si>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</si>
  <si>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</si>
  <si>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</si>
  <si>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</si>
  <si>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</si>
  <si>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</si>
  <si>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</si>
  <si>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</si>
  <si>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</si>
  <si>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</si>
  <si>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</si>
  <si>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</si>
  <si>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</si>
  <si>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</si>
  <si>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</si>
  <si>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</si>
  <si>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</si>
  <si>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</si>
  <si>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</si>
  <si>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</si>
  <si>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</si>
  <si>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</si>
  <si>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</si>
  <si>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</si>
  <si>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</si>
  <si>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</si>
  <si>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</si>
  <si>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</si>
  <si>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</si>
  <si>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</si>
  <si>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</si>
  <si>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</si>
  <si>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</si>
  <si>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</si>
  <si>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</si>
  <si>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</si>
  <si>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</si>
  <si>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</si>
  <si>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</si>
  <si>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</si>
  <si>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</si>
  <si>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</si>
  <si>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</si>
  <si>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</si>
  <si>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</si>
  <si>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</si>
  <si>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</si>
  <si>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</si>
  <si>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</si>
  <si>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</si>
  <si>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</si>
  <si>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</si>
  <si>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</si>
  <si>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</si>
  <si>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</si>
  <si>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</si>
  <si>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</si>
  <si>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</si>
  <si>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</si>
  <si>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</si>
  <si>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</si>
  <si>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</si>
  <si>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</si>
  <si>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</si>
  <si>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</si>
  <si>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</si>
  <si>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</si>
  <si>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</si>
  <si>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</si>
  <si>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</si>
  <si>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</si>
  <si>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</si>
  <si>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</si>
  <si>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</si>
  <si>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</si>
  <si>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</si>
  <si>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</si>
  <si>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</si>
  <si>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</si>
  <si>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</si>
  <si>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</si>
  <si>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</si>
  <si>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</si>
  <si>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</si>
  <si>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</si>
  <si>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</si>
  <si>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</si>
  <si>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</si>
  <si>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</si>
  <si>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</si>
  <si>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</si>
  <si>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</si>
  <si>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</si>
  <si>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</si>
  <si>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</si>
  <si>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</si>
  <si>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</si>
  <si>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</si>
  <si>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</si>
  <si>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</si>
  <si>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</si>
  <si>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</si>
  <si>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</si>
  <si>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</si>
  <si>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</si>
  <si>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</si>
  <si>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</si>
  <si>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</si>
  <si>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</si>
  <si>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</si>
  <si>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</si>
  <si>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</si>
  <si>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</si>
  <si>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</si>
  <si>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</si>
  <si>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</si>
  <si>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</si>
  <si>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</si>
  <si>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</si>
  <si>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</si>
  <si>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</si>
  <si>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</si>
  <si>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</si>
  <si>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</si>
  <si>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</si>
  <si>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</si>
  <si>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</si>
  <si>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</si>
  <si>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</si>
  <si>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</si>
  <si>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</si>
  <si>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</si>
  <si>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</si>
  <si>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</si>
  <si>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</si>
  <si>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</si>
  <si>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</si>
  <si>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</si>
  <si>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</si>
  <si>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</si>
  <si>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</si>
  <si>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</si>
  <si>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</si>
  <si>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</si>
  <si>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</si>
  <si>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</si>
  <si>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</si>
  <si>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</si>
  <si>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</si>
  <si>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</si>
  <si>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</si>
  <si>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</si>
  <si>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</si>
  <si>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</si>
  <si>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</si>
  <si>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</si>
  <si>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</si>
  <si>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</si>
  <si>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</si>
  <si>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</si>
  <si>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</si>
  <si>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</si>
  <si>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</si>
  <si>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</si>
  <si>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</si>
  <si>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</si>
  <si>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</si>
  <si>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</si>
  <si>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</si>
  <si>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</si>
  <si>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</si>
  <si>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</si>
  <si>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</si>
  <si>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</si>
  <si>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</si>
  <si>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</si>
  <si>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</si>
  <si>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</si>
  <si>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</si>
  <si>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</si>
  <si>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</si>
  <si>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</si>
  <si>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</si>
  <si>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</si>
  <si>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</si>
  <si>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</si>
  <si>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</si>
  <si>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</si>
  <si>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</si>
  <si>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</si>
  <si>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</si>
  <si>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</si>
  <si>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</si>
  <si>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</si>
  <si>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</si>
  <si>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</si>
  <si>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</si>
  <si>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</si>
  <si>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</si>
  <si>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</si>
  <si>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</si>
  <si>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</si>
  <si>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</si>
  <si>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</si>
  <si>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</si>
  <si>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</si>
  <si>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</si>
  <si>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</si>
  <si>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</si>
  <si>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</si>
  <si>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</si>
  <si>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</si>
  <si>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</si>
  <si>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</si>
  <si>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</si>
  <si>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</si>
  <si>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</si>
  <si>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</si>
  <si>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</si>
  <si>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</si>
  <si>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</si>
  <si>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</si>
  <si>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</si>
  <si>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</si>
  <si>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</si>
  <si>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</si>
  <si>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</si>
  <si>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</si>
  <si>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</si>
  <si>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</si>
  <si>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</si>
  <si>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</si>
  <si>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</si>
  <si>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</si>
  <si>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</si>
  <si>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</si>
  <si>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</si>
  <si>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</si>
  <si>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</si>
  <si>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</si>
  <si>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</si>
  <si>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</si>
  <si>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</si>
  <si>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</si>
  <si>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</si>
  <si>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</si>
  <si>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</si>
  <si>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</si>
  <si>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</si>
  <si>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</si>
  <si>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</si>
  <si>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</si>
  <si>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</si>
  <si>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</si>
  <si>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</si>
  <si>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</si>
  <si>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</si>
  <si>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</si>
  <si>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</si>
  <si>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</si>
  <si>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</si>
  <si>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</si>
  <si>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</si>
  <si>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</si>
  <si>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</si>
  <si>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</si>
  <si>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</si>
  <si>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</si>
  <si>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</si>
  <si>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</si>
  <si>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</si>
  <si>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</si>
  <si>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</si>
  <si>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</si>
  <si>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</si>
  <si>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</si>
  <si>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</si>
  <si>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</si>
  <si>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</si>
  <si>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</si>
  <si>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</si>
  <si>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</si>
  <si>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</si>
  <si>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</si>
  <si>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</si>
  <si>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</si>
  <si>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</si>
  <si>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</si>
  <si>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</si>
  <si>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</si>
  <si>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</si>
  <si>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</si>
  <si>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</si>
  <si>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</si>
  <si>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</si>
  <si>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</si>
  <si>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</si>
  <si>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</si>
  <si>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</si>
  <si>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</si>
  <si>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</si>
  <si>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</si>
  <si>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</si>
  <si>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</si>
  <si>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</si>
  <si>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</si>
  <si>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</si>
  <si>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</si>
  <si>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</si>
  <si>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</si>
  <si>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</si>
  <si>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</si>
  <si>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</si>
  <si>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</si>
  <si>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</si>
  <si>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</si>
  <si>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</si>
  <si>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</si>
  <si>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</si>
  <si>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</si>
  <si>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</si>
  <si>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</si>
  <si>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</si>
  <si>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</si>
  <si>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</si>
  <si>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</si>
  <si>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</si>
  <si>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</si>
  <si>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</si>
  <si>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</si>
  <si>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</si>
  <si>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</si>
  <si>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</si>
  <si>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</si>
  <si>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</si>
  <si>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</si>
  <si>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</si>
  <si>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</si>
  <si>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</si>
  <si>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</si>
  <si>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</si>
  <si>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</si>
  <si>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</si>
  <si>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</si>
  <si>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</si>
  <si>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</si>
  <si>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</si>
  <si>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</si>
  <si>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</si>
  <si>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</si>
  <si>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</si>
  <si>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</si>
  <si>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</si>
  <si>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</si>
  <si>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</si>
  <si>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</si>
  <si>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</si>
  <si>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</si>
  <si>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</si>
  <si>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</si>
  <si>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</si>
  <si>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</si>
  <si>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</si>
  <si>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</si>
  <si>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</si>
  <si>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</si>
  <si>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</si>
  <si>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</si>
  <si>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</si>
  <si>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</si>
  <si>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</si>
  <si>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</si>
  <si>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</si>
  <si>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</si>
  <si>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</si>
  <si>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</si>
  <si>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</si>
  <si>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</si>
  <si>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</si>
  <si>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</si>
  <si>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</si>
  <si>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</si>
  <si>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</si>
  <si>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</si>
  <si>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</si>
  <si>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</si>
  <si>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</si>
  <si>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</si>
  <si>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</si>
  <si>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</si>
  <si>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</si>
  <si>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</si>
  <si>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</si>
  <si>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</si>
  <si>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</si>
  <si>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</si>
  <si>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</si>
  <si>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</si>
  <si>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</si>
  <si>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</si>
  <si>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</si>
  <si>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</si>
  <si>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</si>
  <si>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</si>
  <si>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</si>
  <si>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</si>
  <si>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</si>
  <si>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</si>
  <si>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</si>
  <si>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</si>
  <si>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</si>
  <si>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</si>
  <si>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</si>
  <si>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</si>
  <si>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</si>
  <si>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</si>
  <si>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</si>
  <si>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</si>
  <si>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</si>
  <si>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</si>
  <si>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</si>
  <si>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</si>
  <si>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</si>
  <si>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</si>
  <si>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</si>
  <si>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</si>
  <si>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</si>
  <si>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</si>
  <si>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</si>
  <si>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</si>
  <si>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</si>
  <si>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</si>
  <si>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</si>
  <si>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</si>
  <si>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</si>
  <si>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</si>
  <si>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</si>
  <si>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</si>
  <si>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</si>
  <si>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</si>
  <si>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</si>
  <si>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</si>
  <si>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</si>
  <si>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</si>
  <si>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</si>
  <si>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</si>
  <si>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</si>
  <si>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</si>
  <si>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</si>
  <si>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</si>
  <si>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</si>
  <si>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</si>
  <si>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</si>
  <si>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</si>
  <si>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</si>
  <si>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</si>
  <si>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</si>
  <si>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</si>
  <si>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</si>
  <si>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</si>
  <si>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</si>
  <si>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</si>
  <si>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</si>
  <si>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</si>
  <si>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</si>
  <si>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</si>
  <si>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</si>
  <si>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</si>
  <si>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</si>
  <si>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</si>
  <si>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</si>
  <si>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</si>
  <si>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</si>
  <si>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</si>
  <si>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</si>
  <si>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</si>
  <si>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</si>
  <si>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</si>
  <si>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</si>
  <si>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</si>
  <si>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</si>
  <si>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</si>
  <si>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</si>
  <si>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</si>
  <si>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</si>
  <si>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</si>
  <si>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</si>
  <si>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</si>
  <si>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</si>
  <si>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</si>
  <si>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</si>
  <si>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</si>
  <si>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</si>
  <si>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</si>
  <si>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</si>
  <si>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</si>
  <si>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</si>
  <si>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</si>
  <si>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</si>
  <si>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</si>
  <si>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</si>
  <si>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</si>
  <si>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</si>
  <si>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</si>
  <si>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</si>
  <si>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</si>
  <si>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</si>
  <si>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</si>
  <si>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</si>
  <si>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</si>
  <si>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</si>
  <si>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</si>
  <si>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</si>
  <si>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</si>
  <si>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</si>
  <si>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</si>
  <si>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</si>
  <si>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</si>
  <si>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</si>
  <si>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</si>
  <si>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</si>
  <si>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</si>
  <si>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</si>
  <si>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</si>
  <si>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</si>
  <si>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</si>
  <si>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</si>
  <si>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</si>
  <si>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</si>
  <si>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</si>
  <si>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</si>
  <si>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</si>
  <si>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</si>
  <si>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</si>
  <si>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</si>
  <si>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</si>
  <si>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</si>
  <si>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</si>
  <si>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</si>
  <si>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</si>
  <si>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</si>
  <si>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</si>
  <si>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</si>
  <si>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</si>
  <si>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</si>
  <si>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</si>
  <si>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</si>
  <si>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</si>
  <si>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</si>
  <si>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</si>
  <si>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</si>
  <si>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</si>
  <si>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</si>
  <si>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</si>
  <si>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</si>
  <si>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</si>
  <si>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</si>
  <si>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</si>
  <si>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</si>
  <si>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</si>
  <si>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</si>
  <si>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</si>
  <si>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</si>
  <si>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</si>
  <si>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</si>
  <si>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</si>
  <si>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</si>
  <si>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</si>
  <si>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</si>
  <si>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</si>
  <si>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</si>
  <si>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</si>
  <si>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</si>
  <si>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</si>
  <si>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</si>
  <si>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</si>
  <si>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</si>
  <si>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</si>
  <si>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</si>
  <si>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</si>
  <si>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</si>
  <si>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</si>
  <si>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</si>
  <si>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</si>
  <si>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</si>
  <si>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</si>
  <si>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</si>
  <si>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</si>
  <si>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</si>
  <si>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</si>
  <si>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</si>
  <si>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</si>
  <si>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</si>
  <si>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</si>
  <si>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</si>
  <si>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</si>
  <si>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</si>
  <si>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</si>
  <si>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</si>
  <si>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</si>
  <si>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</si>
  <si>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</si>
  <si>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</si>
  <si>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</si>
  <si>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</si>
  <si>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</si>
  <si>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</si>
  <si>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</si>
  <si>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</si>
  <si>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</si>
  <si>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</si>
  <si>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</si>
  <si>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</si>
  <si>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</si>
  <si>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</si>
  <si>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</si>
  <si>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</si>
  <si>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</si>
  <si>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</si>
  <si>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</si>
  <si>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</si>
  <si>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</si>
  <si>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</si>
  <si>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</si>
  <si>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</si>
  <si>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</si>
  <si>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</si>
  <si>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</si>
  <si>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</si>
  <si>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</si>
  <si>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</si>
  <si>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</si>
  <si>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</si>
  <si>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</si>
  <si>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</si>
  <si>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</si>
  <si>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</si>
  <si>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</si>
  <si>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</si>
  <si>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</si>
  <si>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</si>
  <si>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</si>
  <si>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</si>
  <si>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</si>
  <si>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</si>
  <si>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</si>
  <si>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</si>
  <si>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</si>
  <si>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</si>
  <si>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</si>
  <si>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</si>
  <si>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</si>
  <si>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</si>
  <si>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</si>
  <si>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</si>
  <si>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</si>
  <si>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</si>
  <si>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</si>
  <si>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</si>
  <si>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</si>
  <si>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</si>
  <si>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</si>
  <si>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</si>
  <si>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</si>
  <si>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</si>
  <si>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</si>
  <si>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</si>
  <si>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</si>
  <si>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</si>
  <si>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</si>
  <si>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</si>
  <si>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</si>
  <si>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</si>
  <si>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</si>
  <si>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</si>
  <si>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</si>
  <si>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</si>
  <si>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</si>
  <si>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</si>
  <si>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</si>
  <si>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</si>
  <si>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</si>
  <si>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</si>
  <si>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</si>
  <si>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</si>
  <si>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</si>
  <si>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</si>
  <si>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</si>
  <si>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</si>
  <si>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</si>
  <si>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</si>
  <si>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</si>
  <si>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</si>
  <si>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</si>
  <si>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</si>
  <si>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</si>
  <si>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</si>
  <si>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</si>
  <si>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</si>
  <si>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</si>
  <si>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</si>
  <si>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</si>
  <si>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</si>
  <si>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</si>
  <si>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</si>
  <si>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</si>
  <si>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</si>
  <si>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</si>
  <si>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</si>
  <si>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</si>
  <si>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</si>
  <si>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</si>
  <si>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</si>
  <si>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</si>
  <si>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</si>
  <si>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</si>
  <si>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</si>
  <si>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</si>
  <si>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</si>
  <si>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</si>
  <si>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</si>
  <si>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</si>
  <si>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</si>
  <si>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</si>
  <si>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</si>
  <si>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</si>
  <si>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</si>
  <si>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</si>
  <si>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</si>
  <si>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</si>
  <si>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</si>
  <si>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</si>
  <si>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</si>
  <si>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</si>
  <si>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</si>
  <si>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</si>
  <si>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</si>
  <si>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</si>
  <si>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</si>
  <si>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</si>
  <si>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</si>
  <si>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</si>
  <si>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</si>
  <si>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</si>
  <si>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</si>
  <si>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</si>
  <si>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</si>
  <si>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</si>
  <si>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</si>
  <si>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</si>
  <si>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</si>
  <si>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</si>
  <si>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</si>
  <si>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</si>
  <si>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</si>
  <si>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</si>
  <si>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</si>
  <si>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</si>
  <si>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</si>
  <si>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</si>
  <si>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</si>
  <si>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</si>
  <si>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</si>
  <si>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</si>
  <si>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</si>
  <si>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</si>
  <si>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</si>
  <si>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</si>
  <si>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</si>
  <si>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</si>
  <si>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</si>
  <si>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</si>
  <si>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</si>
  <si>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</si>
  <si>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</si>
  <si>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</si>
  <si>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</si>
  <si>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</si>
  <si>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</si>
  <si>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</si>
  <si>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</si>
  <si>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</si>
  <si>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</si>
  <si>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</si>
  <si>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</si>
  <si>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</si>
  <si>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</si>
  <si>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</si>
  <si>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</si>
  <si>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</si>
  <si>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</si>
  <si>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</si>
  <si>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</si>
  <si>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</si>
  <si>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</si>
  <si>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</si>
  <si>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</si>
  <si>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</si>
  <si>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</si>
  <si>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</si>
  <si>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</si>
  <si>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</si>
  <si>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</si>
  <si>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</si>
  <si>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</si>
  <si>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</si>
  <si>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</si>
  <si>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</si>
  <si>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</si>
  <si>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</si>
  <si>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</si>
  <si>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</si>
  <si>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</si>
  <si>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</si>
  <si>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</si>
  <si>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</si>
  <si>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</si>
  <si>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</si>
  <si>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</si>
  <si>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</si>
  <si>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</si>
  <si>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</si>
  <si>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</si>
  <si>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</si>
  <si>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</si>
  <si>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</si>
  <si>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</si>
  <si>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</si>
  <si>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</si>
  <si>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</si>
  <si>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</si>
  <si>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</si>
  <si>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</si>
  <si>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</si>
  <si>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</si>
  <si>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</si>
  <si>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</si>
  <si>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</si>
  <si>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</si>
  <si>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</si>
  <si>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</si>
  <si>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</si>
  <si>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</si>
  <si>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</si>
  <si>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</si>
  <si>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</si>
  <si>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</si>
  <si>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</si>
  <si>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</si>
  <si>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</si>
  <si>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</si>
  <si>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</si>
  <si>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</si>
  <si>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</si>
  <si>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</si>
  <si>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</si>
  <si>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</si>
  <si>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</si>
  <si>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</si>
  <si>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</si>
  <si>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</si>
  <si>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</si>
  <si>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</si>
  <si>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</si>
  <si>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</si>
  <si>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</si>
  <si>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</si>
  <si>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</si>
  <si>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</si>
  <si>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</si>
  <si>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</si>
  <si>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</si>
  <si>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</si>
  <si>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</si>
  <si>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</si>
  <si>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</si>
  <si>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</si>
  <si>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</si>
  <si>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</si>
  <si>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</si>
  <si>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</si>
  <si>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</si>
  <si>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</si>
  <si>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</si>
  <si>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</si>
  <si>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</si>
  <si>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</si>
  <si>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</si>
  <si>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</si>
  <si>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</si>
  <si>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</si>
  <si>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</si>
  <si>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</si>
  <si>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</si>
  <si>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</si>
  <si>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</si>
  <si>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</si>
  <si>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</si>
  <si>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</si>
  <si>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</si>
  <si>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</si>
  <si>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</si>
  <si>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</si>
  <si>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</si>
  <si>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</si>
  <si>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</si>
  <si>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</si>
  <si>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</si>
  <si>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</si>
  <si>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</si>
  <si>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</si>
  <si>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</si>
  <si>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</si>
  <si>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</si>
  <si>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</si>
  <si>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</si>
  <si>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</si>
  <si>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</si>
  <si>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</si>
  <si>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</si>
  <si>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</si>
  <si>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</si>
  <si>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</si>
  <si>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</si>
  <si>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</si>
  <si>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</si>
  <si>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</si>
  <si>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</si>
  <si>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</si>
  <si>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</si>
  <si>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</si>
  <si>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</si>
  <si>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</si>
  <si>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</si>
  <si>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</si>
  <si>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</si>
  <si>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</si>
  <si>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</si>
  <si>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</si>
  <si>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</si>
  <si>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</si>
  <si>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</si>
  <si>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</si>
  <si>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</si>
  <si>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</si>
  <si>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</si>
  <si>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</si>
  <si>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</si>
  <si>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</si>
  <si>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</si>
  <si>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</si>
  <si>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</si>
  <si>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</si>
  <si>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</si>
  <si>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</si>
  <si>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</si>
  <si>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</si>
  <si>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</si>
  <si>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</si>
  <si>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</si>
  <si>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</si>
  <si>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</si>
  <si>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</si>
  <si>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</si>
  <si>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</si>
  <si>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</si>
  <si>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</si>
  <si>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</si>
  <si>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</si>
  <si>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</si>
  <si>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</si>
  <si>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</si>
  <si>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</si>
  <si>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</si>
  <si>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</si>
  <si>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</si>
  <si>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</si>
  <si>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</si>
  <si>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</si>
  <si>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</si>
  <si>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</si>
  <si>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</si>
  <si>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</si>
  <si>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</si>
  <si>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</si>
  <si>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</si>
  <si>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</si>
  <si>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</si>
  <si>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</si>
  <si>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</si>
  <si>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</si>
  <si>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</si>
  <si>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</si>
  <si>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</si>
  <si>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</si>
  <si>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</si>
  <si>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</si>
  <si>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</si>
  <si>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</si>
  <si>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</si>
  <si>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</si>
  <si>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</si>
  <si>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</si>
  <si>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</si>
  <si>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</si>
  <si>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</si>
  <si>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</si>
  <si>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</si>
  <si>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</si>
  <si>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</si>
  <si>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</si>
  <si>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</si>
  <si>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</si>
  <si>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</si>
  <si>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</si>
  <si>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</si>
  <si>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</si>
  <si>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</si>
  <si>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</si>
  <si>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</si>
  <si>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</si>
  <si>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</si>
  <si>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</si>
  <si>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</si>
  <si>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</si>
  <si>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</si>
  <si>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</si>
  <si>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</si>
  <si>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</si>
  <si>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</si>
  <si>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</si>
  <si>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</si>
  <si>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</si>
  <si>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</si>
  <si>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</si>
  <si>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</si>
  <si>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</si>
  <si>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</si>
  <si>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</si>
  <si>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</si>
  <si>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</si>
  <si>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</si>
  <si>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</si>
  <si>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</si>
  <si>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</si>
  <si>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</si>
  <si>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</si>
  <si>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</si>
  <si>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</si>
  <si>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</si>
  <si>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</si>
  <si>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</si>
  <si>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</si>
  <si>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</si>
  <si>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</si>
  <si>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</si>
  <si>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</si>
  <si>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</si>
  <si>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</si>
  <si>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</si>
  <si>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</si>
  <si>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</si>
  <si>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</si>
  <si>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</si>
  <si>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</si>
  <si>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</si>
  <si>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</si>
  <si>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</si>
  <si>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</si>
  <si>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</si>
  <si>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</si>
  <si>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</si>
  <si>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</si>
  <si>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</si>
  <si>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</si>
  <si>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</si>
  <si>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</si>
  <si>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</si>
  <si>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</si>
  <si>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</si>
  <si>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</si>
  <si>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</si>
  <si>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</si>
  <si>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</si>
  <si>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</si>
  <si>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</si>
  <si>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</si>
  <si>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</si>
  <si>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</si>
  <si>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</si>
  <si>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</si>
  <si>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</si>
  <si>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</si>
  <si>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</si>
  <si>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</si>
  <si>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</si>
  <si>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</si>
  <si>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</si>
  <si>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</si>
  <si>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</si>
  <si>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</si>
  <si>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</si>
  <si>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</si>
  <si>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</si>
  <si>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</si>
  <si>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</si>
  <si>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</si>
  <si>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</si>
  <si>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</si>
  <si>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</si>
  <si>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</si>
  <si>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</si>
  <si>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</si>
  <si>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</si>
  <si>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</si>
  <si>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</si>
  <si>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</si>
  <si>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</si>
  <si>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</si>
  <si>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</si>
  <si>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</si>
  <si>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</si>
  <si>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</si>
  <si>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</si>
  <si>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</si>
  <si>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</si>
  <si>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</si>
  <si>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</si>
  <si>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</si>
  <si>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</si>
  <si>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</si>
  <si>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</si>
  <si>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</si>
  <si>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</si>
  <si>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</si>
  <si>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</si>
  <si>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</si>
  <si>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</si>
  <si>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</si>
  <si>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</si>
  <si>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</si>
  <si>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</si>
  <si>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</si>
  <si>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</si>
  <si>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</si>
  <si>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</si>
  <si>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</si>
  <si>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</si>
  <si>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</si>
  <si>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</si>
  <si>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</si>
  <si>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</si>
  <si>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</si>
  <si>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</si>
  <si>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</si>
  <si>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</si>
  <si>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</si>
  <si>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</si>
  <si>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</si>
  <si>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</si>
  <si>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</si>
  <si>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</si>
  <si>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</si>
  <si>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</si>
  <si>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</si>
  <si>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</si>
  <si>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</si>
  <si>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</si>
  <si>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</si>
  <si>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</si>
  <si>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</si>
  <si>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</si>
  <si>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</si>
  <si>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</si>
  <si>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</si>
  <si>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</si>
  <si>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</si>
  <si>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</si>
  <si>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</si>
  <si>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</si>
  <si>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</si>
  <si>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</si>
  <si>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</si>
  <si>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</si>
  <si>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</si>
  <si>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</si>
  <si>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</si>
  <si>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</si>
  <si>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</si>
  <si>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</si>
  <si>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</si>
  <si>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</si>
  <si>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</si>
  <si>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</si>
  <si>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</si>
  <si>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</si>
  <si>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</si>
  <si>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</si>
  <si>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</si>
  <si>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</si>
  <si>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</si>
  <si>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</si>
  <si>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</si>
  <si>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</si>
  <si>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</si>
  <si>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</si>
  <si>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</si>
  <si>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</si>
  <si>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</si>
  <si>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</si>
  <si>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</si>
  <si>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</si>
  <si>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</si>
  <si>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</si>
  <si>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</si>
  <si>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</si>
  <si>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</si>
  <si>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</si>
  <si>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</si>
  <si>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</si>
  <si>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</si>
  <si>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</si>
  <si>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</si>
  <si>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</si>
  <si>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</si>
  <si>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</si>
  <si>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</si>
  <si>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</si>
  <si>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</si>
  <si>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</si>
  <si>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</si>
  <si>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</si>
  <si>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</si>
  <si>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</si>
  <si>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</si>
  <si>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</si>
  <si>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</si>
  <si>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</si>
  <si>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</si>
  <si>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</si>
  <si>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</si>
  <si>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</si>
  <si>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</si>
  <si>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</si>
  <si>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</si>
  <si>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</si>
  <si>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</si>
  <si>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</si>
  <si>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</si>
  <si>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</si>
  <si>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</si>
  <si>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</si>
  <si>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</si>
  <si>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</si>
  <si>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</si>
  <si>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</si>
  <si>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</si>
  <si>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</si>
  <si>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</si>
  <si>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</si>
  <si>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</si>
  <si>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</si>
  <si>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</si>
  <si>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</si>
  <si>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</si>
  <si>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</si>
  <si>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</si>
  <si>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</si>
  <si>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</si>
  <si>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</si>
  <si>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</si>
  <si>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</si>
  <si>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</si>
  <si>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</si>
  <si>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</si>
  <si>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</si>
  <si>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</si>
  <si>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</si>
  <si>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</si>
  <si>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</si>
  <si>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</si>
  <si>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</si>
  <si>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</si>
  <si>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</si>
  <si>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</si>
  <si>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</si>
  <si>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</si>
  <si>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</si>
  <si>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</si>
  <si>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</si>
  <si>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</si>
  <si>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</si>
  <si>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</si>
  <si>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</si>
  <si>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</si>
  <si>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</si>
  <si>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</si>
  <si>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</si>
  <si>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</si>
  <si>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</si>
  <si>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</si>
  <si>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</si>
  <si>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</si>
  <si>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</si>
  <si>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</si>
  <si>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</si>
  <si>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</si>
  <si>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</si>
  <si>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</si>
  <si>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</si>
  <si>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</si>
  <si>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</si>
  <si>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</si>
  <si>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</si>
  <si>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</si>
  <si>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</si>
  <si>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</si>
  <si>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</si>
  <si>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</si>
  <si>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</si>
  <si>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</si>
  <si>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</si>
  <si>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</si>
  <si>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</si>
  <si>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</si>
  <si>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</si>
  <si>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</si>
  <si>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</si>
  <si>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</si>
  <si>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</si>
  <si>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</si>
  <si>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</si>
  <si>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</si>
  <si>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</si>
  <si>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</si>
  <si>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</si>
  <si>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</si>
  <si>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</si>
  <si>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</si>
  <si>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</si>
  <si>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</si>
  <si>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</si>
  <si>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</si>
  <si>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</si>
  <si>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</si>
  <si>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</si>
  <si>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</si>
  <si>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</si>
  <si>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</si>
  <si>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</si>
  <si>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</si>
  <si>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</si>
  <si>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</si>
  <si>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</si>
  <si>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</si>
  <si>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</si>
  <si>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</si>
  <si>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</si>
  <si>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</si>
  <si>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</si>
  <si>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</si>
  <si>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</si>
  <si>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</si>
  <si>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</si>
  <si>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</si>
  <si>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</si>
  <si>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</si>
  <si>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</si>
  <si>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</si>
  <si>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</si>
  <si>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</si>
  <si>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</si>
  <si>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</si>
  <si>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</si>
  <si>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</si>
  <si>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</si>
  <si>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</si>
  <si>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</si>
  <si>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</si>
  <si>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</si>
  <si>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</si>
  <si>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</si>
  <si>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</si>
  <si>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</si>
  <si>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</si>
  <si>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</si>
  <si>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</si>
  <si>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</si>
  <si>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</si>
  <si>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</si>
  <si>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</si>
  <si>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</si>
  <si>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</si>
  <si>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</si>
  <si>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</si>
  <si>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</si>
  <si>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</si>
  <si>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</si>
  <si>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</si>
  <si>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</si>
  <si>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</si>
  <si>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</si>
  <si>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</si>
  <si>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</si>
  <si>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</si>
  <si>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</si>
  <si>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</si>
  <si>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</si>
  <si>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</si>
  <si>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</si>
  <si>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</si>
  <si>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</si>
  <si>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</si>
  <si>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</si>
  <si>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</si>
  <si>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</si>
  <si>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</si>
  <si>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</si>
  <si>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</si>
  <si>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</si>
  <si>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</si>
  <si>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</si>
  <si>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</si>
  <si>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</si>
  <si>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</si>
  <si>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</si>
  <si>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</si>
  <si>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</si>
  <si>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</si>
  <si>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</si>
  <si>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</si>
  <si>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</si>
  <si>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</si>
  <si>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</si>
  <si>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</si>
  <si>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</si>
  <si>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</si>
  <si>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</si>
  <si>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</si>
  <si>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</si>
  <si>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</si>
  <si>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</si>
  <si>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</si>
  <si>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</si>
  <si>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</si>
  <si>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</si>
  <si>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</si>
  <si>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</si>
  <si>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</si>
  <si>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</si>
  <si>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</si>
  <si>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</si>
  <si>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</si>
  <si>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</si>
  <si>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</si>
  <si>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</si>
  <si>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</si>
  <si>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</si>
  <si>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</si>
  <si>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</si>
  <si>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</si>
  <si>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</si>
  <si>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</si>
  <si>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</si>
  <si>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</si>
  <si>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</si>
  <si>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</si>
  <si>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</si>
  <si>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</si>
  <si>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</si>
  <si>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</si>
  <si>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</si>
  <si>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</si>
  <si>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</si>
  <si>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</si>
  <si>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</si>
  <si>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</si>
  <si>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</si>
  <si>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</si>
  <si>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</si>
  <si>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</si>
  <si>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</si>
  <si>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</si>
  <si>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</si>
  <si>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</si>
  <si>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</si>
  <si>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</si>
  <si>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</si>
  <si>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</si>
  <si>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</si>
  <si>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</si>
  <si>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</si>
  <si>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</si>
  <si>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</si>
  <si>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</si>
  <si>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</si>
  <si>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</si>
  <si>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</si>
  <si>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</si>
  <si>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</si>
  <si>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</si>
  <si>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</si>
  <si>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</si>
  <si>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</si>
  <si>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</si>
  <si>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</si>
  <si>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</si>
  <si>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</si>
  <si>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</si>
  <si>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</si>
  <si>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</si>
  <si>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</si>
  <si>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</si>
  <si>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</si>
  <si>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</si>
  <si>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</si>
  <si>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</si>
  <si>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</si>
  <si>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</si>
  <si>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</si>
  <si>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</si>
  <si>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</si>
  <si>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</si>
  <si>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</si>
  <si>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</si>
  <si>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</si>
  <si>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</si>
  <si>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</si>
  <si>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</si>
  <si>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</si>
  <si>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</si>
  <si>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</si>
  <si>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</si>
  <si>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</si>
  <si>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</si>
  <si>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</si>
  <si>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</si>
  <si>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</si>
  <si>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</si>
  <si>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</si>
  <si>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</si>
  <si>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</si>
  <si>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</si>
  <si>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</si>
  <si>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</si>
  <si>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</si>
  <si>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</si>
  <si>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</si>
  <si>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</si>
  <si>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</si>
  <si>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</si>
  <si>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</si>
  <si>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</si>
  <si>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</si>
  <si>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</si>
  <si>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</si>
  <si>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</si>
  <si>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</si>
  <si>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</si>
  <si>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</si>
  <si>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</si>
  <si>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</si>
  <si>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</si>
  <si>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</si>
  <si>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</si>
  <si>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</si>
  <si>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</si>
  <si>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</si>
  <si>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</si>
  <si>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</si>
  <si>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</si>
  <si>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</si>
  <si>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</si>
  <si>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</si>
  <si>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</si>
  <si>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</si>
  <si>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</si>
  <si>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</si>
  <si>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</si>
  <si>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</si>
  <si>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</si>
  <si>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</si>
  <si>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</si>
  <si>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</si>
  <si>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</si>
  <si>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</si>
  <si>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</si>
  <si>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</si>
  <si>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</si>
  <si>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</si>
  <si>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</si>
  <si>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</si>
  <si>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</si>
  <si>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</si>
  <si>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</si>
  <si>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</si>
  <si>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</si>
  <si>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</si>
  <si>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</si>
  <si>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</si>
  <si>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</si>
  <si>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</si>
  <si>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</si>
  <si>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</si>
  <si>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</si>
  <si>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</si>
  <si>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</si>
  <si>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</si>
  <si>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</si>
  <si>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</si>
  <si>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</si>
  <si>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</si>
  <si>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</si>
  <si>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</si>
  <si>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</si>
  <si>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</si>
  <si>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</si>
  <si>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</si>
  <si>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</si>
  <si>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</si>
  <si>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</si>
  <si>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</si>
  <si>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</si>
  <si>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</si>
  <si>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</si>
  <si>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</si>
  <si>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</si>
  <si>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</si>
  <si>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</si>
  <si>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</si>
  <si>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</si>
  <si>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</si>
  <si>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</si>
  <si>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</si>
  <si>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</si>
  <si>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</si>
  <si>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</si>
  <si>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</si>
  <si>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</si>
  <si>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</si>
  <si>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</si>
  <si>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</si>
  <si>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</si>
  <si>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</si>
  <si>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</si>
  <si>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</si>
  <si>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</si>
  <si>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</si>
  <si>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</si>
  <si>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</si>
  <si>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</si>
  <si>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</si>
  <si>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</si>
  <si>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</si>
  <si>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</si>
  <si>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</si>
  <si>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</si>
  <si>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</si>
  <si>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</si>
  <si>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</si>
  <si>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</si>
  <si>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</si>
  <si>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</si>
  <si>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</si>
  <si>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</si>
  <si>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</si>
  <si>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</si>
  <si>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</si>
  <si>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</si>
  <si>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</si>
  <si>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</si>
  <si>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</si>
  <si>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</si>
  <si>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</si>
  <si>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</si>
  <si>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</si>
  <si>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</si>
  <si>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</si>
  <si>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</si>
  <si>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</si>
  <si>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</si>
  <si>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</si>
  <si>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</si>
  <si>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</si>
  <si>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</si>
  <si>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</si>
  <si>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</si>
  <si>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</si>
  <si>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</si>
  <si>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</si>
  <si>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</si>
  <si>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</si>
  <si>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</si>
  <si>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</si>
  <si>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</si>
  <si>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</si>
  <si>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</si>
  <si>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</si>
  <si>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</si>
  <si>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</si>
  <si>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</si>
  <si>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</si>
  <si>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</si>
  <si>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</si>
  <si>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</si>
  <si>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</si>
  <si>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</si>
  <si>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</si>
  <si>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</si>
  <si>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</si>
  <si>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</si>
  <si>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</si>
  <si>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</si>
  <si>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</si>
  <si>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</si>
  <si>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</si>
  <si>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</si>
  <si>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</si>
  <si>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</si>
  <si>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</si>
  <si>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</si>
  <si>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</si>
  <si>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</si>
  <si>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</si>
  <si>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</si>
  <si>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</si>
  <si>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</si>
  <si>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</si>
  <si>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</si>
  <si>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</si>
  <si>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</si>
  <si>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</si>
  <si>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</si>
  <si>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</si>
  <si>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</si>
  <si>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</si>
  <si>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</si>
  <si>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</si>
  <si>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</si>
  <si>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</si>
  <si>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</si>
  <si>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</si>
  <si>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</si>
  <si>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</si>
  <si>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</si>
  <si>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</si>
  <si>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</si>
  <si>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</si>
  <si>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</si>
  <si>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</si>
  <si>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</si>
  <si>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</si>
  <si>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</si>
  <si>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</si>
  <si>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</si>
  <si>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</si>
  <si>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</si>
  <si>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</si>
  <si>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</si>
  <si>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</si>
  <si>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</si>
  <si>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</si>
  <si>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</si>
  <si>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</si>
  <si>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</si>
  <si>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</si>
  <si>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</si>
  <si>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</si>
  <si>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</si>
  <si>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</si>
  <si>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</si>
  <si>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</si>
  <si>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</si>
  <si>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</si>
  <si>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</si>
  <si>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</si>
  <si>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</si>
  <si>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</si>
  <si>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</si>
  <si>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</si>
  <si>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</si>
  <si>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</si>
  <si>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</si>
  <si>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</si>
  <si>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</si>
  <si>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</si>
  <si>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</si>
  <si>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</si>
  <si>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</si>
  <si>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</si>
  <si>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</si>
  <si>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</si>
  <si>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</si>
  <si>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</si>
  <si>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</si>
  <si>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</si>
  <si>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</si>
  <si>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</si>
  <si>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</si>
  <si>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</si>
  <si>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</si>
  <si>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</si>
  <si>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</si>
  <si>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</si>
  <si>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</si>
  <si>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</si>
  <si>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</si>
  <si>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</si>
  <si>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</si>
  <si>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</si>
  <si>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</si>
  <si>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</si>
  <si>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</si>
  <si>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</si>
  <si>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</si>
  <si>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</si>
  <si>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</si>
  <si>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</si>
  <si>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</si>
  <si>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</si>
  <si>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</si>
  <si>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</si>
  <si>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</si>
  <si>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</si>
  <si>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</si>
  <si>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</si>
  <si>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</si>
  <si>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</si>
  <si>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</si>
  <si>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</si>
  <si>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</si>
  <si>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</si>
  <si>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</si>
  <si>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</si>
  <si>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</si>
  <si>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</si>
  <si>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</si>
  <si>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</si>
  <si>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</si>
  <si>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</si>
  <si>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</si>
  <si>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</si>
  <si>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</si>
  <si>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</si>
  <si>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</si>
  <si>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</si>
  <si>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</si>
  <si>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</si>
  <si>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</si>
  <si>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</si>
  <si>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</si>
  <si>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</si>
  <si>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</si>
  <si>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</si>
  <si>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</si>
  <si>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</si>
  <si>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</si>
  <si>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</si>
  <si>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</si>
  <si>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</si>
  <si>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</si>
  <si>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</si>
  <si>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</si>
  <si>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</si>
  <si>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</si>
  <si>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</si>
  <si>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</si>
  <si>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</si>
  <si>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</si>
  <si>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</si>
  <si>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</si>
  <si>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</si>
  <si>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</si>
  <si>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</si>
  <si>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</si>
  <si>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</si>
  <si>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</si>
  <si>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</si>
  <si>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</si>
  <si>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</si>
  <si>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</si>
  <si>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</si>
  <si>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</si>
  <si>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art books</t>
  </si>
  <si>
    <t>children's books</t>
  </si>
  <si>
    <t>fiction</t>
  </si>
  <si>
    <t>nonfiction</t>
  </si>
  <si>
    <t>radio &amp; podcasts</t>
  </si>
  <si>
    <t>translations</t>
  </si>
  <si>
    <t>(All)</t>
  </si>
  <si>
    <t>Count of state</t>
  </si>
  <si>
    <t>Column Labels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</si>
  <si>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</si>
  <si>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</si>
  <si>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</si>
  <si>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</si>
  <si>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</si>
  <si>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</si>
  <si>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</si>
  <si>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</si>
  <si>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</si>
  <si>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</si>
  <si>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</si>
  <si>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</si>
  <si>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</si>
  <si>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</si>
  <si>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</si>
  <si>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</si>
  <si>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</si>
  <si>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</si>
  <si>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</si>
  <si>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</si>
  <si>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</si>
  <si>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</si>
  <si>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</si>
  <si>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</si>
  <si>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</si>
  <si>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</si>
  <si>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</si>
  <si>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</si>
  <si>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</si>
  <si>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</si>
  <si>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</si>
  <si>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</si>
  <si>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Range Max</t>
  </si>
  <si>
    <t>Range Min</t>
  </si>
  <si>
    <t>Greater than 50000</t>
  </si>
  <si>
    <t>Date Ended Conversion
(Launch Date Conversion)</t>
  </si>
  <si>
    <t>Date Created Conversion
(Deadline Date Conversion)</t>
  </si>
  <si>
    <t>Note:  I usually calculate the total by pulling the data like the other columns.</t>
  </si>
  <si>
    <t>In this case I summed it to match the instructions but there is a slight difference.</t>
  </si>
  <si>
    <t>Author:</t>
  </si>
  <si>
    <t xml:space="preserve">Email: </t>
  </si>
  <si>
    <t>ejw.data@gmail.com</t>
  </si>
  <si>
    <t>Erin J. Wills</t>
  </si>
  <si>
    <t>Date:</t>
  </si>
  <si>
    <t>animation</t>
  </si>
  <si>
    <t>audio</t>
  </si>
  <si>
    <t>classical music</t>
  </si>
  <si>
    <t>documentary</t>
  </si>
  <si>
    <t>drama</t>
  </si>
  <si>
    <t>electronic music</t>
  </si>
  <si>
    <t>faith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</si>
  <si>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</si>
  <si>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</si>
  <si>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</si>
  <si>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</si>
  <si>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</si>
  <si>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</si>
  <si>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</si>
  <si>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</si>
  <si>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</si>
  <si>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</si>
  <si>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people</t>
  </si>
  <si>
    <t>photobooks</t>
  </si>
  <si>
    <t>places</t>
  </si>
  <si>
    <t>plays</t>
  </si>
  <si>
    <t>pop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</si>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</sst>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theme="5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[StarterBook_v2.xlsx]Analysis 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1'!$B$4:$B$5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A-40E4-9E80-ECF76834C789}"/>
            </c:ext>
          </c:extLst>
        </c:ser>
        <c:ser>
          <c:idx val="1"/>
          <c:order val="1"/>
          <c:tx>
            <c:strRef>
              <c:f>'Analysis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A-40E4-9E80-ECF76834C789}"/>
            </c:ext>
          </c:extLst>
        </c:ser>
        <c:ser>
          <c:idx val="2"/>
          <c:order val="2"/>
          <c:tx>
            <c:strRef>
              <c:f>'Analysis 1'!$D$4:$D$5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A-40E4-9E80-ECF76834C789}"/>
            </c:ext>
          </c:extLst>
        </c:ser>
        <c:ser>
          <c:idx val="3"/>
          <c:order val="3"/>
          <c:tx>
            <c:strRef>
              <c:f>'Analysis 1'!$E$4:$E$5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A-40E4-9E80-ECF76834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773648"/>
        <c:axId val="185381920"/>
      </c:barChart>
      <c:catAx>
        <c:axId val="6807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1920"/>
        <c:crosses val="autoZero"/>
        <c:auto val="1"/>
        <c:lblAlgn val="ctr"/>
        <c:lblOffset val="100"/>
        <c:noMultiLvlLbl val="0"/>
      </c:catAx>
      <c:valAx>
        <c:axId val="1853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[StarterBook_v2.xlsx]Analysis 2!PivotTable3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2'!$B$5:$B$6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'Analysis 2'!$B$7:$B$48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D-4E8E-87B1-15E5353BB8EC}"/>
            </c:ext>
          </c:extLst>
        </c:ser>
        <c:ser>
          <c:idx val="1"/>
          <c:order val="1"/>
          <c:tx>
            <c:strRef>
              <c:f>'Analysis 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'Analysis 2'!$C$7:$C$48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6D-4E8E-87B1-15E5353BB8EC}"/>
            </c:ext>
          </c:extLst>
        </c:ser>
        <c:ser>
          <c:idx val="2"/>
          <c:order val="2"/>
          <c:tx>
            <c:strRef>
              <c:f>'Analysis 2'!$D$5:$D$6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'Analysis 2'!$D$7:$D$48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6D-4E8E-87B1-15E5353BB8EC}"/>
            </c:ext>
          </c:extLst>
        </c:ser>
        <c:ser>
          <c:idx val="3"/>
          <c:order val="3"/>
          <c:tx>
            <c:strRef>
              <c:f>'Analysis 2'!$E$5:$E$6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'Analysis 2'!$E$7:$E$48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2-49E8-B378-E17C1D4A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254528"/>
        <c:axId val="797786336"/>
      </c:barChart>
      <c:catAx>
        <c:axId val="7922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86336"/>
        <c:crosses val="autoZero"/>
        <c:auto val="1"/>
        <c:lblAlgn val="ctr"/>
        <c:lblOffset val="100"/>
        <c:noMultiLvlLbl val="0"/>
      </c:catAx>
      <c:valAx>
        <c:axId val="7977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[StarterBook_v2.xlsx]Analysis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3'!$B$5:$B$6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'Analysis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3'!$B$7:$B$19</c:f>
              <c:numCache>
                <c:formatCode>General</c:formatCode>
                <c:ptCount val="12"/>
                <c:pt idx="0">
                  <c:v>133</c:v>
                </c:pt>
                <c:pt idx="1">
                  <c:v>152</c:v>
                </c:pt>
                <c:pt idx="2">
                  <c:v>208</c:v>
                </c:pt>
                <c:pt idx="3">
                  <c:v>186</c:v>
                </c:pt>
                <c:pt idx="4">
                  <c:v>208</c:v>
                </c:pt>
                <c:pt idx="5">
                  <c:v>215</c:v>
                </c:pt>
                <c:pt idx="6">
                  <c:v>222</c:v>
                </c:pt>
                <c:pt idx="7">
                  <c:v>198</c:v>
                </c:pt>
                <c:pt idx="8">
                  <c:v>160</c:v>
                </c:pt>
                <c:pt idx="9">
                  <c:v>158</c:v>
                </c:pt>
                <c:pt idx="10">
                  <c:v>160</c:v>
                </c:pt>
                <c:pt idx="1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4882-A698-D91471B4C17D}"/>
            </c:ext>
          </c:extLst>
        </c:ser>
        <c:ser>
          <c:idx val="1"/>
          <c:order val="1"/>
          <c:tx>
            <c:strRef>
              <c:f>'Analysis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'Analysis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3'!$C$7:$C$19</c:f>
              <c:numCache>
                <c:formatCode>General</c:formatCode>
                <c:ptCount val="12"/>
                <c:pt idx="0">
                  <c:v>124</c:v>
                </c:pt>
                <c:pt idx="1">
                  <c:v>128</c:v>
                </c:pt>
                <c:pt idx="2">
                  <c:v>122</c:v>
                </c:pt>
                <c:pt idx="3">
                  <c:v>97</c:v>
                </c:pt>
                <c:pt idx="4">
                  <c:v>123</c:v>
                </c:pt>
                <c:pt idx="5">
                  <c:v>118</c:v>
                </c:pt>
                <c:pt idx="6">
                  <c:v>137</c:v>
                </c:pt>
                <c:pt idx="7">
                  <c:v>154</c:v>
                </c:pt>
                <c:pt idx="8">
                  <c:v>137</c:v>
                </c:pt>
                <c:pt idx="9">
                  <c:v>145</c:v>
                </c:pt>
                <c:pt idx="10">
                  <c:v>132</c:v>
                </c:pt>
                <c:pt idx="1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4882-A698-D91471B4C17D}"/>
            </c:ext>
          </c:extLst>
        </c:ser>
        <c:ser>
          <c:idx val="2"/>
          <c:order val="2"/>
          <c:tx>
            <c:strRef>
              <c:f>'Analysis 3'!$D$5:$D$6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'Analysis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3'!$D$7:$D$19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35</c:v>
                </c:pt>
                <c:pt idx="7">
                  <c:v>37</c:v>
                </c:pt>
                <c:pt idx="8">
                  <c:v>25</c:v>
                </c:pt>
                <c:pt idx="9">
                  <c:v>33</c:v>
                </c:pt>
                <c:pt idx="10">
                  <c:v>21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1-4882-A698-D91471B4C17D}"/>
            </c:ext>
          </c:extLst>
        </c:ser>
        <c:ser>
          <c:idx val="3"/>
          <c:order val="3"/>
          <c:tx>
            <c:strRef>
              <c:f>'Analysis 3'!$E$5:$E$6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'Analysis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3'!$E$7:$E$19</c:f>
              <c:numCache>
                <c:formatCode>General</c:formatCode>
                <c:ptCount val="12"/>
                <c:pt idx="2">
                  <c:v>22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1-4882-A698-D91471B4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123168"/>
        <c:axId val="185388992"/>
      </c:lineChart>
      <c:catAx>
        <c:axId val="7971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8992"/>
        <c:crosses val="autoZero"/>
        <c:auto val="1"/>
        <c:lblAlgn val="ctr"/>
        <c:lblOffset val="100"/>
        <c:noMultiLvlLbl val="0"/>
      </c:catAx>
      <c:valAx>
        <c:axId val="18538899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B-4D63-88DA-354DF2663D6E}"/>
            </c:ext>
          </c:extLst>
        </c:ser>
        <c:ser>
          <c:idx val="1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B-4D63-88DA-354DF2663D6E}"/>
            </c:ext>
          </c:extLst>
        </c:ser>
        <c:ser>
          <c:idx val="2"/>
          <c:order val="2"/>
          <c:tx>
            <c:strRef>
              <c:f>Bonus!$J$1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B-4D63-88DA-354DF266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751087"/>
        <c:axId val="1593580815"/>
      </c:lineChart>
      <c:catAx>
        <c:axId val="16937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80815"/>
        <c:crosses val="autoZero"/>
        <c:auto val="1"/>
        <c:lblAlgn val="ctr"/>
        <c:lblOffset val="100"/>
        <c:noMultiLvlLbl val="0"/>
      </c:catAx>
      <c:valAx>
        <c:axId val="15935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5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100011</xdr:rowOff>
    </xdr:from>
    <xdr:to>
      <xdr:col>18</xdr:col>
      <xdr:colOff>571500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3145D-44EE-441E-AE9F-67E9B3FC0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33337</xdr:rowOff>
    </xdr:from>
    <xdr:to>
      <xdr:col>23</xdr:col>
      <xdr:colOff>561975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29BAF-5C98-4C80-9F3B-9FA8A445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771524</xdr:colOff>
      <xdr:row>1</xdr:row>
      <xdr:rowOff>14286</xdr:rowOff>
    </xdr:from>
    <xdr:to>
      <xdr:col>20</xdr:col>
      <xdr:colOff>47625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A0E2A-85B9-4681-B1E6-FDBCE671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582930</xdr:colOff>
      <xdr:row>14</xdr:row>
      <xdr:rowOff>170497</xdr:rowOff>
    </xdr:from>
    <xdr:to>
      <xdr:col>11</xdr:col>
      <xdr:colOff>476250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23BA8-93F6-46D2-9CC1-644B5EAA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jw.data@gmail.com" refreshedDate="43701.691341319442" createdVersion="6" refreshedVersion="6" minRefreshableVersion="3" recordCount="4114" xr:uid="{262F43CD-A382-41CF-AC71-F4D9003B0B62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_x000a_(Deadline Date Conversion)" numFmtId="14">
      <sharedItems containsSemiMixedTypes="0" containsNonDate="0" containsDate="1" containsString="0" minDate="2009-08-10T14:26:00" maxDate="2017-05-03T14:12:00" count="4092">
        <d v="2015-07-22T22:00:00"/>
        <d v="2017-03-02T09:24:43"/>
        <d v="2016-02-15T11:51:23"/>
        <d v="2014-08-07T07:21:47"/>
        <d v="2015-12-19T15:01:19"/>
        <d v="2016-07-29T00:35:00"/>
        <d v="2014-06-13T20:44:10"/>
        <d v="2016-07-04T20:07:47"/>
        <d v="2016-04-15T16:00:00"/>
        <d v="2016-04-16T21:29:04"/>
        <d v="2014-06-24T20:37:59"/>
        <d v="2016-08-21T22:00:00"/>
        <d v="2014-07-15T22:00:00"/>
        <d v="2016-06-23T15:27:00"/>
        <d v="2014-07-13T08:59:00"/>
        <d v="2015-09-27T15:14:00"/>
        <d v="2014-06-16T00:30:00"/>
        <d v="2014-11-04T13:33:42"/>
        <d v="2014-09-17T08:00:56"/>
        <d v="2015-07-20T14:35:34"/>
        <d v="2015-09-13T13:11:52"/>
        <d v="2014-09-26T10:03:09"/>
        <d v="2015-01-01T02:59:00"/>
        <d v="2015-04-30T10:20:00"/>
        <d v="2015-09-15T14:39:00"/>
        <d v="2016-01-08T19:36:01"/>
        <d v="2014-08-17T07:22:24"/>
        <d v="2014-11-15T23:57:13"/>
        <d v="2015-12-16T18:08:04"/>
        <d v="2014-07-22T11:09:28"/>
        <d v="2014-08-21T02:01:55"/>
        <d v="2016-01-25T14:00:34"/>
        <d v="2016-05-12T22:59:00"/>
        <d v="2015-11-08T11:51:41"/>
        <d v="2014-08-05T02:43:21"/>
        <d v="2015-04-27T19:00:00"/>
        <d v="2015-04-04T01:22:05"/>
        <d v="2015-02-27T11:37:59"/>
        <d v="2013-05-10T20:22:24"/>
        <d v="2014-05-25T17:59:00"/>
        <d v="2014-06-18T23:00:00"/>
        <d v="2014-10-05T08:39:14"/>
        <d v="2014-12-28T10:20:26"/>
        <d v="2014-07-12T19:00:00"/>
        <d v="2014-10-06T21:22:17"/>
        <d v="2016-04-27T09:58:27"/>
        <d v="2015-12-15T18:09:34"/>
        <d v="2014-12-19T15:40:07"/>
        <d v="2015-03-01T07:00:00"/>
        <d v="2015-10-23T23:14:05"/>
        <d v="2015-01-30T12:00:00"/>
        <d v="2015-08-10T17:17:17"/>
        <d v="2014-07-17T11:50:46"/>
        <d v="2014-04-04T17:00:00"/>
        <d v="2015-12-25T12:07:01"/>
        <d v="2016-05-27T18:15:16"/>
        <d v="2015-06-08T11:00:00"/>
        <d v="2015-04-25T14:59:22"/>
        <d v="2014-11-19T13:52:52"/>
        <d v="2015-09-14T16:00:00"/>
        <d v="2014-03-22T19:00:00"/>
        <d v="2013-06-06T14:32:37"/>
        <d v="2013-03-03T14:11:18"/>
        <d v="2013-12-27T23:59:00"/>
        <d v="2013-07-07T19:26:21"/>
        <d v="2014-08-11T00:59:00"/>
        <d v="2016-07-18T15:23:40"/>
        <d v="2012-07-15T09:00:04"/>
        <d v="2014-02-23T08:39:51"/>
        <d v="2011-10-02T01:59:00"/>
        <d v="2011-09-04T16:30:45"/>
        <d v="2012-05-28T01:30:57"/>
        <d v="2012-11-14T19:00:00"/>
        <d v="2011-05-02T22:59:00"/>
        <d v="2016-01-21T06:41:35"/>
        <d v="2013-04-23T00:01:12"/>
        <d v="2011-12-27T12:35:58"/>
        <d v="2012-05-20T21:59:00"/>
        <d v="2016-09-01T12:32:01"/>
        <d v="2014-04-25T13:38:13"/>
        <d v="2013-12-09T21:00:56"/>
        <d v="2012-07-13T22:02:00"/>
        <d v="2011-10-09T14:41:01"/>
        <d v="2015-02-22T06:30:00"/>
        <d v="2011-05-15T13:11:26"/>
        <d v="2011-09-22T22:00:37"/>
        <d v="2015-12-27T09:20:45"/>
        <d v="2010-06-02T20:41:00"/>
        <d v="2014-06-22T10:48:51"/>
        <d v="2013-06-02T13:03:12"/>
        <d v="2011-07-12T02:08:19"/>
        <d v="2011-05-17T04:39:24"/>
        <d v="2017-02-01T03:00:00"/>
        <d v="2012-07-03T16:00:00"/>
        <d v="2014-04-07T12:13:42"/>
        <d v="2012-02-25T19:07:21"/>
        <d v="2010-07-31T22:00:00"/>
        <d v="2011-07-11T22:14:42"/>
        <d v="2012-12-07T18:30:00"/>
        <d v="2014-01-22T16:39:59"/>
        <d v="2012-11-04T14:04:46"/>
        <d v="2013-01-24T13:38:30"/>
        <d v="2010-12-22T22:08:53"/>
        <d v="2014-03-07T14:20:30"/>
        <d v="2011-04-02T20:00:00"/>
        <d v="2016-05-13T19:00:00"/>
        <d v="2012-04-02T13:38:21"/>
        <d v="2011-04-24T18:34:47"/>
        <d v="2013-05-31T09:42:50"/>
        <d v="2011-02-25T19:37:10"/>
        <d v="2013-11-14T00:59:00"/>
        <d v="2015-05-31T02:59:47"/>
        <d v="2014-04-12T21:00:00"/>
        <d v="2011-08-06T10:00:00"/>
        <d v="2012-01-13T01:34:48"/>
        <d v="2012-02-04T12:44:04"/>
        <d v="2011-04-08T05:55:55"/>
        <d v="2010-06-09T14:00:00"/>
        <d v="2011-07-28T20:17:16"/>
        <d v="2011-08-13T18:00:00"/>
        <d v="2016-10-02T20:11:47"/>
        <d v="2015-04-18T05:16:00"/>
        <d v="2016-10-10T05:21:47"/>
        <d v="2014-10-28T17:00:00"/>
        <d v="2015-05-15T17:17:22"/>
        <d v="2017-02-03T18:51:20"/>
        <d v="2015-06-10T21:00:00"/>
        <d v="2015-04-03T08:59:01"/>
        <d v="2016-10-20T00:28:13"/>
        <d v="2014-10-30T17:29:43"/>
        <d v="2014-06-16T15:16:00"/>
        <d v="2016-07-05T19:00:00"/>
        <d v="2014-11-07T15:30:07"/>
        <d v="2016-05-31T12:31:00"/>
        <d v="2015-09-04T12:00:00"/>
        <d v="2014-07-01T14:00:00"/>
        <d v="2015-05-16T05:16:00"/>
        <d v="2015-10-12T08:46:33"/>
        <d v="2015-07-31T23:59:00"/>
        <d v="2015-07-12T17:06:12"/>
        <d v="2015-03-19T22:45:32"/>
        <d v="2015-05-30T22:40:23"/>
        <d v="2014-11-16T17:26:18"/>
        <d v="2016-09-03T00:55:00"/>
        <d v="2015-04-13T12:17:52"/>
        <d v="2015-08-11T08:00:52"/>
        <d v="2017-01-17T19:23:18"/>
        <d v="2015-01-08T13:18:00"/>
        <d v="2016-02-27T01:45:36"/>
        <d v="2014-12-25T03:00:00"/>
        <d v="2015-05-25T22:53:02"/>
        <d v="2015-06-18T08:13:11"/>
        <d v="2014-09-22T20:51:40"/>
        <d v="2014-12-02T10:04:04"/>
        <d v="2015-06-03T08:08:15"/>
        <d v="2015-07-23T08:25:35"/>
        <d v="2014-08-02T21:59:56"/>
        <d v="2016-02-26T16:52:52"/>
        <d v="2014-10-21T20:50:28"/>
        <d v="2016-07-03T05:25:45"/>
        <d v="2015-08-15T16:54:51"/>
        <d v="2014-07-02T11:29:55"/>
        <d v="2014-08-16T18:42:00"/>
        <d v="2015-09-30T19:00:00"/>
        <d v="2014-09-19T13:18:21"/>
        <d v="2016-01-12T10:48:44"/>
        <d v="2017-01-15T20:49:22"/>
        <d v="2015-08-04T17:15:35"/>
        <d v="2015-03-19T14:02:50"/>
        <d v="2014-10-18T07:07:39"/>
        <d v="2015-08-30T00:28:00"/>
        <d v="2016-08-11T23:20:14"/>
        <d v="2015-03-19T03:28:43"/>
        <d v="2015-02-28T08:45:08"/>
        <d v="2015-05-08T13:12:56"/>
        <d v="2014-08-29T13:40:11"/>
        <d v="2015-08-05T14:46:39"/>
        <d v="2015-03-23T19:08:46"/>
        <d v="2015-11-26T18:55:45"/>
        <d v="2016-03-03T20:55:55"/>
        <d v="2015-04-13T14:00:00"/>
        <d v="2015-06-22T12:48:15"/>
        <d v="2017-01-06T19:17:12"/>
        <d v="2014-11-26T15:26:50"/>
        <d v="2014-08-31T22:59:00"/>
        <d v="2016-08-18T16:52:19"/>
        <d v="2017-03-03T15:00:00"/>
        <d v="2015-07-21T01:59:00"/>
        <d v="2014-09-04T23:23:35"/>
        <d v="2016-09-03T11:34:37"/>
        <d v="2016-06-16T10:37:26"/>
        <d v="2015-10-02T05:35:38"/>
        <d v="2014-10-17T14:00:32"/>
        <d v="2014-11-28T18:26:06"/>
        <d v="2016-03-06T18:55:31"/>
        <d v="2015-07-10T11:05:32"/>
        <d v="2015-10-10T16:00:00"/>
        <d v="2017-02-17T16:00:00"/>
        <d v="2014-10-05T04:12:02"/>
        <d v="2016-08-31T21:58:22"/>
        <d v="2014-09-14T21:00:03"/>
        <d v="2015-02-08T14:38:49"/>
        <d v="2015-10-08T15:59:00"/>
        <d v="2015-01-29T15:21:04"/>
        <d v="2016-08-04T09:00:03"/>
        <d v="2015-10-06T10:10:22"/>
        <d v="2016-08-05T19:06:23"/>
        <d v="2015-01-03T23:43:58"/>
        <d v="2014-12-16T03:52:47"/>
        <d v="2015-07-10T17:08:55"/>
        <d v="2015-10-01T00:00:00"/>
        <d v="2015-09-18T22:50:17"/>
        <d v="2016-04-16T15:08:40"/>
        <d v="2015-08-16T09:06:41"/>
        <d v="2015-03-06T10:22:29"/>
        <d v="2016-02-17T18:59:00"/>
        <d v="2015-04-22T17:00:37"/>
        <d v="2014-12-28T10:22:29"/>
        <d v="2015-05-15T10:04:49"/>
        <d v="2016-04-01T01:59:00"/>
        <d v="2015-08-20T15:06:00"/>
        <d v="2015-03-28T14:06:04"/>
        <d v="2015-03-26T21:39:00"/>
        <d v="2016-05-21T20:05:00"/>
        <d v="2015-07-10T00:38:46"/>
        <d v="2016-04-08T17:04:14"/>
        <d v="2015-05-31T04:29:00"/>
        <d v="2015-07-09T16:27:21"/>
        <d v="2015-06-01T11:28:25"/>
        <d v="2016-02-13T17:24:57"/>
        <d v="2015-06-04T13:39:11"/>
        <d v="2016-01-02T18:00:51"/>
        <d v="2015-02-27T14:49:06"/>
        <d v="2016-09-29T16:52:52"/>
        <d v="2015-06-20T19:50:59"/>
        <d v="2015-07-09T16:48:17"/>
        <d v="2016-01-04T19:00:00"/>
        <d v="2016-03-08T08:51:09"/>
        <d v="2016-12-30T04:00:00"/>
        <d v="2015-11-08T07:00:00"/>
        <d v="2013-05-05T12:00:11"/>
        <d v="2014-12-21T11:45:04"/>
        <d v="2011-12-20T06:49:50"/>
        <d v="2014-02-21T20:08:24"/>
        <d v="2010-03-16T02:06:00"/>
        <d v="2012-08-15T20:16:25"/>
        <d v="2010-12-18T04:43:25"/>
        <d v="2010-10-15T22:39:00"/>
        <d v="2012-01-07T13:35:09"/>
        <d v="2010-08-22T12:40:00"/>
        <d v="2013-06-06T08:34:51"/>
        <d v="2012-05-16T14:00:00"/>
        <d v="2010-05-31T22:59:00"/>
        <d v="2012-02-15T10:37:15"/>
        <d v="2015-10-16T21:00:00"/>
        <d v="2011-03-16T06:38:02"/>
        <d v="2013-03-16T13:27:47"/>
        <d v="2016-05-19T10:02:42"/>
        <d v="2011-06-17T20:14:26"/>
        <d v="2015-04-08T12:42:49"/>
        <d v="2010-07-17T04:59:00"/>
        <d v="2012-06-07T09:55:00"/>
        <d v="2011-02-26T00:57:08"/>
        <d v="2012-09-27T17:54:54"/>
        <d v="2012-05-11T09:53:15"/>
        <d v="2010-05-10T15:16:00"/>
        <d v="2010-04-22T22:51:00"/>
        <d v="2014-06-25T05:51:39"/>
        <d v="2011-11-06T23:39:38"/>
        <d v="2017-02-21T23:43:42"/>
        <d v="2011-05-24T23:00:00"/>
        <d v="2014-01-02T03:00:00"/>
        <d v="2010-04-28T13:49:00"/>
        <d v="2011-07-03T06:57:46"/>
        <d v="2012-04-05T01:59:00"/>
        <d v="2012-11-09T20:46:06"/>
        <d v="2012-04-27T19:57:54"/>
        <d v="2015-05-23T16:23:39"/>
        <d v="2012-10-11T19:58:59"/>
        <d v="2017-02-26T21:01:00"/>
        <d v="2014-05-30T09:10:35"/>
        <d v="2009-08-10T14:26:00"/>
        <d v="2010-02-22T17:00:00"/>
        <d v="2011-05-31T23:59:00"/>
        <d v="2012-01-21T12:43:00"/>
        <d v="2013-09-19T13:08:48"/>
        <d v="2013-03-25T13:35:24"/>
        <d v="2012-11-01T23:00:00"/>
        <d v="2012-06-25T23:03:13"/>
        <d v="2013-11-02T05:57:14"/>
        <d v="2011-02-02T02:59:00"/>
        <d v="2013-04-30T19:01:00"/>
        <d v="2011-10-28T22:59:00"/>
        <d v="2014-04-20T11:01:54"/>
        <d v="2010-07-19T11:00:00"/>
        <d v="2013-10-31T19:00:00"/>
        <d v="2012-09-07T06:24:43"/>
        <d v="2015-04-30T22:59:00"/>
        <d v="2014-05-09T16:00:00"/>
        <d v="2010-11-17T01:24:20"/>
        <d v="2011-04-24T18:02:18"/>
        <d v="2013-03-19T11:42:15"/>
        <d v="2012-02-24T15:33:58"/>
        <d v="2012-06-01T20:42:26"/>
        <d v="2012-08-31T21:00:00"/>
        <d v="2012-03-10T10:07:29"/>
        <d v="2013-03-20T14:05:33"/>
        <d v="2013-02-07T17:40:01"/>
        <d v="2011-03-10T11:40:10"/>
        <d v="2012-09-03T13:02:14"/>
        <d v="2011-10-19T21:00:00"/>
        <d v="2012-01-01T02:59:00"/>
        <d v="2013-04-14T16:03:52"/>
        <d v="2010-08-11T10:59:00"/>
        <d v="2013-03-01T14:59:48"/>
        <d v="2012-08-22T13:32:14"/>
        <d v="2014-12-10T23:59:00"/>
        <d v="2013-12-11T11:14:43"/>
        <d v="2013-03-26T18:55:51"/>
        <d v="2010-02-02T02:59:00"/>
        <d v="2015-12-22T18:00:00"/>
        <d v="2016-11-08T06:43:06"/>
        <d v="2016-05-13T08:40:48"/>
        <d v="2016-12-21T02:59:00"/>
        <d v="2015-08-01T10:01:48"/>
        <d v="2016-12-19T23:30:33"/>
        <d v="2017-03-14T17:57:00"/>
        <d v="2015-03-22T03:00:00"/>
        <d v="2015-10-31T23:00:00"/>
        <d v="2015-11-06T23:00:00"/>
        <d v="2013-05-16T22:59:00"/>
        <d v="2016-06-17T08:57:14"/>
        <d v="2015-10-28T03:00:00"/>
        <d v="2016-04-07T09:16:31"/>
        <d v="2015-05-15T14:00:00"/>
        <d v="2015-05-08T17:00:00"/>
        <d v="2015-11-13T10:18:38"/>
        <d v="2015-03-13T21:05:08"/>
        <d v="2016-09-02T20:00:00"/>
        <d v="2015-04-29T13:14:28"/>
        <d v="2017-03-08T16:00:00"/>
        <d v="2014-09-30T22:59:00"/>
        <d v="2016-04-29T13:44:25"/>
        <d v="2014-11-13T22:00:00"/>
        <d v="2015-05-31T21:20:00"/>
        <d v="2015-05-20T17:39:50"/>
        <d v="2015-10-14T07:00:21"/>
        <d v="2015-11-14T07:53:29"/>
        <d v="2015-08-21T09:05:16"/>
        <d v="2017-02-24T06:58:28"/>
        <d v="2016-09-10T22:59:00"/>
        <d v="2016-04-07T17:09:14"/>
        <d v="2014-10-07T23:01:08"/>
        <d v="2015-11-19T15:00:19"/>
        <d v="2016-04-08T13:52:01"/>
        <d v="2014-12-01T03:03:14"/>
        <d v="2016-03-16T13:16:33"/>
        <d v="2015-04-24T00:19:57"/>
        <d v="2016-06-15T10:00:00"/>
        <d v="2014-11-14T00:12:00"/>
        <d v="2015-07-22T22:11:00"/>
        <d v="2014-11-22T20:01:46"/>
        <d v="2014-08-07T19:00:00"/>
        <d v="2010-05-02T14:22:00"/>
        <d v="2014-06-20T22:59:00"/>
        <d v="2014-02-28T09:33:19"/>
        <d v="2012-05-20T14:01:58"/>
        <d v="2013-04-30T23:59:00"/>
        <d v="2015-03-15T08:32:02"/>
        <d v="2012-01-15T08:14:29"/>
        <d v="2017-01-06T14:05:00"/>
        <d v="2013-02-01T13:25:39"/>
        <d v="2016-04-05T11:00:00"/>
        <d v="2012-07-18T16:53:18"/>
        <d v="2011-09-16T16:20:31"/>
        <d v="2014-03-01T12:18:00"/>
        <d v="2016-08-25T05:51:56"/>
        <d v="2015-11-14T02:01:00"/>
        <d v="2016-01-25T18:52:00"/>
        <d v="2012-05-03T11:31:12"/>
        <d v="2016-01-23T12:16:32"/>
        <d v="2012-07-30T00:00:00"/>
        <d v="2012-09-06T12:01:40"/>
        <d v="2014-05-18T21:49:19"/>
        <d v="2015-01-06T13:45:47"/>
        <d v="2014-11-21T10:01:41"/>
        <d v="2015-08-10T17:49:51"/>
        <d v="2015-08-15T01:00:00"/>
        <d v="2016-07-27T20:49:40"/>
        <d v="2014-03-07T17:59:00"/>
        <d v="2015-05-07T19:52:52"/>
        <d v="2011-12-17T19:59:00"/>
        <d v="2011-09-07T22:00:00"/>
        <d v="2013-10-10T12:00:52"/>
        <d v="2016-04-17T13:38:02"/>
        <d v="2012-04-27T16:32:00"/>
        <d v="2012-07-07T08:33:26"/>
        <d v="2010-08-31T22:44:00"/>
        <d v="2015-04-29T14:02:06"/>
        <d v="2016-12-14T07:00:00"/>
        <d v="2014-05-16T22:30:00"/>
        <d v="2011-08-07T15:12:50"/>
        <d v="2015-11-05T08:56:57"/>
        <d v="2011-08-10T02:08:00"/>
        <d v="2014-02-05T18:04:00"/>
        <d v="2014-03-05T21:02:19"/>
        <d v="2011-05-09T00:59:00"/>
        <d v="2011-11-19T16:54:10"/>
        <d v="2013-11-05T13:39:50"/>
        <d v="2016-07-22T15:42:24"/>
        <d v="2015-06-18T18:33:17"/>
        <d v="2013-12-22T00:00:00"/>
        <d v="2012-07-25T12:49:38"/>
        <d v="2012-07-19T16:03:31"/>
        <d v="2013-10-11T20:31:05"/>
        <d v="2014-10-17T07:00:00"/>
        <d v="2014-02-08T04:30:31"/>
        <d v="2013-04-07T23:33:00"/>
        <d v="2015-07-23T01:46:37"/>
        <d v="2013-06-29T15:13:07"/>
        <d v="2014-03-13T23:40:31"/>
        <d v="2015-08-21T06:47:36"/>
        <d v="2014-09-11T01:14:57"/>
        <d v="2013-06-05T17:13:50"/>
        <d v="2012-03-26T03:01:39"/>
        <d v="2015-11-27T16:40:04"/>
        <d v="2016-03-01T12:05:14"/>
        <d v="2015-10-22T13:59:00"/>
        <d v="2014-06-16T17:00:00"/>
        <d v="2009-11-26T23:59:00"/>
        <d v="2013-09-10T21:34:27"/>
        <d v="2016-07-05T15:54:43"/>
        <d v="2015-10-21T12:26:21"/>
        <d v="2015-10-11T10:07:02"/>
        <d v="2013-12-01T16:01:42"/>
        <d v="2013-09-13T12:56:20"/>
        <d v="2013-07-31T03:41:53"/>
        <d v="2016-10-08T02:38:46"/>
        <d v="2015-11-18T02:15:58"/>
        <d v="2014-10-17T13:16:58"/>
        <d v="2016-03-24T17:39:13"/>
        <d v="2013-11-02T14:03:16"/>
        <d v="2015-02-19T16:19:43"/>
        <d v="2014-02-09T19:21:41"/>
        <d v="2012-02-15T16:46:01"/>
        <d v="2015-05-21T03:02:55"/>
        <d v="2015-03-03T21:00:20"/>
        <d v="2013-03-23T07:19:23"/>
        <d v="2014-05-14T13:11:35"/>
        <d v="2013-10-17T08:38:05"/>
        <d v="2014-02-14T17:43:20"/>
        <d v="2014-01-25T12:09:51"/>
        <d v="2015-05-13T11:53:35"/>
        <d v="2015-02-19T14:47:59"/>
        <d v="2014-11-26T08:14:00"/>
        <d v="2012-04-16T19:31:00"/>
        <d v="2013-10-21T22:59:00"/>
        <d v="2014-08-16T13:25:12"/>
        <d v="2013-05-14T11:47:40"/>
        <d v="2011-11-13T11:22:07"/>
        <d v="2014-05-31T23:00:00"/>
        <d v="2013-06-02T15:19:27"/>
        <d v="2011-08-09T22:02:21"/>
        <d v="2011-09-24T12:02:33"/>
        <d v="2016-05-18T15:22:15"/>
        <d v="2014-06-26T21:52:54"/>
        <d v="2012-09-07T17:37:44"/>
        <d v="2012-09-28T11:18:54"/>
        <d v="2012-07-10T22:51:05"/>
        <d v="2014-09-05T18:45:24"/>
        <d v="2014-01-15T23:00:00"/>
        <d v="2014-04-19T11:19:39"/>
        <d v="2014-08-23T17:08:38"/>
        <d v="2014-09-17T11:45:19"/>
        <d v="2017-02-17T02:53:49"/>
        <d v="2015-05-05T21:04:03"/>
        <d v="2014-06-02T22:59:00"/>
        <d v="2012-05-18T15:02:14"/>
        <d v="2015-04-01T15:51:49"/>
        <d v="2014-11-21T05:47:15"/>
        <d v="2013-08-09T07:00:15"/>
        <d v="2012-10-10T11:08:09"/>
        <d v="2016-04-14T09:34:00"/>
        <d v="2013-01-28T23:44:32"/>
        <d v="2015-11-05T18:32:52"/>
        <d v="2013-05-17T07:08:19"/>
        <d v="2014-06-01T17:37:19"/>
        <d v="2016-12-25T10:16:34"/>
        <d v="2017-01-08T20:18:20"/>
        <d v="2012-01-05T06:33:00"/>
        <d v="2012-08-22T18:14:45"/>
        <d v="2016-01-27T18:34:59"/>
        <d v="2016-10-12T19:50:30"/>
        <d v="2015-05-20T12:25:38"/>
        <d v="2014-07-02T22:00:00"/>
        <d v="2015-07-16T14:51:45"/>
        <d v="2014-02-10T17:21:14"/>
        <d v="2014-12-25T00:00:00"/>
        <d v="2011-12-23T13:17:29"/>
        <d v="2009-10-12T15:59:00"/>
        <d v="2010-05-08T17:16:00"/>
        <d v="2011-07-09T00:37:31"/>
        <d v="2012-03-18T07:17:05"/>
        <d v="2015-01-17T07:38:23"/>
        <d v="2012-04-10T17:36:27"/>
        <d v="2015-12-24T21:21:26"/>
        <d v="2013-08-10T08:15:20"/>
        <d v="2012-10-19T18:00:57"/>
        <d v="2012-05-25T09:14:00"/>
        <d v="2015-06-28T10:09:30"/>
        <d v="2016-02-29T23:13:59"/>
        <d v="2013-04-06T01:16:22"/>
        <d v="2016-11-20T13:48:47"/>
        <d v="2016-08-15T02:00:00"/>
        <d v="2014-08-09T09:44:07"/>
        <d v="2015-12-29T06:46:41"/>
        <d v="2015-05-27T13:41:20"/>
        <d v="2017-02-02T09:46:01"/>
        <d v="2015-09-06T09:46:00"/>
        <d v="2012-12-05T04:23:41"/>
        <d v="2015-12-10T11:51:01"/>
        <d v="2016-10-31T23:59:00"/>
        <d v="2016-03-20T18:58:45"/>
        <d v="2015-09-20T22:11:16"/>
        <d v="2016-06-01T12:12:49"/>
        <d v="2014-09-13T04:37:21"/>
        <d v="2015-08-07T12:00:00"/>
        <d v="2017-02-17T11:05:00"/>
        <d v="2015-06-21T16:20:00"/>
        <d v="2017-01-11T00:00:00"/>
        <d v="2015-06-23T21:00:00"/>
        <d v="2016-12-17T01:59:00"/>
        <d v="2016-05-12T19:10:08"/>
        <d v="2016-05-16T05:26:05"/>
        <d v="2015-11-01T18:00:00"/>
        <d v="2017-01-06T08:05:05"/>
        <d v="2015-08-03T13:00:00"/>
        <d v="2015-11-04T14:26:31"/>
        <d v="2016-05-13T14:04:23"/>
        <d v="2016-07-04T20:11:47"/>
        <d v="2015-02-04T14:36:46"/>
        <d v="2015-10-28T20:07:14"/>
        <d v="2016-05-03T11:41:56"/>
        <d v="2014-10-31T21:12:42"/>
        <d v="2016-07-04T10:46:00"/>
        <d v="2015-11-15T10:13:09"/>
        <d v="2015-10-17T11:01:55"/>
        <d v="2016-02-10T11:42:44"/>
        <d v="2015-10-29T16:40:48"/>
        <d v="2015-07-08T10:17:02"/>
        <d v="2017-01-31T00:00:00"/>
        <d v="2015-08-01T12:53:00"/>
        <d v="2016-01-09T09:48:16"/>
        <d v="2014-11-14T13:16:31"/>
        <d v="2014-10-19T11:26:12"/>
        <d v="2016-06-12T03:29:03"/>
        <d v="2016-01-06T15:38:37"/>
        <d v="2016-12-02T18:36:43"/>
        <d v="2015-03-24T15:11:45"/>
        <d v="2015-12-13T01:47:40"/>
        <d v="2014-12-17T13:30:45"/>
        <d v="2015-10-26T10:48:33"/>
        <d v="2016-12-18T04:20:15"/>
        <d v="2015-02-16T20:40:47"/>
        <d v="2016-03-12T17:37:55"/>
        <d v="2015-07-10T13:50:49"/>
        <d v="2016-07-14T11:25:33"/>
        <d v="2015-01-01T15:13:14"/>
        <d v="2016-01-16T06:00:00"/>
        <d v="2016-01-01T15:20:12"/>
        <d v="2016-02-18T14:09:29"/>
        <d v="2015-07-26T22:59:00"/>
        <d v="2015-11-04T13:11:28"/>
        <d v="2015-01-17T20:12:00"/>
        <d v="2016-10-19T05:38:27"/>
        <d v="2015-06-13T11:37:23"/>
        <d v="2015-03-28T05:19:12"/>
        <d v="2016-05-20T09:08:22"/>
        <d v="2015-09-07T08:53:13"/>
        <d v="2014-12-25T15:27:03"/>
        <d v="2016-09-22T16:47:47"/>
        <d v="2015-08-01T19:18:24"/>
        <d v="2015-03-15T13:00:00"/>
        <d v="2015-03-19T16:31:27"/>
        <d v="2015-03-16T11:11:56"/>
        <d v="2015-11-30T19:00:00"/>
        <d v="2015-02-15T15:30:07"/>
        <d v="2015-04-16T13:10:33"/>
        <d v="2016-11-17T14:28:06"/>
        <d v="2015-07-08T09:44:59"/>
        <d v="2016-02-08T08:01:00"/>
        <d v="2015-07-22T08:02:10"/>
        <d v="2014-12-03T00:34:20"/>
        <d v="2015-04-06T10:15:45"/>
        <d v="2016-04-16T13:43:26"/>
        <d v="2015-05-03T20:40:38"/>
        <d v="2016-11-02T16:31:32"/>
        <d v="2016-07-31T11:00:00"/>
        <d v="2014-12-04T19:03:01"/>
        <d v="2015-03-08T10:16:00"/>
        <d v="2015-05-09T14:09:22"/>
        <d v="2014-12-26T15:35:39"/>
        <d v="2015-06-18T14:03:35"/>
        <d v="2014-08-14T10:20:23"/>
        <d v="2014-08-27T19:50:56"/>
        <d v="2015-08-23T03:35:08"/>
        <d v="2015-05-24T10:00:00"/>
        <d v="2015-11-22T15:48:56"/>
        <d v="2015-06-15T17:06:20"/>
        <d v="2015-11-28T20:49:04"/>
        <d v="2015-04-22T14:56:26"/>
        <d v="2016-01-19T08:27:17"/>
        <d v="2016-09-01T19:45:46"/>
        <d v="2015-09-30T23:59:00"/>
        <d v="2016-06-23T20:29:00"/>
        <d v="2015-09-24T21:55:59"/>
        <d v="2017-02-25T04:01:47"/>
        <d v="2015-05-08T03:14:03"/>
        <d v="2015-12-09T14:26:43"/>
        <d v="2014-11-25T11:36:30"/>
        <d v="2014-08-25T12:12:18"/>
        <d v="2016-07-07T18:42:17"/>
        <d v="2016-07-01T13:35:38"/>
        <d v="2015-05-27T19:13:17"/>
        <d v="2015-05-14T18:44:01"/>
        <d v="2017-03-26T15:29:37"/>
        <d v="2015-08-15T08:22:00"/>
        <d v="2016-03-14T18:00:00"/>
        <d v="2014-07-13T11:37:37"/>
        <d v="2016-05-14T10:18:28"/>
        <d v="2015-09-06T00:10:00"/>
        <d v="2016-05-28T13:32:09"/>
        <d v="2015-11-25T11:49:25"/>
        <d v="2016-06-17T18:00:00"/>
        <d v="2015-02-26T17:17:09"/>
        <d v="2015-04-11T21:12:42"/>
        <d v="2015-06-06T05:47:00"/>
        <d v="2017-02-25T18:04:00"/>
        <d v="2017-03-25T08:14:22"/>
        <d v="2014-10-13T08:59:55"/>
        <d v="2016-11-24T18:00:00"/>
        <d v="2015-08-13T08:40:48"/>
        <d v="2015-08-19T10:37:54"/>
        <d v="2015-05-31T10:24:35"/>
        <d v="2014-10-28T20:00:00"/>
        <d v="2016-08-11T19:37:54"/>
        <d v="2014-08-11T15:27:47"/>
        <d v="2016-03-17T12:25:49"/>
        <d v="2014-10-14T11:38:28"/>
        <d v="2014-09-16T16:53:33"/>
        <d v="2014-12-18T20:53:04"/>
        <d v="2014-12-12T19:25:11"/>
        <d v="2016-12-01T12:34:10"/>
        <d v="2015-08-20T09:50:40"/>
        <d v="2015-07-08T17:58:33"/>
        <d v="2015-03-12T16:58:32"/>
        <d v="2016-04-17T13:18:39"/>
        <d v="2015-12-23T15:17:52"/>
        <d v="2015-07-26T13:00:00"/>
        <d v="2015-08-23T09:14:55"/>
        <d v="2014-11-09T13:47:59"/>
        <d v="2016-10-23T10:29:19"/>
        <d v="2015-01-16T05:30:47"/>
        <d v="2015-07-18T15:14:16"/>
        <d v="2015-04-13T10:59:35"/>
        <d v="2017-01-13T12:04:21"/>
        <d v="2014-08-17T14:58:18"/>
        <d v="2016-10-29T03:57:43"/>
        <d v="2015-05-11T14:57:02"/>
        <d v="2016-07-06T10:00:58"/>
        <d v="2016-06-19T03:10:00"/>
        <d v="2015-01-13T23:00:00"/>
        <d v="2014-12-31T23:59:00"/>
        <d v="2014-09-01T15:10:17"/>
        <d v="2014-08-11T21:47:07"/>
        <d v="2015-01-01T01:59:00"/>
        <d v="2015-02-07T13:26:21"/>
        <d v="2016-06-28T04:41:35"/>
        <d v="2016-05-21T04:02:18"/>
        <d v="2016-09-03T11:41:49"/>
        <d v="2014-09-17T07:02:11"/>
        <d v="2016-10-26T14:20:04"/>
        <d v="2017-03-14T12:22:02"/>
        <d v="2016-10-31T16:36:04"/>
        <d v="2014-07-24T22:00:00"/>
        <d v="2015-01-12T15:47:52"/>
        <d v="2015-08-03T11:09:30"/>
        <d v="2017-02-05T13:00:53"/>
        <d v="2015-10-14T21:30:53"/>
        <d v="2016-12-07T23:59:00"/>
        <d v="2016-09-09T01:00:00"/>
        <d v="2015-06-30T19:40:46"/>
        <d v="2016-12-22T04:01:03"/>
        <d v="2015-04-30T14:23:47"/>
        <d v="2017-02-01T10:55:59"/>
        <d v="2014-10-31T07:30:20"/>
        <d v="2014-07-25T17:15:02"/>
        <d v="2016-02-03T07:33:09"/>
        <d v="2014-09-17T21:00:00"/>
        <d v="2013-11-22T11:00:00"/>
        <d v="2017-01-10T11:31:21"/>
        <d v="2014-07-23T10:54:40"/>
        <d v="2016-11-24T13:26:27"/>
        <d v="2017-01-31T18:32:00"/>
        <d v="2017-02-19T23:37:48"/>
        <d v="2017-01-21T06:47:58"/>
        <d v="2016-12-14T13:39:00"/>
        <d v="2017-01-01T10:55:27"/>
        <d v="2014-09-13T08:56:40"/>
        <d v="2014-12-04T19:59:19"/>
        <d v="2014-08-19T19:44:00"/>
        <d v="2016-12-14T07:01:08"/>
        <d v="2016-02-14T11:20:32"/>
        <d v="2016-06-05T07:42:12"/>
        <d v="2017-02-28T13:54:42"/>
        <d v="2015-11-04T22:10:40"/>
        <d v="2014-11-30T19:00:00"/>
        <d v="2014-09-05T15:30:02"/>
        <d v="2017-02-18T00:59:00"/>
        <d v="2016-02-22T19:57:56"/>
        <d v="2012-01-29T10:34:51"/>
        <d v="2014-08-01T08:43:27"/>
        <d v="2012-04-08T13:19:38"/>
        <d v="2015-07-29T22:59:00"/>
        <d v="2011-06-30T10:19:23"/>
        <d v="2015-12-13T10:01:52"/>
        <d v="2013-04-11T20:01:27"/>
        <d v="2013-01-14T16:20:00"/>
        <d v="2011-08-21T15:05:57"/>
        <d v="2012-09-18T23:27:41"/>
        <d v="2011-12-07T12:53:11"/>
        <d v="2012-01-22T01:00:00"/>
        <d v="2013-09-29T05:11:01"/>
        <d v="2013-12-20T05:04:52"/>
        <d v="2015-05-09T00:00:00"/>
        <d v="2014-12-03T19:39:00"/>
        <d v="2013-11-20T23:59:00"/>
        <d v="2014-02-14T15:00:00"/>
        <d v="2014-11-30T23:59:00"/>
        <d v="2014-08-11T07:03:49"/>
        <d v="2015-06-20T22:31:22"/>
        <d v="2013-06-11T10:33:26"/>
        <d v="2014-03-21T16:01:52"/>
        <d v="2012-04-16T16:00:00"/>
        <d v="2012-12-13T17:58:23"/>
        <d v="2013-05-03T08:44:05"/>
        <d v="2012-09-22T22:59:00"/>
        <d v="2015-01-15T05:54:00"/>
        <d v="2014-08-10T15:19:26"/>
        <d v="2017-01-28T17:35:30"/>
        <d v="2013-02-24T16:04:32"/>
        <d v="2011-08-04T10:07:55"/>
        <d v="2016-10-16T06:00:00"/>
        <d v="2015-02-14T09:09:51"/>
        <d v="2013-01-05T12:58:41"/>
        <d v="2013-05-19T19:41:00"/>
        <d v="2011-04-18T12:24:19"/>
        <d v="2012-12-05T20:18:34"/>
        <d v="2010-10-08T15:04:28"/>
        <d v="2014-07-09T02:55:39"/>
        <d v="2016-11-26T14:20:13"/>
        <d v="2014-02-02T13:02:06"/>
        <d v="2016-12-04T01:00:00"/>
        <d v="2013-08-15T05:43:28"/>
        <d v="2015-09-09T23:09:21"/>
        <d v="2014-10-19T08:01:24"/>
        <d v="2015-02-16T13:48:03"/>
        <d v="2015-05-20T22:26:50"/>
        <d v="2013-12-15T23:58:10"/>
        <d v="2013-12-26T18:54:54"/>
        <d v="2013-02-24T18:59:29"/>
        <d v="2016-01-30T14:46:42"/>
        <d v="2009-10-31T22:59:00"/>
        <d v="2015-05-10T18:01:00"/>
        <d v="2014-02-23T13:43:38"/>
        <d v="2011-12-15T20:26:35"/>
        <d v="2015-10-11T00:00:00"/>
        <d v="2013-07-31T18:32:57"/>
        <d v="2014-04-30T11:51:20"/>
        <d v="2010-10-14T23:00:00"/>
        <d v="2011-05-03T11:10:25"/>
        <d v="2013-06-07T19:01:14"/>
        <d v="2012-08-25T13:11:42"/>
        <d v="2012-04-27T17:00:00"/>
        <d v="2014-03-16T21:35:19"/>
        <d v="2013-02-28T09:15:15"/>
        <d v="2012-05-11T10:47:00"/>
        <d v="2013-11-01T10:03:46"/>
        <d v="2012-07-06T22:59:00"/>
        <d v="2013-01-21T02:59:00"/>
        <d v="2013-01-31T20:08:59"/>
        <d v="2013-11-13T00:59:00"/>
        <d v="2013-11-07T16:58:03"/>
        <d v="2013-07-02T23:59:00"/>
        <d v="2011-09-05T12:06:00"/>
        <d v="2012-04-06T23:59:00"/>
        <d v="2013-09-15T16:10:00"/>
        <d v="2012-04-28T23:00:00"/>
        <d v="2014-09-30T09:09:47"/>
        <d v="2012-04-27T11:00:46"/>
        <d v="2014-09-11T05:24:14"/>
        <d v="2011-07-01T14:05:20"/>
        <d v="2012-09-16T23:05:00"/>
        <d v="2011-05-28T20:00:00"/>
        <d v="2011-07-22T22:59:00"/>
        <d v="2011-07-16T18:00:00"/>
        <d v="2011-09-07T11:35:39"/>
        <d v="2017-02-28T21:00:00"/>
        <d v="2014-12-21T23:59:00"/>
        <d v="2014-01-19T15:00:30"/>
        <d v="2012-08-31T20:21:02"/>
        <d v="2013-07-10T11:52:00"/>
        <d v="2013-03-01T08:58:00"/>
        <d v="2012-07-20T18:02:45"/>
        <d v="2011-05-31T13:04:00"/>
        <d v="2014-11-01T17:01:43"/>
        <d v="2013-04-09T01:30:00"/>
        <d v="2012-03-10T23:59:00"/>
        <d v="2012-08-07T12:01:00"/>
        <d v="2013-12-20T23:44:00"/>
        <d v="2014-06-09T00:00:00"/>
        <d v="2015-05-03T23:01:00"/>
        <d v="2012-10-05T17:44:10"/>
        <d v="2015-03-22T17:20:52"/>
        <d v="2010-04-18T01:59:00"/>
        <d v="2012-10-29T02:21:24"/>
        <d v="2012-03-25T18:55:30"/>
        <d v="2012-02-14T14:49:00"/>
        <d v="2012-06-25T11:24:00"/>
        <d v="2016-07-13T14:14:00"/>
        <d v="2013-03-22T06:37:05"/>
        <d v="2012-04-27T10:31:34"/>
        <d v="2012-01-21T03:13:00"/>
        <d v="2014-04-19T16:04:35"/>
        <d v="2013-06-30T22:59:00"/>
        <d v="2012-05-18T22:00:00"/>
        <d v="2013-10-06T20:21:58"/>
        <d v="2014-05-01T18:57:42"/>
        <d v="2012-01-17T16:33:05"/>
        <d v="2012-09-22T13:19:16"/>
        <d v="2016-09-24T00:26:27"/>
        <d v="2014-11-10T16:07:43"/>
        <d v="2013-10-13T22:59:00"/>
        <d v="2016-12-08T03:00:00"/>
        <d v="2014-10-31T23:59:00"/>
        <d v="2016-09-04T22:59:00"/>
        <d v="2014-03-10T09:00:00"/>
        <d v="2015-07-10T14:09:36"/>
        <d v="2015-04-14T14:00:33"/>
        <d v="2015-03-15T21:34:24"/>
        <d v="2016-04-24T23:59:00"/>
        <d v="2016-07-31T14:45:00"/>
        <d v="2016-10-24T16:00:00"/>
        <d v="2015-02-16T14:58:29"/>
        <d v="2016-12-28T00:05:46"/>
        <d v="2016-07-23T22:00:17"/>
        <d v="2016-10-25T14:00:00"/>
        <d v="2015-11-25T09:57:11"/>
        <d v="2015-04-15T17:59:00"/>
        <d v="2015-06-03T19:00:00"/>
        <d v="2013-11-22T07:35:13"/>
        <d v="2016-09-16T18:10:04"/>
        <d v="2013-11-11T09:19:08"/>
        <d v="2012-02-11T21:49:26"/>
        <d v="2013-10-16T04:59:00"/>
        <d v="2013-01-16T13:33:17"/>
        <d v="2015-02-28T10:10:00"/>
        <d v="2009-11-30T23:59:00"/>
        <d v="2014-01-06T19:39:58"/>
        <d v="2013-04-08T14:17:37"/>
        <d v="2013-08-31T19:32:03"/>
        <d v="2013-11-29T09:28:15"/>
        <d v="2011-03-10T14:48:47"/>
        <d v="2012-11-11T00:00:40"/>
        <d v="2013-05-04T09:00:34"/>
        <d v="2015-09-21T12:22:11"/>
        <d v="2013-02-04T06:55:27"/>
        <d v="2013-12-19T13:56:00"/>
        <d v="2010-12-23T00:35:24"/>
        <d v="2012-05-29T14:55:05"/>
        <d v="2012-10-30T02:42:18"/>
        <d v="2012-01-14T01:01:26"/>
        <d v="2011-09-06T15:39:10"/>
        <d v="2016-03-02T17:27:15"/>
        <d v="2012-05-11T21:31:00"/>
        <d v="2016-12-30T17:35:11"/>
        <d v="2016-09-15T15:53:33"/>
        <d v="2012-05-27T18:00:55"/>
        <d v="2011-09-01T01:00:00"/>
        <d v="2014-10-05T13:49:03"/>
        <d v="2013-11-21T12:46:19"/>
        <d v="2014-08-20T19:45:30"/>
        <d v="2010-07-31T23:00:00"/>
        <d v="2015-04-01T15:32:43"/>
        <d v="2016-06-05T18:33:30"/>
        <d v="2010-10-24T22:03:49"/>
        <d v="2015-08-27T23:00:00"/>
        <d v="2012-11-28T12:31:48"/>
        <d v="2012-01-15T13:11:50"/>
        <d v="2011-05-27T21:22:42"/>
        <d v="2016-03-30T14:23:22"/>
        <d v="2010-06-08T14:11:00"/>
        <d v="2014-08-30T10:30:00"/>
        <d v="2012-09-22T21:25:00"/>
        <d v="2016-01-02T20:55:37"/>
        <d v="2011-01-24T00:45:26"/>
        <d v="2014-03-12T22:33:10"/>
        <d v="2011-09-10T23:37:03"/>
        <d v="2010-07-26T23:59:00"/>
        <d v="2012-07-22T23:00:00"/>
        <d v="2017-03-03T08:05:19"/>
        <d v="2014-01-23T19:07:25"/>
        <d v="2012-12-10T22:37:27"/>
        <d v="2012-05-04T22:20:19"/>
        <d v="2012-08-25T13:19:07"/>
        <d v="2012-02-29T23:59:00"/>
        <d v="2010-10-22T00:00:00"/>
        <d v="2014-07-13T21:30:00"/>
        <d v="2014-12-01T17:59:21"/>
        <d v="2012-12-19T10:24:05"/>
        <d v="2013-11-14T12:07:02"/>
        <d v="2011-12-12T00:06:16"/>
        <d v="2014-10-01T07:43:13"/>
        <d v="2014-11-21T19:02:03"/>
        <d v="2013-02-13T17:37:49"/>
        <d v="2013-11-27T17:08:31"/>
        <d v="2010-07-08T17:40:00"/>
        <d v="2012-05-14T14:44:55"/>
        <d v="2012-11-17T19:00:00"/>
        <d v="2012-04-08T23:42:49"/>
        <d v="2010-06-25T16:32:00"/>
        <d v="2014-03-16T17:00:00"/>
        <d v="2013-03-22T17:15:45"/>
        <d v="2014-05-11T23:03:29"/>
        <d v="2014-05-04T01:00:00"/>
        <d v="2016-01-29T03:00:29"/>
        <d v="2012-01-18T15:00:00"/>
        <d v="2013-11-03T15:09:17"/>
        <d v="2012-09-02T06:30:48"/>
        <d v="2013-06-30T14:58:00"/>
        <d v="2015-08-10T19:12:06"/>
        <d v="2017-02-09T21:19:05"/>
        <d v="2016-02-18T15:14:20"/>
        <d v="2016-11-29T12:01:45"/>
        <d v="2016-04-18T09:00:00"/>
        <d v="2017-02-18T18:59:00"/>
        <d v="2016-09-09T13:00:48"/>
        <d v="2016-06-30T13:45:06"/>
        <d v="2016-03-12T14:52:44"/>
        <d v="2016-02-20T20:02:56"/>
        <d v="2016-01-17T13:01:01"/>
        <d v="2016-06-04T10:41:12"/>
        <d v="2016-11-18T10:43:32"/>
        <d v="2015-01-24T22:56:39"/>
        <d v="2015-08-20T15:00:39"/>
        <d v="2016-09-13T02:05:00"/>
        <d v="2015-04-26T15:55:59"/>
        <d v="2016-11-17T09:15:33"/>
        <d v="2015-04-09T23:59:00"/>
        <d v="2015-01-18T23:11:05"/>
        <d v="2017-03-14T09:02:35"/>
        <d v="2017-02-20T14:00:00"/>
        <d v="2016-02-11T12:05:53"/>
        <d v="2016-10-17T10:15:19"/>
        <d v="2015-09-01T10:05:19"/>
        <d v="2016-10-25T22:59:00"/>
        <d v="2016-10-06T10:15:32"/>
        <d v="2016-04-22T00:06:14"/>
        <d v="2014-08-15T15:20:34"/>
        <d v="2017-02-09T02:16:47"/>
        <d v="2017-01-22T23:59:00"/>
        <d v="2015-06-01T12:01:00"/>
        <d v="2014-09-04T01:59:00"/>
        <d v="2015-11-08T20:21:33"/>
        <d v="2016-03-25T11:59:16"/>
        <d v="2016-06-28T11:43:05"/>
        <d v="2015-08-13T20:24:57"/>
        <d v="2016-02-21T17:36:37"/>
        <d v="2016-02-25T02:25:01"/>
        <d v="2016-06-20T13:59:00"/>
        <d v="2014-11-30T17:42:02"/>
        <d v="2014-08-09T17:43:42"/>
        <d v="2016-10-02T13:04:46"/>
        <d v="2016-08-23T15:54:00"/>
        <d v="2015-03-27T20:46:48"/>
        <d v="2015-12-31T18:00:00"/>
        <d v="2016-01-09T19:00:00"/>
        <d v="2014-06-23T02:04:10"/>
        <d v="2016-10-01T03:33:45"/>
        <d v="2016-09-28T17:24:55"/>
        <d v="2014-09-03T13:49:24"/>
        <d v="2016-07-12T13:51:00"/>
        <d v="2016-05-07T16:11:59"/>
        <d v="2016-11-12T00:00:00"/>
        <d v="2014-11-30T17:59:00"/>
        <d v="2014-11-29T11:00:00"/>
        <d v="2014-07-27T10:27:00"/>
        <d v="2014-11-27T22:28:17"/>
        <d v="2015-11-19T00:03:21"/>
        <d v="2014-11-13T03:02:00"/>
        <d v="2017-03-14T19:26:00"/>
        <d v="2017-01-30T12:16:53"/>
        <d v="2015-12-17T00:59:00"/>
        <d v="2017-03-16T11:01:01"/>
        <d v="2016-02-18T12:00:27"/>
        <d v="2015-10-30T09:59:43"/>
        <d v="2014-12-12T02:11:00"/>
        <d v="2016-12-14T10:00:23"/>
        <d v="2016-12-28T14:25:15"/>
        <d v="2016-06-19T09:30:46"/>
        <d v="2016-09-04T21:59:00"/>
        <d v="2014-12-18T16:33:15"/>
        <d v="2017-01-24T05:34:12"/>
        <d v="2015-12-29T15:00:00"/>
        <d v="2014-12-31T19:03:35"/>
        <d v="2015-11-25T17:04:55"/>
        <d v="2016-04-06T20:34:16"/>
        <d v="2015-11-21T12:12:15"/>
        <d v="2016-07-14T06:48:53"/>
        <d v="2015-02-04T18:22:29"/>
        <d v="2015-06-01T19:47:00"/>
        <d v="2015-10-16T23:00:00"/>
        <d v="2015-05-17T10:31:17"/>
        <d v="2015-06-20T17:04:21"/>
        <d v="2016-01-31T08:56:03"/>
        <d v="2015-03-16T14:00:37"/>
        <d v="2016-03-31T03:46:56"/>
        <d v="2014-10-22T19:49:07"/>
        <d v="2017-03-06T15:00:00"/>
        <d v="2015-04-04T16:59:00"/>
        <d v="2016-09-12T06:35:49"/>
        <d v="2015-12-16T13:20:10"/>
        <d v="2016-06-23T11:00:25"/>
        <d v="2016-12-12T12:34:40"/>
        <d v="2016-08-04T22:59:00"/>
        <d v="2015-02-11T10:23:40"/>
        <d v="2013-01-07T03:00:00"/>
        <d v="2015-05-18T00:00:00"/>
        <d v="2016-03-18T23:33:43"/>
        <d v="2016-12-13T02:59:00"/>
        <d v="2016-08-27T12:00:09"/>
        <d v="2014-07-30T20:26:32"/>
        <d v="2014-09-12T05:00:00"/>
        <d v="2015-05-20T01:04:15"/>
        <d v="2015-03-05T15:27:00"/>
        <d v="2014-08-23T15:59:10"/>
        <d v="2015-12-26T15:26:00"/>
        <d v="2014-11-05T15:38:35"/>
        <d v="2016-09-24T20:16:29"/>
        <d v="2016-02-12T05:20:45"/>
        <d v="2015-09-14T14:07:57"/>
        <d v="2014-08-26T19:20:25"/>
        <d v="2016-06-06T15:09:00"/>
        <d v="2017-03-05T23:08:52"/>
        <d v="2014-08-10T17:00:00"/>
        <d v="2016-03-07T18:49:05"/>
        <d v="2015-04-24T11:16:17"/>
        <d v="2016-12-04T16:54:43"/>
        <d v="2015-03-25T19:00:00"/>
        <d v="2015-03-13T12:57:36"/>
        <d v="2015-04-15T16:54:53"/>
        <d v="2016-05-01T20:00:00"/>
        <d v="2016-07-12T14:22:21"/>
        <d v="2016-08-30T19:44:22"/>
        <d v="2013-07-07T00:28:23"/>
        <d v="2014-02-19T04:08:42"/>
        <d v="2013-08-04T18:06:22"/>
        <d v="2013-12-21T15:32:11"/>
        <d v="2016-04-10T02:54:24"/>
        <d v="2013-11-26T01:30:59"/>
        <d v="2012-09-30T19:17:02"/>
        <d v="2015-11-17T14:04:53"/>
        <d v="2014-02-05T14:58:17"/>
        <d v="2011-10-16T18:09:01"/>
        <d v="2014-01-03T23:09:05"/>
        <d v="2012-05-06T16:41:56"/>
        <d v="2014-09-11T04:04:10"/>
        <d v="2016-01-13T23:00:11"/>
        <d v="2011-07-21T23:42:01"/>
        <d v="2016-05-14T08:35:36"/>
        <d v="2014-05-10T22:18:53"/>
        <d v="2015-01-28T17:14:52"/>
        <d v="2012-08-10T16:44:48"/>
        <d v="2014-08-02T10:49:43"/>
        <d v="2014-08-08T16:53:24"/>
        <d v="2016-03-14T10:06:15"/>
        <d v="2014-08-24T15:48:11"/>
        <d v="2014-06-15T12:08:07"/>
        <d v="2014-04-24T14:11:07"/>
        <d v="2015-06-25T23:32:55"/>
        <d v="2015-05-28T23:27:33"/>
        <d v="2016-04-10T13:41:12"/>
        <d v="2013-01-05T19:37:18"/>
        <d v="2016-02-11T18:22:17"/>
        <d v="2011-10-09T12:07:13"/>
        <d v="2013-08-30T07:53:40"/>
        <d v="2014-10-03T22:30:00"/>
        <d v="2014-03-02T14:01:17"/>
        <d v="2014-04-13T13:18:15"/>
        <d v="2015-05-13T15:04:28"/>
        <d v="2016-02-13T21:39:31"/>
        <d v="2016-07-14T13:12:00"/>
        <d v="2013-12-09T00:59:00"/>
        <d v="2016-06-18T00:19:50"/>
        <d v="2014-06-11T04:50:21"/>
        <d v="2014-03-23T21:15:27"/>
        <d v="2012-04-04T11:46:15"/>
        <d v="2014-07-23T15:40:24"/>
        <d v="2012-04-13T09:17:15"/>
        <d v="2016-11-18T14:03:10"/>
        <d v="2012-12-07T17:23:42"/>
        <d v="2016-01-07T23:53:10"/>
        <d v="2015-01-19T03:30:00"/>
        <d v="2014-08-14T18:27:00"/>
        <d v="2013-10-09T03:18:07"/>
        <d v="2016-03-30T10:41:35"/>
        <d v="2012-06-09T15:20:08"/>
        <d v="2015-12-25T09:21:53"/>
        <d v="2014-04-04T21:59:39"/>
        <d v="2014-04-06T14:01:04"/>
        <d v="2011-10-28T15:56:40"/>
        <d v="2016-03-13T16:25:16"/>
        <d v="2013-05-30T11:53:45"/>
        <d v="2014-04-19T07:34:08"/>
        <d v="2015-04-30T11:00:51"/>
        <d v="2015-09-25T09:58:50"/>
        <d v="2016-07-14T02:51:34"/>
        <d v="2014-11-14T16:30:00"/>
        <d v="2014-08-07T10:35:17"/>
        <d v="2016-06-05T01:21:33"/>
        <d v="2014-11-25T19:55:00"/>
        <d v="2015-12-24T16:47:48"/>
        <d v="2016-12-31T21:46:11"/>
        <d v="2014-07-31T04:46:21"/>
        <d v="2014-11-28T23:33:00"/>
        <d v="2016-08-06T18:44:54"/>
        <d v="2015-12-19T11:07:09"/>
        <d v="2016-04-23T14:40:21"/>
        <d v="2017-01-21T16:45:31"/>
        <d v="2015-01-01T03:20:26"/>
        <d v="2015-08-06T06:05:21"/>
        <d v="2015-07-09T11:47:30"/>
        <d v="2015-02-16T19:08:47"/>
        <d v="2015-12-16T23:38:46"/>
        <d v="2015-04-28T23:22:00"/>
        <d v="2014-10-02T12:56:32"/>
        <d v="2014-05-02T17:52:53"/>
        <d v="2014-10-19T18:19:43"/>
        <d v="2016-12-01T00:06:21"/>
        <d v="2016-06-16T12:02:46"/>
        <d v="2016-01-08T17:54:35"/>
        <d v="2015-09-06T21:27:43"/>
        <d v="2015-05-15T12:01:52"/>
        <d v="2015-06-18T12:08:25"/>
        <d v="2015-09-05T21:36:46"/>
        <d v="2014-08-14T13:20:08"/>
        <d v="2015-02-23T20:42:42"/>
        <d v="2014-12-05T11:04:40"/>
        <d v="2014-12-08T21:12:08"/>
        <d v="2015-06-30T10:45:00"/>
        <d v="2015-03-27T21:43:06"/>
        <d v="2015-05-19T10:06:29"/>
        <d v="2014-09-25T11:24:24"/>
        <d v="2014-08-09T12:22:00"/>
        <d v="2016-06-18T12:23:02"/>
        <d v="2014-07-06T00:08:50"/>
        <d v="2015-06-25T23:00:00"/>
        <d v="2014-09-12T12:38:15"/>
        <d v="2016-09-21T20:17:45"/>
        <d v="2015-02-22T03:29:23"/>
        <d v="2015-05-30T16:26:11"/>
        <d v="2014-11-13T15:18:47"/>
        <d v="2014-08-20T11:22:32"/>
        <d v="2015-08-02T23:27:37"/>
        <d v="2016-05-08T15:12:07"/>
        <d v="2015-07-15T12:28:59"/>
        <d v="2017-03-06T08:00:00"/>
        <d v="2014-10-15T10:51:36"/>
        <d v="2014-08-16T16:44:12"/>
        <d v="2015-10-28T12:17:07"/>
        <d v="2014-06-28T14:21:54"/>
        <d v="2015-03-01T03:08:41"/>
        <d v="2017-01-12T11:42:00"/>
        <d v="2016-11-01T22:59:00"/>
        <d v="2017-02-06T09:23:31"/>
        <d v="2015-06-07T23:00:00"/>
        <d v="2015-06-01T17:42:00"/>
        <d v="2015-05-17T13:00:00"/>
        <d v="2016-12-28T11:49:00"/>
        <d v="2016-06-29T18:29:55"/>
        <d v="2014-08-31T10:58:45"/>
        <d v="2016-03-20T08:29:20"/>
        <d v="2017-02-11T07:09:38"/>
        <d v="2016-04-09T12:37:33"/>
        <d v="2015-04-08T06:42:59"/>
        <d v="2015-12-20T04:00:00"/>
        <d v="2015-12-18T14:38:59"/>
        <d v="2016-06-13T00:59:00"/>
        <d v="2015-12-30T22:00:00"/>
        <d v="2015-07-08T13:30:00"/>
        <d v="2015-04-16T06:27:36"/>
        <d v="2016-07-15T09:34:06"/>
        <d v="2015-06-27T01:55:54"/>
        <d v="2015-05-31T09:45:27"/>
        <d v="2015-12-04T00:00:00"/>
        <d v="2015-06-13T07:09:11"/>
        <d v="2017-03-11T08:29:00"/>
        <d v="2016-03-31T05:00:00"/>
        <d v="2016-03-24T11:01:04"/>
        <d v="2017-02-25T15:18:25"/>
        <d v="2015-05-31T16:00:00"/>
        <d v="2016-06-09T15:47:41"/>
        <d v="2015-11-26T20:00:00"/>
        <d v="2017-01-31T13:08:20"/>
        <d v="2015-06-09T15:10:05"/>
        <d v="2014-05-30T17:09:16"/>
        <d v="2015-10-02T18:03:00"/>
        <d v="2016-07-14T14:25:40"/>
        <d v="2015-10-31T22:00:00"/>
        <d v="2016-10-20T06:05:13"/>
        <d v="2015-08-25T10:05:12"/>
        <d v="2016-12-03T19:00:00"/>
        <d v="2016-03-31T23:00:00"/>
        <d v="2016-11-10T00:15:09"/>
        <d v="2014-06-06T08:11:42"/>
        <d v="2013-10-22T16:44:38"/>
        <d v="2014-04-20T20:00:00"/>
        <d v="2014-08-07T02:00:00"/>
        <d v="2011-09-28T12:30:08"/>
        <d v="2012-04-16T11:00:00"/>
        <d v="2011-02-24T18:20:30"/>
        <d v="2015-08-27T20:00:00"/>
        <d v="2013-10-06T15:21:10"/>
        <d v="2012-02-21T17:46:14"/>
        <d v="2015-02-02T13:55:42"/>
        <d v="2013-12-14T22:14:59"/>
        <d v="2012-07-28T11:00:00"/>
        <d v="2012-08-24T01:47:45"/>
        <d v="2011-08-06T09:38:56"/>
        <d v="2012-01-05T18:06:07"/>
        <d v="2013-07-12T16:51:00"/>
        <d v="2014-11-03T00:59:00"/>
        <d v="2011-09-11T08:18:00"/>
        <d v="2011-07-08T16:00:00"/>
        <d v="2013-04-22T16:00:00"/>
        <d v="2014-06-14T09:23:54"/>
        <d v="2011-12-05T21:02:29"/>
        <d v="2013-05-06T02:00:55"/>
        <d v="2014-06-13T01:59:00"/>
        <d v="2012-07-07T12:46:51"/>
        <d v="2014-09-06T10:25:31"/>
        <d v="2011-09-25T14:32:47"/>
        <d v="2013-10-24T18:42:49"/>
        <d v="2014-09-03T13:48:27"/>
        <d v="2010-12-31T23:59:00"/>
        <d v="2013-12-01T16:17:32"/>
        <d v="2012-02-12T17:03:51"/>
        <d v="2011-04-02T20:03:10"/>
        <d v="2013-08-31T09:40:12"/>
        <d v="2014-06-08T22:59:00"/>
        <d v="2014-02-26T15:13:40"/>
        <d v="2014-01-29T03:13:47"/>
        <d v="2014-02-16T13:18:12"/>
        <d v="2014-03-28T20:00:00"/>
        <d v="2013-10-29T10:54:43"/>
        <d v="2010-11-30T10:43:35"/>
        <d v="2014-01-11T16:02:25"/>
        <d v="2013-07-24T09:02:38"/>
        <d v="2013-09-20T15:17:27"/>
        <d v="2016-04-15T19:00:00"/>
        <d v="2012-03-25T14:34:02"/>
        <d v="2013-11-13T12:24:19"/>
        <d v="2010-06-14T23:00:00"/>
        <d v="2014-08-31T12:31:31"/>
        <d v="2012-08-30T11:33:45"/>
        <d v="2013-08-07T15:49:47"/>
        <d v="2009-08-31T23:00:00"/>
        <d v="2012-09-04T08:29:07"/>
        <d v="2014-06-24T21:00:00"/>
        <d v="2014-03-23T20:22:50"/>
        <d v="2011-03-01T13:10:54"/>
        <d v="2013-07-28T12:50:36"/>
        <d v="2013-12-08T23:59:00"/>
        <d v="2013-03-10T23:00:00"/>
        <d v="2016-12-31T11:59:00"/>
        <d v="2015-06-20T08:59:35"/>
        <d v="2015-02-17T09:00:00"/>
        <d v="2015-06-12T09:54:16"/>
        <d v="2016-08-09T23:00:00"/>
        <d v="2017-01-03T22:14:05"/>
        <d v="2015-04-23T01:59:00"/>
        <d v="2015-04-07T02:00:00"/>
        <d v="2015-10-06T17:59:00"/>
        <d v="2015-11-14T12:49:31"/>
        <d v="2015-10-19T06:00:00"/>
        <d v="2015-07-29T12:00:00"/>
        <d v="2016-03-13T19:12:53"/>
        <d v="2016-05-01T12:55:58"/>
        <d v="2016-04-28T11:20:32"/>
        <d v="2015-07-14T14:32:39"/>
        <d v="2016-06-01T13:57:00"/>
        <d v="2015-07-20T22:00:00"/>
        <d v="2016-11-30T21:23:31"/>
        <d v="2016-07-31T06:00:00"/>
        <d v="2017-03-12T22:40:05"/>
        <d v="2016-07-21T12:30:00"/>
        <d v="2014-12-04T05:58:54"/>
        <d v="2016-02-17T07:04:39"/>
        <d v="2016-10-08T09:43:32"/>
        <d v="2015-10-15T16:11:08"/>
        <d v="2016-08-19T11:00:50"/>
        <d v="2016-11-30T15:15:19"/>
        <d v="2015-04-18T11:52:02"/>
        <d v="2016-03-03T12:01:54"/>
        <d v="2016-10-21T11:04:20"/>
        <d v="2015-11-05T20:00:00"/>
        <d v="2016-02-28T18:05:09"/>
        <d v="2016-07-21T09:00:00"/>
        <d v="2015-01-10T20:02:52"/>
        <d v="2014-07-11T11:00:00"/>
        <d v="2016-12-30T18:00:00"/>
        <d v="2016-12-23T12:58:57"/>
        <d v="2015-05-21T10:45:25"/>
        <d v="2016-04-26T01:55:00"/>
        <d v="2016-10-13T10:12:32"/>
        <d v="2016-12-29T21:03:55"/>
        <d v="2015-01-15T14:00:28"/>
        <d v="2015-05-29T11:17:15"/>
        <d v="2016-10-14T10:25:34"/>
        <d v="2014-12-02T01:19:05"/>
        <d v="2016-07-01T23:00:00"/>
        <d v="2016-08-17T07:05:54"/>
        <d v="2017-01-26T20:26:48"/>
        <d v="2014-07-15T21:33:45"/>
        <d v="2016-03-11T13:34:47"/>
        <d v="2015-12-05T17:28:22"/>
        <d v="2014-12-17T15:43:48"/>
        <d v="2017-03-03T08:51:19"/>
        <d v="2015-08-02T14:17:13"/>
        <d v="2014-12-08T11:31:55"/>
        <d v="2014-08-15T09:17:33"/>
        <d v="2016-10-01T09:58:37"/>
        <d v="2015-07-17T14:35:39"/>
        <d v="2016-08-18T22:59:00"/>
        <d v="2016-06-30T13:57:19"/>
        <d v="2014-07-14T14:32:39"/>
        <d v="2013-06-26T20:49:11"/>
        <d v="2015-03-07T10:18:45"/>
        <d v="2014-12-18T07:08:53"/>
        <d v="2015-12-16T01:59:00"/>
        <d v="2015-12-25T19:18:54"/>
        <d v="2016-02-12T12:45:44"/>
        <d v="2015-09-04T22:59:00"/>
        <d v="2013-03-10T19:00:00"/>
        <d v="2016-06-11T14:22:59"/>
        <d v="2012-11-30T05:00:00"/>
        <d v="2013-07-04T19:56:00"/>
        <d v="2013-03-01T00:59:00"/>
        <d v="2011-06-25T08:42:03"/>
        <d v="2011-07-06T14:33:10"/>
        <d v="2012-08-02T16:37:00"/>
        <d v="2014-06-21T12:12:52"/>
        <d v="2013-09-07T17:25:31"/>
        <d v="2016-02-15T02:59:00"/>
        <d v="2015-01-07T11:41:46"/>
        <d v="2015-03-16T11:35:52"/>
        <d v="2014-11-26T19:54:23"/>
        <d v="2015-11-13T20:04:10"/>
        <d v="2015-06-14T23:34:54"/>
        <d v="2014-04-11T09:15:46"/>
        <d v="2013-10-15T19:04:50"/>
        <d v="2015-05-07T13:12:22"/>
        <d v="2012-07-12T12:45:32"/>
        <d v="2016-12-30T17:50:33"/>
        <d v="2016-03-24T21:53:08"/>
        <d v="2017-01-14T20:35:19"/>
        <d v="2016-12-03T12:03:26"/>
        <d v="2017-02-02T23:11:00"/>
        <d v="2016-08-01T13:13:30"/>
        <d v="2015-06-05T06:47:56"/>
        <d v="2015-06-08T21:00:00"/>
        <d v="2016-12-29T00:08:45"/>
        <d v="2013-05-06T14:12:16"/>
        <d v="2016-12-22T20:47:58"/>
        <d v="2015-07-05T12:38:42"/>
        <d v="2016-04-29T07:11:00"/>
        <d v="2015-07-29T10:31:29"/>
        <d v="2015-06-02T23:30:00"/>
        <d v="2016-10-17T11:14:00"/>
        <d v="2016-08-13T06:32:37"/>
        <d v="2015-04-27T12:12:00"/>
        <d v="2015-08-21T23:59:00"/>
        <d v="2016-03-02T22:43:06"/>
        <d v="2016-08-01T11:22:03"/>
        <d v="2017-02-28T22:00:00"/>
        <d v="2017-01-14T16:48:01"/>
        <d v="2015-02-13T18:58:02"/>
        <d v="2016-10-27T16:19:00"/>
        <d v="2016-07-05T15:58:54"/>
        <d v="2014-10-06T19:06:13"/>
        <d v="2016-06-12T00:30:00"/>
        <d v="2013-05-26T18:54:34"/>
        <d v="2015-04-30T19:16:51"/>
        <d v="2013-07-25T20:30:35"/>
        <d v="2015-02-22T07:14:45"/>
        <d v="2014-11-28T12:20:01"/>
        <d v="2015-12-12T05:00:00"/>
        <d v="2014-08-12T07:52:58"/>
        <d v="2015-11-13T16:55:56"/>
        <d v="2014-12-31T23:12:15"/>
        <d v="2016-06-03T02:38:40"/>
        <d v="2015-02-05T20:25:00"/>
        <d v="2014-12-03T20:31:39"/>
        <d v="2016-02-20T05:29:30"/>
        <d v="2017-01-03T01:04:27"/>
        <d v="2015-08-16T11:13:11"/>
        <d v="2015-11-21T18:13:39"/>
        <d v="2015-09-15T06:11:00"/>
        <d v="2016-02-25T05:57:14"/>
        <d v="2016-10-09T05:56:59"/>
        <d v="2016-06-28T11:01:26"/>
        <d v="2015-02-08T16:58:29"/>
        <d v="2016-09-21T00:45:04"/>
        <d v="2016-01-01T03:38:51"/>
        <d v="2016-11-15T13:13:22"/>
        <d v="2015-04-28T22:09:19"/>
        <d v="2015-08-24T04:22:00"/>
        <d v="2016-09-18T15:26:25"/>
        <d v="2016-04-02T03:06:57"/>
        <d v="2015-04-09T20:27:22"/>
        <d v="2014-12-19T14:31:28"/>
        <d v="2015-11-26T01:03:36"/>
        <d v="2015-07-20T13:43:48"/>
        <d v="2016-12-10T06:00:00"/>
        <d v="2015-06-08T10:00:00"/>
        <d v="2015-10-11T13:43:40"/>
        <d v="2016-02-21T03:24:17"/>
        <d v="2014-07-12T23:59:00"/>
        <d v="2016-04-27T08:55:00"/>
        <d v="2015-03-07T14:55:01"/>
        <d v="2016-05-26T12:57:43"/>
        <d v="2015-09-11T13:22:49"/>
        <d v="2016-05-25T10:29:18"/>
        <d v="2017-01-02T17:13:29"/>
        <d v="2015-09-12T15:57:42"/>
        <d v="2015-06-14T08:00:55"/>
        <d v="2016-04-21T05:44:38"/>
        <d v="2016-07-08T12:32:14"/>
        <d v="2015-05-22T00:25:00"/>
        <d v="2015-05-10T14:28:25"/>
        <d v="2016-02-19T23:06:37"/>
        <d v="2014-11-18T19:00:59"/>
        <d v="2014-07-28T11:52:43"/>
        <d v="2017-04-15T10:42:27"/>
        <d v="2016-04-24T16:59:00"/>
        <d v="2014-09-05T08:39:00"/>
        <d v="2017-01-03T11:02:45"/>
        <d v="2015-11-11T17:30:44"/>
        <d v="2014-08-10T23:00:00"/>
        <d v="2015-12-02T12:25:00"/>
        <d v="2014-11-30T18:45:00"/>
        <d v="2014-10-20T19:00:00"/>
        <d v="2013-04-10T10:54:31"/>
        <d v="2013-04-07T15:52:18"/>
        <d v="2013-02-16T10:52:38"/>
        <d v="2012-03-21T22:00:00"/>
        <d v="2016-01-12T00:00:00"/>
        <d v="2012-03-25T13:14:45"/>
        <d v="2011-06-11T19:20:49"/>
        <d v="2013-02-15T09:21:49"/>
        <d v="2012-12-28T14:51:03"/>
        <d v="2015-04-09T17:58:54"/>
        <d v="2013-10-16T08:01:43"/>
        <d v="2012-03-01T18:30:39"/>
        <d v="2013-09-13T12:28:12"/>
        <d v="2014-12-19T23:59:00"/>
        <d v="2011-09-09T20:00:22"/>
        <d v="2011-12-22T22:00:00"/>
        <d v="2013-05-14T15:55:13"/>
        <d v="2014-05-09T22:59:00"/>
        <d v="2013-07-26T12:00:00"/>
        <d v="2013-11-02T17:09:05"/>
        <d v="2012-09-07T02:51:00"/>
        <d v="2016-07-21T23:37:55"/>
        <d v="2012-07-21T09:51:00"/>
        <d v="2015-06-20T14:06:13"/>
        <d v="2015-02-26T23:02:41"/>
        <d v="2016-08-02T17:01:11"/>
        <d v="2014-01-05T08:31:00"/>
        <d v="2012-11-15T10:40:52"/>
        <d v="2013-10-02T08:27:54"/>
        <d v="2015-02-15T10:38:00"/>
        <d v="2011-06-18T16:14:06"/>
        <d v="2013-06-16T15:47:55"/>
        <d v="2015-04-03T10:38:00"/>
        <d v="2011-08-27T13:57:11"/>
        <d v="2014-09-16T06:24:19"/>
        <d v="2013-07-31T14:43:00"/>
        <d v="2014-09-03T18:36:18"/>
        <d v="2016-08-04T19:10:33"/>
        <d v="2013-05-01T16:42:37"/>
        <d v="2015-07-08T09:00:23"/>
        <d v="2016-03-25T17:00:00"/>
        <d v="2016-10-23T03:20:01"/>
        <d v="2014-06-10T03:33:00"/>
        <d v="2016-03-22T15:01:00"/>
        <d v="2014-07-24T13:51:44"/>
        <d v="2010-05-15T03:10:00"/>
        <d v="2014-06-27T09:44:41"/>
        <d v="2017-02-14T17:59:00"/>
        <d v="2014-07-19T04:14:38"/>
        <d v="2015-11-18T10:00:04"/>
        <d v="2017-02-05T11:25:39"/>
        <d v="2014-07-16T10:17:46"/>
        <d v="2015-09-27T09:20:40"/>
        <d v="2016-03-16T00:04:57"/>
        <d v="2016-10-06T09:00:00"/>
        <d v="2014-12-06T01:00:00"/>
        <d v="2014-05-31T14:40:52"/>
        <d v="2014-06-20T16:59:00"/>
        <d v="2014-12-18T23:00:00"/>
        <d v="2016-06-06T23:01:31"/>
        <d v="2014-10-17T14:55:39"/>
        <d v="2014-12-22T19:00:00"/>
        <d v="2017-02-20T07:01:30"/>
        <d v="2016-08-18T11:52:18"/>
        <d v="2016-01-19T01:37:27"/>
        <d v="2017-03-14T08:24:46"/>
        <d v="2017-01-31T19:00:00"/>
        <d v="2015-03-19T09:05:20"/>
        <d v="2015-10-23T13:24:55"/>
        <d v="2014-11-30T22:00:00"/>
        <d v="2016-02-15T10:00:00"/>
        <d v="2016-05-01T22:59:00"/>
        <d v="2015-09-04T11:11:02"/>
        <d v="2016-05-23T17:00:00"/>
        <d v="2015-08-27T14:15:10"/>
        <d v="2016-08-06T13:00:00"/>
        <d v="2015-01-22T13:46:10"/>
        <d v="2017-01-03T17:03:39"/>
        <d v="2014-11-25T20:15:00"/>
        <d v="2014-12-31T12:05:38"/>
        <d v="2015-06-30T18:55:00"/>
        <d v="2014-11-22T08:13:54"/>
        <d v="2015-03-31T19:18:00"/>
        <d v="2015-03-02T16:16:00"/>
        <d v="2014-09-17T00:06:39"/>
        <d v="2017-02-23T05:14:42"/>
        <d v="2015-11-08T17:10:20"/>
        <d v="2015-11-02T23:15:59"/>
        <d v="2016-05-12T05:47:14"/>
        <d v="2015-05-27T14:47:19"/>
        <d v="2015-09-02T01:47:27"/>
        <d v="2015-08-02T01:03:10"/>
        <d v="2015-09-17T12:00:00"/>
        <d v="2016-07-03T22:40:24"/>
        <d v="2014-09-20T10:40:33"/>
        <d v="2015-08-28T07:12:00"/>
        <d v="2015-04-28T20:16:39"/>
        <d v="2014-11-12T20:29:53"/>
        <d v="2013-11-06T21:00:03"/>
        <d v="2009-12-01T19:50:00"/>
        <d v="2014-03-14T11:49:11"/>
        <d v="2015-05-28T15:05:00"/>
        <d v="2011-06-08T12:31:01"/>
        <d v="2016-07-27T17:00:00"/>
        <d v="2014-02-16T19:00:00"/>
        <d v="2014-12-23T20:29:45"/>
        <d v="2013-05-25T11:18:34"/>
        <d v="2016-04-08T13:31:22"/>
        <d v="2015-06-19T13:28:03"/>
        <d v="2016-02-28T18:59:00"/>
        <d v="2017-03-31T22:59:00"/>
        <d v="2015-02-17T17:15:29"/>
        <d v="2014-07-09T07:34:56"/>
        <d v="2015-06-30T16:06:08"/>
        <d v="2012-07-24T15:20:48"/>
        <d v="2010-09-01T21:00:00"/>
        <d v="2013-08-28T18:54:51"/>
        <d v="2012-05-20T20:12:06"/>
        <d v="2015-12-19T05:46:30"/>
        <d v="2015-10-26T16:20:00"/>
        <d v="2014-09-25T16:43:11"/>
        <d v="2014-05-30T10:35:01"/>
        <d v="2016-12-25T06:00:00"/>
        <d v="2015-04-04T20:30:22"/>
        <d v="2014-12-13T17:49:25"/>
        <d v="2015-01-31T15:12:00"/>
        <d v="2015-10-09T18:38:06"/>
        <d v="2015-09-23T15:34:24"/>
        <d v="2016-04-03T11:25:41"/>
        <d v="2015-03-27T19:44:45"/>
        <d v="2015-02-28T15:17:35"/>
        <d v="2016-05-15T11:21:00"/>
        <d v="2014-06-18T15:13:00"/>
        <d v="2014-12-13T06:19:29"/>
        <d v="2016-09-20T03:29:57"/>
        <d v="2015-07-26T11:00:58"/>
        <d v="2016-04-08T06:56:16"/>
        <d v="2014-07-15T00:11:00"/>
        <d v="2011-05-04T21:13:53"/>
        <d v="2011-10-14T18:00:00"/>
        <d v="2012-01-27T23:04:19"/>
        <d v="2012-03-17T14:17:15"/>
        <d v="2011-08-01T02:00:00"/>
        <d v="2011-03-23T20:40:38"/>
        <d v="2012-06-14T14:24:11"/>
        <d v="2014-01-01T00:26:00"/>
        <d v="2011-11-02T03:00:00"/>
        <d v="2012-12-15T17:11:50"/>
        <d v="2013-06-04T19:00:32"/>
        <d v="2013-01-02T15:59:44"/>
        <d v="2012-07-21T20:40:02"/>
        <d v="2014-08-03T12:00:00"/>
        <d v="2011-12-12T21:13:16"/>
        <d v="2012-11-22T17:00:00"/>
        <d v="2013-11-01T14:00:00"/>
        <d v="2013-03-08T10:42:15"/>
        <d v="2014-09-14T23:28:06"/>
        <d v="2013-02-23T03:09:00"/>
        <d v="2012-05-27T22:59:00"/>
        <d v="2014-12-17T02:59:00"/>
        <d v="2013-08-27T11:31:29"/>
        <d v="2013-01-09T03:48:55"/>
        <d v="2012-09-11T11:47:33"/>
        <d v="2013-12-01T16:21:07"/>
        <d v="2012-11-25T23:59:00"/>
        <d v="2014-06-17T12:41:22"/>
        <d v="2014-02-20T15:48:53"/>
        <d v="2012-03-02T01:59:00"/>
        <d v="2012-10-12T15:37:41"/>
        <d v="2011-09-24T03:10:54"/>
        <d v="2012-01-16T00:00:00"/>
        <d v="2011-06-02T00:59:00"/>
        <d v="2016-07-11T15:51:01"/>
        <d v="2011-06-11T23:00:00"/>
        <d v="2009-12-31T18:39:00"/>
        <d v="2013-02-28T16:25:00"/>
        <d v="2012-03-03T10:39:25"/>
        <d v="2010-08-02T20:59:00"/>
        <d v="2014-12-19T09:19:04"/>
        <d v="2011-06-13T19:35:27"/>
        <d v="2012-09-24T14:46:52"/>
        <d v="2012-11-21T21:26:00"/>
        <d v="2013-09-18T09:49:00"/>
        <d v="2014-08-14T13:11:00"/>
        <d v="2012-06-09T04:49:37"/>
        <d v="2011-03-20T10:54:42"/>
        <d v="2014-05-23T11:25:55"/>
        <d v="2013-10-09T05:27:17"/>
        <d v="2011-04-26T01:59:00"/>
        <d v="2013-11-24T07:49:53"/>
        <d v="2011-04-24T15:01:36"/>
        <d v="2012-04-18T16:22:40"/>
        <d v="2012-04-05T13:00:20"/>
        <d v="2012-12-13T17:17:32"/>
        <d v="2012-05-24T13:46:08"/>
        <d v="2012-12-18T09:20:00"/>
        <d v="2013-12-17T07:00:00"/>
        <d v="2016-04-30T16:59:00"/>
        <d v="2016-01-17T16:00:00"/>
        <d v="2011-12-31T00:45:36"/>
        <d v="2015-01-31T19:31:47"/>
        <d v="2012-03-15T22:59:00"/>
        <d v="2011-02-21T22:00:00"/>
        <d v="2013-03-28T00:04:33"/>
        <d v="2014-03-11T01:59:00"/>
        <d v="2011-11-27T23:35:39"/>
        <d v="2016-05-31T16:14:36"/>
        <d v="2010-07-04T23:00:00"/>
        <d v="2016-08-01T08:03:34"/>
        <d v="2012-06-04T10:45:30"/>
        <d v="2015-03-06T16:04:52"/>
        <d v="2016-08-18T01:59:00"/>
        <d v="2011-10-16T17:03:00"/>
        <d v="2012-04-20T22:59:00"/>
        <d v="2016-04-16T00:59:00"/>
        <d v="2014-02-06T15:31:11"/>
        <d v="2011-07-21T20:39:05"/>
        <d v="2014-07-12T13:11:07"/>
        <d v="2017-03-28T21:00:00"/>
        <d v="2017-04-13T23:07:40"/>
        <d v="2017-04-07T13:45:38"/>
        <d v="2017-03-17T13:34:01"/>
        <d v="2017-03-24T00:00:23"/>
        <d v="2017-04-27T14:15:19"/>
        <d v="2017-04-10T15:15:00"/>
        <d v="2017-04-09T06:49:54"/>
        <d v="2017-03-16T16:37:10"/>
        <d v="2017-04-06T04:20:42"/>
        <d v="2017-04-02T20:00:00"/>
        <d v="2017-03-26T18:59:00"/>
        <d v="2017-04-09T15:00:00"/>
        <d v="2017-03-26T23:36:00"/>
        <d v="2017-04-09T20:00:00"/>
        <d v="2017-03-31T19:40:11"/>
        <d v="2017-04-09T18:47:28"/>
        <d v="2017-03-25T22:33:00"/>
        <d v="2017-04-11T15:44:05"/>
        <d v="2017-03-31T23:00:00"/>
        <d v="2015-01-15T10:56:45"/>
        <d v="2015-03-30T14:52:30"/>
        <d v="2015-08-31T01:45:37"/>
        <d v="2015-02-15T22:21:13"/>
        <d v="2015-09-09T11:00:00"/>
        <d v="2015-08-23T02:21:12"/>
        <d v="2016-03-28T11:18:15"/>
        <d v="2016-05-01T15:48:26"/>
        <d v="2014-08-31T14:39:00"/>
        <d v="2016-01-18T08:00:00"/>
        <d v="2014-09-01T10:30:34"/>
        <d v="2015-06-30T16:55:53"/>
        <d v="2014-10-05T14:13:32"/>
        <d v="2015-05-01T17:02:41"/>
        <d v="2015-03-30T22:22:00"/>
        <d v="2016-12-09T09:51:39"/>
        <d v="2016-04-20T23:00:00"/>
        <d v="2016-05-13T23:59:00"/>
        <d v="2014-09-17T07:49:51"/>
        <d v="2014-11-09T14:47:51"/>
        <d v="2015-12-11T06:04:23"/>
        <d v="2016-04-02T19:10:00"/>
        <d v="2015-07-01T01:00:00"/>
        <d v="2014-10-30T17:22:42"/>
        <d v="2014-08-24T18:14:09"/>
        <d v="2014-06-27T17:04:24"/>
        <d v="2015-04-05T06:00:00"/>
        <d v="2015-10-21T10:01:14"/>
        <d v="2016-06-09T20:15:06"/>
        <d v="2015-10-24T21:06:23"/>
        <d v="2015-06-11T10:00:00"/>
        <d v="2016-01-16T00:00:00"/>
        <d v="2016-09-13T16:30:00"/>
        <d v="2015-05-07T19:52:36"/>
        <d v="2016-08-07T14:32:25"/>
        <d v="2015-11-08T16:40:33"/>
        <d v="2015-07-20T17:46:32"/>
        <d v="2014-10-02T15:59:02"/>
        <d v="2016-05-04T14:58:52"/>
        <d v="2015-07-16T14:37:02"/>
        <d v="2015-06-10T10:04:31"/>
        <d v="2017-01-07T16:00:00"/>
        <d v="2016-08-26T22:59:00"/>
        <d v="2015-03-08T08:31:17"/>
        <d v="2016-12-21T21:00:00"/>
        <d v="2016-11-23T21:00:00"/>
        <d v="2015-11-13T10:00:00"/>
        <d v="2015-09-02T17:49:03"/>
        <d v="2017-03-01T14:00:00"/>
        <d v="2016-04-19T15:05:04"/>
        <d v="2015-03-19T12:45:23"/>
        <d v="2016-10-14T01:04:42"/>
        <d v="2016-03-21T11:59:28"/>
        <d v="2015-04-03T15:02:33"/>
        <d v="2015-10-05T13:56:01"/>
        <d v="2016-08-28T23:01:09"/>
        <d v="2017-01-28T14:29:00"/>
        <d v="2016-07-14T17:56:32"/>
        <d v="2015-03-25T13:53:49"/>
        <d v="2016-02-25T11:08:33"/>
        <d v="2015-09-12T08:37:40"/>
        <d v="2016-03-11T18:34:05"/>
        <d v="2016-10-23T15:50:40"/>
        <d v="2014-08-03T06:39:39"/>
        <d v="2014-08-13T18:31:52"/>
        <d v="2014-08-25T15:38:08"/>
        <d v="2014-08-03T10:48:04"/>
        <d v="2014-09-27T08:27:24"/>
        <d v="2015-01-13T14:39:19"/>
        <d v="2014-10-14T13:43:14"/>
        <d v="2014-10-23T18:30:40"/>
        <d v="2014-07-06T12:13:56"/>
        <d v="2015-01-19T13:14:58"/>
        <d v="2014-11-29T09:59:00"/>
        <d v="2014-10-24T18:26:00"/>
        <d v="2014-10-29T17:57:51"/>
        <d v="2015-02-20T03:34:13"/>
        <d v="2015-03-27T14:43:15"/>
        <d v="2016-09-02T11:36:20"/>
        <d v="2016-07-02T09:25:10"/>
        <d v="2016-09-15T09:49:05"/>
        <d v="2016-02-21T08:48:09"/>
        <d v="2015-05-21T17:47:58"/>
        <d v="2015-01-30T22:25:00"/>
        <d v="2014-10-15T19:00:00"/>
        <d v="2014-12-15T08:12:57"/>
        <d v="2015-04-04T09:43:57"/>
        <d v="2014-10-31T17:45:42"/>
        <d v="2015-01-12T01:00:03"/>
        <d v="2015-02-05T11:11:18"/>
        <d v="2015-01-29T12:46:05"/>
        <d v="2015-08-10T01:59:00"/>
        <d v="2014-11-27T17:24:00"/>
        <d v="2015-02-11T08:13:42"/>
        <d v="2016-10-14T11:00:00"/>
        <d v="2016-07-24T05:32:46"/>
        <d v="2016-12-15T08:39:49"/>
        <d v="2016-02-04T02:50:33"/>
        <d v="2014-11-11T16:13:28"/>
        <d v="2016-10-10T09:32:50"/>
        <d v="2015-12-15T07:10:00"/>
        <d v="2015-06-27T16:59:00"/>
        <d v="2015-02-13T20:43:02"/>
        <d v="2015-11-14T12:16:44"/>
        <d v="2015-10-02T13:00:00"/>
        <d v="2014-09-30T10:19:09"/>
        <d v="2014-09-27T20:38:33"/>
        <d v="2017-02-11T11:20:30"/>
        <d v="2015-03-01T16:47:19"/>
        <d v="2014-08-21T16:50:26"/>
        <d v="2014-10-23T23:00:00"/>
        <d v="2016-07-03T02:38:56"/>
        <d v="2014-08-08T16:20:12"/>
        <d v="2015-02-28T02:32:16"/>
        <d v="2015-07-01T16:45:37"/>
        <d v="2016-07-25T14:00:00"/>
        <d v="2017-01-30T01:59:00"/>
        <d v="2015-04-02T23:37:30"/>
        <d v="2014-07-30T13:03:16"/>
        <d v="2015-03-31T20:01:30"/>
        <d v="2012-03-03T02:39:27"/>
        <d v="2014-01-31T14:01:00"/>
        <d v="2012-10-24T11:26:16"/>
        <d v="2014-01-07T21:08:00"/>
        <d v="2013-07-11T15:01:43"/>
        <d v="2014-02-17T17:10:17"/>
        <d v="2011-03-03T02:49:21"/>
        <d v="2014-05-09T17:00:00"/>
        <d v="2011-01-21T17:00:00"/>
        <d v="2014-02-24T11:25:07"/>
        <d v="2012-05-12T18:54:23"/>
        <d v="2011-03-04T07:57:07"/>
        <d v="2013-03-02T02:59:00"/>
        <d v="2015-01-24T18:08:15"/>
        <d v="2016-03-31T10:51:11"/>
        <d v="2013-02-17T14:25:29"/>
        <d v="2012-03-17T19:08:55"/>
        <d v="2011-09-30T22:00:00"/>
        <d v="2016-10-01T12:19:42"/>
        <d v="2013-05-06T23:59:00"/>
        <d v="2014-05-19T23:59:00"/>
        <d v="2015-03-02T00:59:00"/>
        <d v="2011-02-20T18:52:34"/>
        <d v="2011-06-10T22:00:00"/>
        <d v="2016-06-16T23:55:00"/>
        <d v="2012-12-15T10:36:17"/>
        <d v="2015-04-21T00:40:32"/>
        <d v="2011-07-31T01:59:00"/>
        <d v="2012-10-17T15:17:39"/>
        <d v="2014-07-10T18:01:40"/>
        <d v="2014-07-27T20:00:00"/>
        <d v="2015-04-24T19:00:00"/>
        <d v="2012-11-13T21:26:57"/>
        <d v="2013-05-23T19:30:37"/>
        <d v="2014-01-06T07:55:40"/>
        <d v="2014-07-18T15:31:12"/>
        <d v="2014-09-12T13:26:53"/>
        <d v="2011-12-16T00:48:41"/>
        <d v="2011-09-22T13:28:49"/>
        <d v="2014-02-06T12:01:24"/>
        <d v="2015-01-26T02:12:21"/>
        <d v="2017-03-08T02:30:00"/>
        <d v="2014-06-12T14:08:05"/>
        <d v="2014-05-04T12:11:40"/>
        <d v="2016-11-06T04:49:07"/>
        <d v="2017-02-28T23:00:00"/>
        <d v="2016-11-05T17:11:52"/>
        <d v="2015-12-15T02:59:00"/>
        <d v="2017-01-03T19:04:09"/>
        <d v="2016-01-30T23:17:00"/>
        <d v="2014-11-20T14:48:21"/>
        <d v="2015-06-29T22:06:42"/>
        <d v="2015-07-08T11:45:00"/>
        <d v="2016-06-28T18:15:33"/>
        <d v="2016-08-06T16:35:08"/>
        <d v="2014-06-16T01:50:05"/>
        <d v="2015-02-28T19:42:05"/>
        <d v="2014-06-12T19:12:35"/>
        <d v="2016-03-14T09:35:29"/>
        <d v="2016-03-30T07:36:20"/>
        <d v="2015-03-09T21:39:49"/>
        <d v="2012-07-10T18:48:00"/>
        <d v="2012-04-08T16:45:08"/>
        <d v="2012-11-27T07:00:00"/>
        <d v="2012-08-10T17:00:00"/>
        <d v="2014-11-12T17:45:38"/>
        <d v="2015-12-03T16:30:00"/>
        <d v="2010-05-31T23:59:00"/>
        <d v="2013-03-11T13:02:26"/>
        <d v="2012-12-15T13:52:08"/>
        <d v="2010-07-22T01:00:00"/>
        <d v="2011-06-07T10:18:01"/>
        <d v="2011-04-15T22:59:00"/>
        <d v="2012-02-12T16:43:03"/>
        <d v="2015-10-20T12:55:22"/>
        <d v="2012-04-12T12:02:45"/>
        <d v="2014-03-04T16:00:00"/>
        <d v="2016-02-01T13:00:00"/>
        <d v="2015-03-25T16:36:06"/>
        <d v="2012-10-06T04:59:00"/>
        <d v="2015-05-22T08:00:00"/>
        <d v="2015-03-04T13:57:27"/>
        <d v="2017-01-27T13:29:51"/>
        <d v="2016-01-02T11:27:01"/>
        <d v="2014-09-07T17:13:14"/>
        <d v="2016-06-23T11:06:23"/>
        <d v="2014-05-23T09:05:25"/>
        <d v="2016-12-29T17:01:40"/>
        <d v="2014-10-23T05:17:59"/>
        <d v="2015-10-31T17:45:00"/>
        <d v="2014-08-08T19:48:54"/>
        <d v="2015-06-04T00:26:00"/>
        <d v="2014-10-08T07:16:18"/>
        <d v="2014-10-31T22:59:00"/>
        <d v="2014-09-01T20:10:22"/>
        <d v="2016-11-07T13:12:55"/>
        <d v="2017-02-10T01:28:53"/>
        <d v="2014-08-12T13:57:31"/>
        <d v="2015-05-19T16:00:49"/>
        <d v="2015-10-21T18:00:00"/>
        <d v="2012-07-14T00:19:03"/>
        <d v="2013-12-12T01:08:27"/>
        <d v="2011-09-26T23:59:00"/>
        <d v="2014-01-15T14:33:00"/>
        <d v="2013-10-10T19:00:00"/>
        <d v="2010-11-01T19:26:00"/>
        <d v="2012-03-07T23:59:00"/>
        <d v="2013-05-07T10:33:14"/>
        <d v="2011-07-04T19:31:06"/>
        <d v="2013-07-07T08:24:42"/>
        <d v="2012-05-21T22:30:00"/>
        <d v="2012-01-24T14:26:13"/>
        <d v="2014-09-26T22:08:27"/>
        <d v="2011-12-25T00:00:00"/>
        <d v="2014-06-20T23:59:00"/>
        <d v="2011-12-06T00:59:00"/>
        <d v="2012-06-14T22:59:00"/>
        <d v="2013-07-02T00:00:00"/>
        <d v="2013-03-10T17:38:28"/>
        <d v="2011-06-14T22:59:00"/>
        <d v="2014-05-15T01:58:51"/>
        <d v="2011-07-04T14:52:20"/>
        <d v="2016-08-11T01:28:36"/>
        <d v="2014-05-01T09:01:30"/>
        <d v="2015-07-12T01:02:38"/>
        <d v="2014-04-19T21:36:01"/>
        <d v="2009-11-23T00:59:00"/>
        <d v="2016-06-06T12:02:00"/>
        <d v="2014-07-10T05:09:11"/>
        <d v="2011-04-21T23:21:13"/>
        <d v="2016-11-07T06:05:37"/>
        <d v="2013-10-16T09:33:35"/>
        <d v="2012-03-01T22:00:00"/>
        <d v="2016-03-12T00:00:00"/>
        <d v="2012-05-23T14:00:00"/>
        <d v="2015-04-18T16:10:05"/>
        <d v="2012-10-26T21:21:53"/>
        <d v="2013-03-23T17:42:41"/>
        <d v="2014-09-30T19:00:00"/>
        <d v="2014-12-21T03:42:21"/>
        <d v="2012-10-05T22:59:00"/>
        <d v="2014-05-13T13:43:56"/>
        <d v="2014-09-16T05:18:54"/>
        <d v="2016-04-22T01:32:52"/>
        <d v="2012-01-11T20:00:00"/>
        <d v="2014-08-14T07:58:18"/>
        <d v="2014-05-01T10:55:29"/>
        <d v="2016-12-03T10:05:15"/>
        <d v="2016-08-05T14:01:08"/>
        <d v="2013-04-19T22:38:21"/>
        <d v="2013-11-14T23:00:00"/>
        <d v="2012-11-17T20:17:24"/>
        <d v="2016-08-06T02:00:00"/>
        <d v="2013-08-19T03:01:09"/>
        <d v="2013-03-10T13:07:31"/>
        <d v="2013-07-13T16:35:25"/>
        <d v="2015-12-19T02:59:00"/>
        <d v="2012-06-12T02:00:00"/>
        <d v="2015-11-18T23:59:00"/>
        <d v="2016-04-03T07:01:02"/>
        <d v="2014-07-09T12:24:25"/>
        <d v="2016-12-04T10:04:47"/>
        <d v="2016-09-02T02:00:00"/>
        <d v="2014-11-30T14:58:01"/>
        <d v="2016-08-02T18:00:00"/>
        <d v="2016-03-14T04:24:43"/>
        <d v="2015-03-01T10:21:16"/>
        <d v="2015-08-20T13:19:02"/>
        <d v="2016-12-11T11:20:08"/>
        <d v="2016-02-12T23:42:12"/>
        <d v="2015-07-03T16:26:26"/>
        <d v="2015-02-17T22:26:31"/>
        <d v="2015-12-21T09:07:17"/>
        <d v="2016-12-06T20:09:02"/>
        <d v="2015-07-16T16:38:56"/>
        <d v="2014-07-10T14:40:11"/>
        <d v="2014-08-26T17:20:12"/>
        <d v="2014-07-31T21:50:38"/>
        <d v="2014-11-13T07:35:08"/>
        <d v="2016-01-06T17:50:13"/>
        <d v="2015-06-12T15:00:00"/>
        <d v="2017-01-23T12:05:43"/>
        <d v="2010-07-02T18:00:00"/>
        <d v="2014-07-10T09:31:03"/>
        <d v="2013-10-15T22:59:00"/>
        <d v="2014-12-03T08:00:45"/>
        <d v="2010-08-23T23:00:00"/>
        <d v="2011-09-19T09:30:22"/>
        <d v="2016-11-23T03:45:43"/>
        <d v="2016-08-18T18:54:51"/>
        <d v="2016-01-11T18:00:00"/>
        <d v="2015-02-05T14:44:01"/>
        <d v="2016-07-08T18:03:34"/>
        <d v="2013-03-24T23:08:59"/>
        <d v="2011-09-09T16:02:43"/>
        <d v="2013-03-09T16:08:19"/>
        <d v="2012-03-23T23:00:00"/>
        <d v="2015-08-13T03:46:49"/>
        <d v="2016-09-22T12:00:21"/>
        <d v="2014-05-14T18:04:00"/>
        <d v="2014-09-23T20:41:37"/>
        <d v="2016-06-11T08:39:32"/>
        <d v="2015-06-11T05:05:53"/>
        <d v="2012-08-12T22:00:00"/>
        <d v="2015-06-10T23:25:46"/>
        <d v="2014-04-20T22:59:00"/>
        <d v="2015-03-30T13:31:59"/>
        <d v="2010-03-15T16:55:00"/>
        <d v="2014-08-26T19:31:21"/>
        <d v="2012-11-29T18:54:56"/>
        <d v="2015-01-08T20:00:00"/>
        <d v="2016-12-15T00:00:00"/>
        <d v="2014-04-25T20:58:38"/>
        <d v="2015-05-07T01:58:00"/>
        <d v="2015-12-18T20:00:00"/>
        <d v="2014-05-09T15:45:19"/>
        <d v="2013-12-30T01:02:33"/>
        <d v="2013-07-01T13:00:00"/>
        <d v="2016-11-30T23:59:00"/>
        <d v="2013-11-15T18:15:03"/>
        <d v="2016-11-10T08:37:07"/>
        <d v="2016-01-22T11:59:34"/>
        <d v="2016-12-10T23:59:00"/>
        <d v="2015-06-13T11:25:14"/>
        <d v="2012-07-08T21:07:27"/>
        <d v="2013-05-22T23:07:24"/>
        <d v="2015-04-16T19:00:00"/>
        <d v="2013-05-23T10:38:11"/>
        <d v="2013-12-02T17:59:00"/>
        <d v="2015-05-30T20:42:58"/>
        <d v="2013-12-25T19:32:17"/>
        <d v="2016-02-19T21:00:53"/>
        <d v="2015-11-25T10:49:11"/>
        <d v="2014-05-02T07:30:10"/>
        <d v="2014-12-02T23:00:00"/>
        <d v="2013-04-17T13:15:42"/>
        <d v="2016-02-26T06:52:12"/>
        <d v="2015-03-02T15:00:00"/>
        <d v="2016-01-31T16:59:00"/>
        <d v="2014-07-23T10:25:50"/>
        <d v="2016-12-31T13:20:54"/>
        <d v="2016-03-24T03:11:38"/>
        <d v="2016-05-15T12:35:01"/>
        <d v="2013-05-31T07:00:00"/>
        <d v="2013-12-25T03:00:29"/>
        <d v="2014-08-23T13:31:23"/>
        <d v="2015-05-24T15:29:36"/>
        <d v="2016-10-20T15:11:55"/>
        <d v="2016-01-02T18:19:51"/>
        <d v="2016-06-28T10:45:23"/>
        <d v="2016-10-02T01:41:24"/>
        <d v="2016-05-07T08:57:12"/>
        <d v="2015-05-08T11:01:58"/>
        <d v="2016-05-06T14:49:42"/>
        <d v="2013-07-25T11:21:28"/>
        <d v="2014-07-23T16:08:09"/>
        <d v="2015-06-05T16:00:00"/>
        <d v="2016-12-18T13:30:57"/>
        <d v="2015-06-25T14:00:00"/>
        <d v="2015-11-11T18:58:20"/>
        <d v="2012-05-15T23:59:00"/>
        <d v="2011-11-23T22:53:16"/>
        <d v="2012-06-04T12:19:55"/>
        <d v="2014-05-04T01:59:00"/>
        <d v="2012-07-15T15:03:07"/>
        <d v="2011-12-13T23:59:00"/>
        <d v="2011-09-07T23:54:18"/>
        <d v="2010-09-10T22:59:00"/>
        <d v="2013-08-01T20:49:54"/>
        <d v="2013-02-24T04:09:15"/>
        <d v="2011-03-01T15:00:00"/>
        <d v="2011-10-07T11:58:52"/>
        <d v="2012-12-22T16:30:32"/>
        <d v="2012-03-04T22:00:00"/>
        <d v="2011-10-02T12:36:13"/>
        <d v="2012-10-25T22:59:00"/>
        <d v="2011-12-01T10:02:15"/>
        <d v="2012-03-07T21:43:55"/>
        <d v="2015-07-01T22:40:00"/>
        <d v="2012-06-29T22:59:00"/>
        <d v="2012-02-12T22:35:14"/>
        <d v="2011-05-05T15:50:48"/>
        <d v="2012-11-09T14:07:07"/>
        <d v="2013-05-30T19:00:00"/>
        <d v="2014-11-20T23:00:00"/>
        <d v="2013-01-26T00:09:34"/>
        <d v="2014-11-12T13:03:13"/>
        <d v="2012-09-09T22:55:00"/>
        <d v="2015-07-05T12:00:17"/>
        <d v="2014-05-27T23:59:00"/>
        <d v="2011-08-14T20:00:00"/>
        <d v="2013-04-15T17:16:33"/>
        <d v="2014-09-23T15:46:16"/>
        <d v="2010-12-08T23:59:00"/>
        <d v="2011-02-19T20:56:41"/>
        <d v="2012-10-02T13:40:03"/>
        <d v="2015-10-26T23:59:00"/>
        <d v="2011-07-24T15:08:56"/>
        <d v="2012-08-15T22:07:25"/>
        <d v="2014-01-01T18:08:56"/>
        <d v="2017-01-11T12:49:08"/>
        <d v="2017-01-07T02:12:49"/>
        <d v="2010-03-15T01:59:00"/>
        <d v="2010-11-30T00:00:00"/>
        <d v="2015-08-04T19:33:53"/>
        <d v="2014-12-08T18:21:27"/>
        <d v="2015-03-12T06:07:43"/>
        <d v="2014-09-21T13:32:49"/>
        <d v="2016-03-09T19:35:00"/>
        <d v="2014-08-15T21:04:23"/>
        <d v="2015-07-11T23:58:11"/>
        <d v="2014-02-03T06:41:32"/>
        <d v="2011-04-24T01:59:00"/>
        <d v="2013-04-27T16:16:31"/>
        <d v="2012-10-04T18:07:13"/>
        <d v="2013-10-19T07:13:06"/>
        <d v="2014-12-05T13:30:29"/>
        <d v="2013-11-08T20:18:59"/>
        <d v="2016-11-03T13:00:08"/>
        <d v="2013-01-11T15:00:24"/>
        <d v="2014-11-14T01:39:19"/>
        <d v="2015-12-30T11:50:10"/>
        <d v="2010-07-21T14:00:00"/>
        <d v="2013-09-14T08:07:20"/>
        <d v="2013-11-27T01:41:54"/>
        <d v="2016-02-11T11:18:30"/>
        <d v="2014-11-16T03:05:48"/>
        <d v="2015-04-02T11:36:22"/>
        <d v="2010-07-30T19:00:00"/>
        <d v="2016-07-13T01:49:59"/>
        <d v="2016-06-29T15:20:14"/>
        <d v="2014-03-15T13:58:29"/>
        <d v="2015-01-10T02:59:00"/>
        <d v="2014-01-28T10:10:27"/>
        <d v="2016-03-31T11:56:25"/>
        <d v="2013-09-16T15:30:06"/>
        <d v="2016-12-23T02:59:00"/>
        <d v="2013-02-04T15:29:34"/>
        <d v="2011-07-16T12:32:54"/>
        <d v="2012-05-19T12:05:05"/>
        <d v="2015-09-23T15:27:39"/>
        <d v="2014-07-24T13:23:11"/>
        <d v="2015-06-07T22:50:00"/>
        <d v="2016-06-24T22:59:00"/>
        <d v="2016-04-08T10:00:35"/>
        <d v="2014-12-05T16:06:58"/>
        <d v="2012-09-14T20:35:37"/>
        <d v="2017-02-10T00:00:00"/>
        <d v="2017-03-02T11:49:11"/>
        <d v="2015-08-22T13:00:22"/>
        <d v="2015-06-22T00:00:00"/>
        <d v="2015-04-18T08:55:20"/>
        <d v="2013-09-09T22:59:00"/>
        <d v="2016-05-05T08:01:47"/>
        <d v="2016-07-20T19:13:06"/>
        <d v="2015-05-02T10:11:49"/>
        <d v="2016-06-06T01:01:07"/>
        <d v="2017-01-18T10:16:37"/>
        <d v="2015-04-10T23:06:32"/>
        <d v="2015-11-13T12:04:28"/>
        <d v="2017-02-20T19:07:33"/>
        <d v="2014-10-02T16:37:05"/>
        <d v="2017-02-09T00:00:00"/>
        <d v="2016-01-25T11:00:00"/>
        <d v="2013-03-26T03:23:59"/>
        <d v="2016-09-06T21:00:00"/>
        <d v="2015-04-02T22:59:00"/>
        <d v="2016-10-25T12:00:00"/>
        <d v="2016-04-21T17:00:00"/>
        <d v="2016-03-23T01:59:00"/>
        <d v="2017-02-14T15:00:27"/>
        <d v="2016-12-15T18:00:00"/>
        <d v="2016-11-20T23:59:00"/>
        <d v="2016-03-26T12:11:30"/>
        <d v="2015-08-11T13:31:40"/>
        <d v="2016-12-02T02:00:00"/>
        <d v="2015-02-28T09:00:59"/>
        <d v="2015-11-14T08:20:00"/>
        <d v="2015-10-15T04:59:58"/>
        <d v="2015-07-05T22:00:00"/>
        <d v="2013-01-16T15:19:25"/>
        <d v="2012-11-01T15:22:48"/>
        <d v="2015-09-24T15:38:02"/>
        <d v="2013-03-09T02:28:39"/>
        <d v="2012-06-01T14:43:09"/>
        <d v="2012-04-16T01:10:24"/>
        <d v="2013-11-16T00:39:33"/>
        <d v="2012-04-06T23:00:00"/>
        <d v="2014-04-14T18:00:00"/>
        <d v="2012-04-14T12:36:00"/>
        <d v="2014-04-10T01:59:00"/>
        <d v="2013-11-03T20:00:00"/>
        <d v="2015-05-15T14:49:39"/>
        <d v="2014-02-06T14:00:48"/>
        <d v="2012-03-13T01:59:00"/>
        <d v="2015-07-23T13:02:25"/>
        <d v="2015-11-02T03:00:00"/>
        <d v="2012-08-28T19:00:00"/>
        <d v="2015-08-19T12:15:12"/>
        <d v="2013-07-26T20:27:16"/>
        <d v="2016-04-22T19:00:00"/>
        <d v="2012-01-28T13:54:07"/>
        <d v="2015-06-27T10:22:48"/>
        <d v="2016-10-29T14:00:00"/>
        <d v="2014-09-21T14:00:15"/>
        <d v="2016-02-11T23:59:00"/>
        <d v="2013-11-13T15:22:35"/>
        <d v="2015-08-16T01:40:36"/>
        <d v="2013-09-02T23:00:00"/>
        <d v="2014-04-25T16:08:47"/>
        <d v="2013-06-25T00:00:00"/>
        <d v="2014-07-18T22:00:00"/>
        <d v="2015-12-13T19:00:00"/>
        <d v="2017-01-05T14:47:27"/>
        <d v="2015-03-28T18:31:51"/>
        <d v="2016-02-01T09:48:43"/>
        <d v="2014-11-12T02:59:00"/>
        <d v="2017-03-10T09:55:16"/>
        <d v="2013-11-30T23:02:00"/>
        <d v="2016-04-22T14:49:04"/>
        <d v="2017-03-02T14:51:40"/>
        <d v="2013-11-26T22:02:00"/>
        <d v="2017-03-12T22:00:00"/>
        <d v="2016-10-16T15:30:00"/>
        <d v="2014-02-21T13:00:00"/>
        <d v="2015-09-04T14:00:10"/>
        <d v="2015-07-29T10:59:25"/>
        <d v="2016-12-14T16:01:18"/>
        <d v="2013-04-02T10:52:45"/>
        <d v="2016-12-02T20:07:53"/>
        <d v="2014-08-16T03:17:57"/>
        <d v="2016-08-06T02:52:18"/>
        <d v="2015-11-18T11:09:07"/>
        <d v="2017-01-24T10:32:48"/>
        <d v="2016-05-07T17:50:51"/>
        <d v="2016-11-22T05:50:46"/>
        <d v="2016-06-19T18:00:00"/>
        <d v="2015-06-11T13:01:27"/>
        <d v="2016-12-08T14:18:56"/>
        <d v="2014-03-26T18:24:10"/>
        <d v="2017-02-14T12:23:40"/>
        <d v="2014-11-17T19:00:00"/>
        <d v="2015-01-31T14:58:33"/>
        <d v="2016-05-22T22:00:00"/>
        <d v="2016-11-22T15:28:27"/>
        <d v="2016-04-26T21:00:00"/>
        <d v="2014-12-20T20:00:00"/>
        <d v="2017-03-11T20:58:35"/>
        <d v="2017-03-07T00:00:00"/>
        <d v="2017-01-10T16:59:00"/>
        <d v="2016-12-09T19:00:04"/>
        <d v="2015-12-07T11:47:16"/>
        <d v="2017-03-12T07:10:42"/>
        <d v="2014-02-23T07:00:57"/>
        <d v="2014-12-22T09:47:59"/>
        <d v="2014-01-05T10:38:09"/>
        <d v="2012-02-27T11:17:03"/>
        <d v="2016-01-03T17:59:00"/>
        <d v="2015-02-03T23:00:00"/>
        <d v="2015-09-17T09:59:51"/>
        <d v="2011-07-25T01:50:00"/>
        <d v="2016-01-13T23:11:26"/>
        <d v="2012-05-08T21:00:04"/>
        <d v="2011-03-11T23:00:00"/>
        <d v="2012-06-28T23:27:23"/>
        <d v="2013-09-05T22:59:00"/>
        <d v="2014-06-23T11:01:00"/>
        <d v="2012-06-26T13:00:00"/>
        <d v="2013-12-06T18:22:00"/>
        <d v="2009-12-01T12:00:00"/>
        <d v="2012-04-22T23:00:00"/>
        <d v="2012-04-18T11:44:36"/>
        <d v="2012-09-24T22:59:00"/>
        <d v="2013-01-20T12:21:20"/>
        <d v="2013-01-26T17:54:16"/>
        <d v="2012-02-23T12:33:46"/>
        <d v="2012-03-13T22:59:00"/>
        <d v="2014-03-26T14:10:33"/>
        <d v="2011-02-05T19:46:49"/>
        <d v="2012-06-28T12:26:56"/>
        <d v="2013-06-20T22:31:36"/>
        <d v="2013-12-31T02:00:00"/>
        <d v="2011-12-12T22:39:56"/>
        <d v="2014-08-08T13:00:00"/>
        <d v="2012-03-09T23:02:09"/>
        <d v="2012-05-05T14:15:28"/>
        <d v="2014-08-28T20:00:00"/>
        <d v="2013-03-09T18:42:17"/>
        <d v="2013-03-21T13:03:35"/>
        <d v="2014-05-06T19:06:29"/>
        <d v="2014-04-18T18:00:00"/>
        <d v="2012-05-03T18:00:26"/>
        <d v="2012-06-07T08:14:17"/>
        <d v="2012-05-05T12:25:43"/>
        <d v="2009-12-09T13:24:00"/>
        <d v="2010-02-15T00:00:00"/>
        <d v="2009-09-25T22:59:00"/>
        <d v="2013-12-14T20:58:05"/>
        <d v="2014-04-02T13:36:40"/>
        <d v="2017-04-04T00:15:01"/>
        <d v="2017-04-09T15:29:29"/>
        <d v="2017-03-20T13:07:27"/>
        <d v="2017-03-26T15:14:45"/>
        <d v="2017-03-29T18:32:11"/>
        <d v="2017-04-30T12:00:00"/>
        <d v="2014-08-26T17:00:40"/>
        <d v="2015-06-14T13:45:37"/>
        <d v="2014-07-17T09:59:06"/>
        <d v="2015-12-24T19:00:00"/>
        <d v="2014-08-17T19:08:10"/>
        <d v="2015-02-06T10:04:31"/>
        <d v="2014-05-29T12:50:00"/>
        <d v="2014-11-05T12:34:00"/>
        <d v="2014-06-11T08:44:03"/>
        <d v="2014-03-08T17:11:35"/>
        <d v="2014-06-26T10:22:23"/>
        <d v="2014-06-29T16:31:24"/>
        <d v="2016-12-19T02:59:00"/>
        <d v="2016-10-30T10:25:38"/>
        <d v="2015-07-12T14:31:44"/>
        <d v="2014-10-06T00:00:00"/>
        <d v="2016-01-08T14:47:00"/>
        <d v="2016-06-24T12:27:49"/>
        <d v="2015-03-31T18:39:00"/>
        <d v="2016-10-17T14:10:31"/>
        <d v="2016-08-25T09:34:36"/>
        <d v="2016-02-20T17:22:18"/>
        <d v="2015-08-11T13:37:08"/>
        <d v="2017-01-03T15:12:50"/>
        <d v="2015-04-29T21:25:39"/>
        <d v="2015-06-06T10:12:32"/>
        <d v="2015-04-21T11:13:42"/>
        <d v="2015-01-10T12:21:00"/>
        <d v="2015-05-02T17:02:16"/>
        <d v="2015-06-05T13:48:24"/>
        <d v="2015-10-17T09:52:58"/>
        <d v="2015-01-30T19:39:00"/>
        <d v="2015-08-03T10:35:24"/>
        <d v="2016-02-07T11:58:00"/>
        <d v="2016-04-30T17:00:00"/>
        <d v="2014-12-11T11:31:10"/>
        <d v="2015-12-28T19:16:40"/>
        <d v="2015-10-26T17:25:56"/>
        <d v="2016-01-17T18:00:00"/>
        <d v="2015-10-21T07:45:33"/>
        <d v="2016-04-25T17:16:56"/>
        <d v="2015-04-14T11:19:25"/>
        <d v="2016-02-10T14:30:11"/>
        <d v="2014-12-17T23:32:21"/>
        <d v="2015-06-25T13:39:56"/>
        <d v="2015-04-23T20:39:31"/>
        <d v="2015-08-29T10:53:44"/>
        <d v="2015-02-12T15:14:20"/>
        <d v="2016-09-09T15:03:57"/>
        <d v="2015-12-10T17:12:46"/>
        <d v="2016-11-25T16:53:03"/>
        <d v="2015-08-25T19:18:50"/>
        <d v="2015-10-04T19:23:36"/>
        <d v="2015-10-01T14:02:22"/>
        <d v="2015-04-10T17:27:28"/>
        <d v="2015-08-03T23:30:03"/>
        <d v="2015-02-21T20:21:47"/>
        <d v="2014-11-13T21:37:23"/>
        <d v="2015-08-05T11:50:32"/>
        <d v="2015-01-10T15:07:04"/>
        <d v="2016-07-22T10:02:20"/>
        <d v="2015-01-15T14:29:00"/>
        <d v="2015-07-25T16:59:00"/>
        <d v="2015-01-04T01:17:44"/>
        <d v="2015-03-31T13:04:04"/>
        <d v="2015-10-28T21:53:43"/>
        <d v="2015-08-08T10:33:37"/>
        <d v="2015-02-26T03:41:33"/>
        <d v="2017-01-10T03:57:00"/>
        <d v="2015-10-15T15:22:38"/>
        <d v="2015-01-02T16:14:16"/>
        <d v="2015-07-02T16:59:44"/>
        <d v="2014-12-18T15:28:26"/>
        <d v="2016-04-14T01:26:04"/>
        <d v="2016-03-05T14:44:56"/>
        <d v="2015-05-13T11:18:51"/>
        <d v="2016-03-30T15:10:58"/>
        <d v="2016-01-02T19:56:47"/>
        <d v="2016-09-03T09:02:55"/>
        <d v="2015-01-18T21:39:50"/>
        <d v="2015-04-11T01:00:00"/>
        <d v="2014-11-05T23:22:37"/>
        <d v="2015-08-18T16:01:15"/>
        <d v="2015-09-07T04:47:55"/>
        <d v="2015-08-25T12:34:42"/>
        <d v="2016-11-26T13:41:13"/>
        <d v="2014-05-31T18:30:00"/>
        <d v="2015-08-21T22:59:00"/>
        <d v="2016-07-15T15:42:26"/>
        <d v="2015-03-14T10:00:00"/>
        <d v="2014-08-10T16:13:07"/>
        <d v="2015-03-24T14:34:04"/>
        <d v="2015-02-18T12:43:09"/>
        <d v="2014-11-09T20:41:35"/>
        <d v="2015-02-21T11:29:56"/>
        <d v="2015-03-11T11:23:56"/>
        <d v="2014-12-31T11:54:50"/>
        <d v="2014-10-27T16:25:08"/>
        <d v="2016-05-27T17:04:00"/>
        <d v="2015-08-07T23:04:52"/>
        <d v="2016-03-23T01:38:53"/>
        <d v="2015-03-12T12:49:11"/>
        <d v="2017-02-05T11:44:00"/>
        <d v="2016-02-11T22:08:24"/>
        <d v="2016-06-27T21:23:33"/>
        <d v="2015-03-08T00:14:57"/>
        <d v="2016-02-27T16:35:43"/>
        <d v="2015-08-03T23:27:54"/>
        <d v="2015-10-05T01:39:46"/>
        <d v="2016-01-29T09:46:10"/>
        <d v="2015-03-17T13:00:00"/>
        <d v="2015-12-07T17:57:42"/>
        <d v="2015-10-18T14:38:49"/>
        <d v="2016-02-13T16:35:13"/>
        <d v="2015-07-22T23:59:00"/>
        <d v="2015-03-19T10:00:28"/>
        <d v="2014-08-15T10:00:22"/>
        <d v="2016-05-25T13:06:31"/>
        <d v="2015-09-25T23:33:41"/>
        <d v="2016-11-26T10:27:51"/>
        <d v="2016-11-11T23:00:00"/>
        <d v="2016-08-31T00:36:00"/>
        <d v="2014-11-29T23:25:15"/>
        <d v="2014-10-27T22:11:00"/>
        <d v="2017-03-05T16:48:10"/>
        <d v="2015-12-29T18:00:00"/>
        <d v="2017-02-02T11:36:49"/>
        <d v="2017-03-10T23:50:08"/>
        <d v="2016-04-20T13:45:50"/>
        <d v="2017-02-25T18:03:59"/>
        <d v="2016-03-24T08:27:36"/>
        <d v="2016-06-09T14:00:00"/>
        <d v="2016-03-23T09:18:05"/>
        <d v="2017-01-02T23:17:00"/>
        <d v="2012-07-18T23:28:16"/>
        <d v="2013-04-16T14:00:00"/>
        <d v="2015-09-30T14:29:00"/>
        <d v="2012-09-23T12:15:48"/>
        <d v="2013-05-08T21:27:33"/>
        <d v="2012-05-10T12:00:00"/>
        <d v="2012-10-28T00:00:00"/>
        <d v="2011-02-08T05:18:49"/>
        <d v="2012-05-23T20:47:35"/>
        <d v="2012-01-25T18:49:52"/>
        <d v="2010-09-03T20:03:00"/>
        <d v="2012-11-10T13:57:49"/>
        <d v="2010-10-10T19:16:16"/>
        <d v="2010-07-10T17:00:00"/>
        <d v="2014-11-03T03:52:50"/>
        <d v="2012-08-12T11:35:45"/>
        <d v="2013-01-13T17:48:33"/>
        <d v="2012-07-27T21:00:00"/>
        <d v="2015-10-10T17:28:04"/>
        <d v="2012-04-30T10:30:08"/>
        <d v="2011-08-01T13:46:23"/>
        <d v="2012-05-01T12:00:03"/>
        <d v="2011-09-15T17:00:03"/>
        <d v="2011-10-12T18:57:59"/>
        <d v="2012-04-22T11:59:36"/>
        <d v="2012-05-26T20:59:57"/>
        <d v="2011-11-16T11:11:48"/>
        <d v="2013-05-09T11:33:59"/>
        <d v="2012-06-23T00:27:56"/>
        <d v="2011-01-15T20:51:00"/>
        <d v="2012-06-16T04:59:00"/>
        <d v="2013-04-28T23:02:20"/>
        <d v="2012-05-23T10:29:04"/>
        <d v="2012-06-06T17:42:55"/>
        <d v="2013-03-29T17:54:52"/>
        <d v="2011-08-05T16:05:38"/>
        <d v="2015-01-27T18:13:07"/>
        <d v="2012-12-31T13:00:00"/>
        <d v="2012-06-23T13:32:55"/>
        <d v="2015-09-27T13:38:24"/>
        <d v="2014-09-21T14:48:38"/>
        <d v="2016-06-07T16:06:00"/>
        <d v="2014-11-14T20:22:14"/>
        <d v="2015-03-13T19:20:16"/>
        <d v="2015-10-03T16:00:00"/>
        <d v="2015-05-10T20:45:04"/>
        <d v="2014-08-14T17:50:34"/>
        <d v="2015-04-20T13:25:49"/>
        <d v="2015-05-14T18:56:12"/>
        <d v="2016-02-01T05:43:33"/>
        <d v="2014-12-13T16:02:41"/>
        <d v="2017-02-25T19:09:49"/>
        <d v="2014-08-20T04:21:17"/>
        <d v="2015-02-22T15:09:13"/>
        <d v="2014-11-29T11:40:52"/>
        <d v="2015-03-19T13:15:30"/>
        <d v="2014-11-13T12:20:28"/>
        <d v="2014-07-18T22:43:24"/>
        <d v="2016-10-15T14:21:00"/>
        <d v="2015-10-13T18:13:41"/>
        <d v="2016-04-22T09:52:00"/>
        <d v="2014-11-17T19:24:52"/>
        <d v="2014-12-20T23:30:00"/>
        <d v="2012-06-28T15:16:11"/>
        <d v="2014-12-07T23:59:00"/>
        <d v="2013-10-17T22:59:00"/>
        <d v="2015-08-20T06:00:00"/>
        <d v="2012-03-24T19:56:15"/>
        <d v="2015-04-19T23:50:00"/>
        <d v="2015-08-14T22:59:00"/>
        <d v="2012-08-16T15:22:46"/>
        <d v="2013-03-01T13:01:08"/>
        <d v="2010-01-01T01:00:00"/>
        <d v="2014-12-01T14:59:05"/>
        <d v="2013-07-29T21:32:46"/>
        <d v="2011-08-01T10:34:15"/>
        <d v="2013-02-23T23:59:00"/>
        <d v="2015-02-02T16:39:12"/>
        <d v="2011-10-29T11:12:01"/>
        <d v="2013-09-26T05:46:58"/>
        <d v="2013-09-30T22:59:00"/>
        <d v="2011-01-01T22:00:00"/>
        <d v="2012-07-08T07:29:29"/>
        <d v="2015-02-26T19:30:00"/>
        <d v="2013-10-05T00:00:00"/>
        <d v="2012-04-04T12:33:23"/>
        <d v="2016-09-29T23:27:00"/>
        <d v="2013-05-31T12:00:00"/>
        <d v="2015-10-07T22:59:00"/>
        <d v="2012-03-21T15:48:00"/>
        <d v="2017-03-05T14:26:21"/>
        <d v="2012-09-20T23:46:47"/>
        <d v="2015-05-31T22:59:00"/>
        <d v="2012-05-28T10:43:13"/>
        <d v="2012-12-24T18:47:37"/>
        <d v="2014-05-15T12:53:06"/>
        <d v="2015-05-01T08:59:00"/>
        <d v="2011-11-15T14:37:00"/>
        <d v="2015-03-06T17:49:34"/>
        <d v="2015-10-13T07:41:29"/>
        <d v="2016-10-11T07:35:39"/>
        <d v="2015-07-29T22:20:51"/>
        <d v="2014-07-31T19:58:19"/>
        <d v="2016-05-09T15:50:00"/>
        <d v="2014-08-21T18:32:28"/>
        <d v="2015-04-23T16:05:38"/>
        <d v="2016-09-01T10:59:54"/>
        <d v="2015-09-16T21:31:52"/>
        <d v="2017-02-08T16:40:35"/>
        <d v="2016-05-19T03:12:01"/>
        <d v="2015-04-12T21:51:57"/>
        <d v="2014-08-23T09:12:29"/>
        <d v="2016-05-18T14:49:05"/>
        <d v="2015-01-11T21:36:34"/>
        <d v="2015-04-10T18:14:07"/>
        <d v="2014-08-04T14:41:37"/>
        <d v="2015-10-09T12:00:00"/>
        <d v="2014-09-15T14:55:03"/>
        <d v="2015-05-15T22:00:00"/>
        <d v="2015-11-16T11:04:58"/>
        <d v="2016-10-29T18:43:54"/>
        <d v="2015-03-16T12:28:00"/>
        <d v="2015-06-14T23:09:29"/>
        <d v="2014-07-05T18:07:12"/>
        <d v="2015-12-25T02:55:36"/>
        <d v="2015-12-30T11:12:33"/>
        <d v="2015-03-31T08:14:00"/>
        <d v="2016-03-23T06:52:07"/>
        <d v="2016-01-26T09:08:17"/>
        <d v="2016-03-13T15:45:24"/>
        <d v="2014-10-05T14:13:41"/>
        <d v="2015-04-25T15:17:06"/>
        <d v="2014-08-07T18:13:48"/>
        <d v="2017-02-24T00:51:40"/>
        <d v="2014-08-07T10:56:49"/>
        <d v="2016-06-19T03:11:57"/>
        <d v="2015-09-23T15:10:01"/>
        <d v="2014-08-03T13:05:47"/>
        <d v="2016-03-25T15:36:40"/>
        <d v="2012-09-12T22:59:00"/>
        <d v="2014-11-12T16:20:00"/>
        <d v="2013-12-23T16:54:14"/>
        <d v="2012-04-28T20:13:43"/>
        <d v="2016-06-17T07:59:50"/>
        <d v="2014-04-29T12:06:22"/>
        <d v="2015-08-11T21:00:00"/>
        <d v="2017-03-14T19:00:00"/>
        <d v="2012-07-15T00:42:31"/>
        <d v="2016-08-22T01:59:00"/>
        <d v="2017-01-02T17:59:00"/>
        <d v="2015-01-08T22:26:10"/>
        <d v="2012-09-21T14:38:14"/>
        <d v="2014-04-30T00:00:00"/>
        <d v="2016-04-30T07:00:00"/>
        <d v="2015-08-25T18:52:09"/>
        <d v="2014-10-20T15:59:11"/>
        <d v="2015-12-01T15:01:01"/>
        <d v="2015-10-23T06:00:00"/>
        <d v="2015-10-10T20:00:00"/>
        <d v="2015-05-21T12:56:28"/>
        <d v="2016-12-30T12:50:16"/>
        <d v="2016-12-02T01:09:26"/>
        <d v="2012-09-13T05:07:02"/>
        <d v="2016-11-09T15:26:48"/>
        <d v="2015-06-03T10:04:29"/>
        <d v="2015-11-26T15:54:21"/>
        <d v="2014-11-30T18:11:07"/>
        <d v="2015-05-14T07:55:22"/>
        <d v="2016-06-30T05:00:00"/>
        <d v="2015-08-29T23:03:47"/>
        <d v="2016-05-28T20:28:59"/>
        <d v="2014-02-27T18:00:00"/>
        <d v="2016-09-29T10:45:21"/>
        <d v="2015-03-09T16:49:21"/>
        <d v="2016-10-15T20:00:00"/>
        <d v="2016-10-12T08:11:15"/>
        <d v="2015-01-15T16:54:55"/>
        <d v="2015-02-19T15:45:48"/>
        <d v="2015-06-07T22:51:14"/>
        <d v="2014-09-15T15:09:00"/>
        <d v="2016-07-15T01:57:00"/>
        <d v="2017-03-10T14:00:35"/>
        <d v="2014-11-08T16:13:23"/>
        <d v="2015-09-09T02:31:09"/>
        <d v="2015-08-14T01:16:59"/>
        <d v="2016-03-09T12:09:20"/>
        <d v="2016-02-01T18:55:41"/>
        <d v="2016-12-21T09:59:03"/>
        <d v="2015-12-17T14:20:09"/>
        <d v="2014-12-09T22:48:45"/>
        <d v="2014-06-12T23:00:00"/>
        <d v="2015-04-21T08:25:26"/>
        <d v="2016-02-09T15:00:00"/>
        <d v="2017-03-12T14:00:00"/>
        <d v="2016-08-02T20:30:00"/>
        <d v="2016-07-30T16:13:14"/>
        <d v="2015-04-17T20:40:10"/>
        <d v="2015-11-24T13:06:58"/>
        <d v="2013-10-25T18:00:10"/>
        <d v="2015-08-21T12:55:13"/>
        <d v="2015-09-04T10:00:00"/>
        <d v="2015-12-09T01:59:00"/>
        <d v="2015-05-04T16:29:34"/>
        <d v="2015-09-25T16:00:00"/>
        <d v="2016-02-10T17:13:36"/>
        <d v="2015-11-09T09:32:00"/>
        <d v="2016-01-09T19:51:36"/>
        <d v="2014-07-28T19:29:40"/>
        <d v="2014-12-19T14:38:00"/>
        <d v="2015-12-28T01:00:00"/>
        <d v="2014-10-29T17:45:00"/>
        <d v="2016-07-04T23:59:00"/>
        <d v="2014-11-10T16:34:49"/>
        <d v="2016-05-22T09:59:34"/>
        <d v="2014-07-02T19:42:23"/>
        <d v="2015-09-24T14:09:25"/>
        <d v="2015-02-27T19:01:34"/>
        <d v="2016-04-05T23:04:51"/>
        <d v="2014-07-10T16:29:10"/>
        <d v="2014-11-22T00:59:00"/>
        <d v="2015-03-01T13:07:20"/>
        <d v="2014-08-09T16:57:05"/>
        <d v="2015-04-27T10:42:10"/>
        <d v="2014-09-30T18:23:43"/>
        <d v="2015-06-29T10:21:58"/>
        <d v="2015-02-23T22:00:00"/>
        <d v="2016-07-30T18:04:50"/>
        <d v="2015-06-02T21:31:16"/>
        <d v="2015-05-10T12:22:37"/>
        <d v="2015-03-25T02:01:00"/>
        <d v="2014-08-12T22:19:26"/>
        <d v="2014-09-25T22:22:19"/>
        <d v="2015-04-13T22:21:58"/>
        <d v="2014-12-25T15:16:00"/>
        <d v="2015-08-02T17:00:00"/>
        <d v="2014-06-27T16:33:28"/>
        <d v="2014-08-08T16:31:03"/>
        <d v="2014-09-18T15:59:32"/>
        <d v="2017-04-07T12:35:34"/>
        <d v="2017-04-05T13:14:37"/>
        <d v="2017-03-22T10:33:50"/>
        <d v="2017-04-05T14:41:54"/>
        <d v="2017-03-24T15:59:18"/>
        <d v="2014-10-16T01:59:00"/>
        <d v="2013-05-27T01:59:00"/>
        <d v="2016-07-21T11:45:26"/>
        <d v="2016-10-03T22:59:00"/>
        <d v="2014-08-08T21:00:00"/>
        <d v="2014-06-20T17:01:00"/>
        <d v="2013-07-13T13:00:00"/>
        <d v="2015-12-24T10:41:24"/>
        <d v="2016-10-14T18:00:00"/>
        <d v="2016-02-21T04:33:48"/>
        <d v="2015-10-08T02:59:53"/>
        <d v="2014-12-06T17:57:29"/>
        <d v="2016-05-03T18:00:00"/>
        <d v="2016-04-17T18:44:54"/>
        <d v="2016-11-11T07:10:53"/>
        <d v="2013-09-06T14:00:00"/>
        <d v="2017-01-29T15:34:13"/>
        <d v="2014-12-31T16:08:08"/>
        <d v="2015-08-15T02:50:59"/>
        <d v="2017-03-01T12:52:15"/>
        <d v="2016-04-22T08:55:11"/>
        <d v="2015-08-07T11:14:23"/>
        <d v="2015-12-30T09:23:54"/>
        <d v="2015-05-01T00:46:37"/>
        <d v="2013-04-22T07:59:35"/>
        <d v="2014-10-17T23:00:00"/>
        <d v="2013-05-27T19:00:00"/>
        <d v="2015-04-10T00:32:54"/>
        <d v="2016-10-13T16:59:00"/>
        <d v="2013-03-13T15:00:00"/>
        <d v="2014-04-23T10:59:33"/>
        <d v="2014-01-15T14:00:00"/>
        <d v="2016-11-05T22:26:44"/>
        <d v="2014-05-05T16:18:37"/>
        <d v="2015-03-11T18:45:52"/>
        <d v="2014-10-19T21:07:00"/>
        <d v="2012-05-15T12:16:27"/>
        <d v="2016-10-19T02:53:27"/>
        <d v="2012-02-28T20:29:58"/>
        <d v="2012-07-14T18:42:48"/>
        <d v="2014-08-29T13:45:11"/>
        <d v="2012-06-15T22:10:00"/>
        <d v="2016-09-02T12:03:22"/>
        <d v="2015-04-04T13:10:37"/>
        <d v="2012-06-30T15:00:00"/>
        <d v="2014-06-17T16:17:22"/>
        <d v="2011-12-18T13:21:44"/>
        <d v="2012-08-26T16:37:03"/>
        <d v="2014-09-11T10:15:51"/>
        <d v="2015-04-08T13:58:47"/>
        <d v="2014-01-11T16:36:41"/>
        <d v="2016-08-06T10:45:32"/>
        <d v="2016-10-10T05:36:23"/>
        <d v="2016-07-16T03:47:46"/>
        <d v="2013-06-20T06:04:18"/>
        <d v="2013-01-02T20:31:33"/>
        <d v="2012-03-18T18:53:15"/>
        <d v="2013-05-24T08:54:44"/>
        <d v="2012-05-30T14:00:00"/>
        <d v="2012-10-28T08:53:48"/>
        <d v="2011-08-11T11:01:58"/>
        <d v="2015-08-16T18:00:50"/>
        <d v="2012-03-29T08:45:23"/>
        <d v="2014-06-05T14:49:50"/>
        <d v="2014-03-18T10:55:30"/>
        <d v="2013-02-01T12:00:00"/>
        <d v="2013-10-05T15:51:34"/>
        <d v="2016-04-24T15:45:21"/>
        <d v="2013-03-07T22:02:08"/>
        <d v="2011-12-15T19:19:14"/>
        <d v="2015-06-12T02:07:56"/>
        <d v="2015-07-17T11:03:24"/>
        <d v="2014-08-25T18:28:26"/>
        <d v="2015-11-22T10:03:41"/>
        <d v="2017-03-10T05:44:48"/>
        <d v="2015-02-12T02:00:00"/>
        <d v="2015-02-16T23:59:00"/>
        <d v="2015-04-23T07:50:46"/>
        <d v="2014-10-29T13:54:03"/>
        <d v="2016-08-05T16:00:00"/>
        <d v="2014-07-09T08:39:40"/>
        <d v="2014-07-17T23:45:52"/>
        <d v="2016-07-29T11:50:43"/>
        <d v="2015-03-11T23:00:00"/>
        <d v="2015-02-11T17:31:43"/>
        <d v="2016-09-08T23:00:00"/>
        <d v="2015-08-12T00:32:39"/>
        <d v="2015-07-21T05:03:25"/>
        <d v="2016-03-03T14:00:00"/>
        <d v="2014-06-06T18:00:00"/>
        <d v="2014-07-05T07:40:28"/>
        <d v="2014-07-08T17:34:00"/>
        <d v="2015-07-31T11:00:00"/>
        <d v="2016-06-17T11:00:00"/>
        <d v="2015-01-04T08:16:06"/>
        <d v="2014-10-10T06:00:00"/>
        <d v="2015-08-06T10:31:47"/>
        <d v="2015-07-15T19:00:00"/>
        <d v="2014-09-29T05:53:10"/>
        <d v="2015-08-22T07:07:53"/>
        <d v="2015-08-05T06:00:00"/>
        <d v="2015-06-29T15:57:18"/>
        <d v="2015-08-22T15:18:55"/>
        <d v="2016-03-30T09:39:00"/>
        <d v="2014-05-31T22:59:00"/>
        <d v="2015-02-23T06:55:03"/>
        <d v="2015-04-05T23:00:00"/>
        <d v="2016-12-14T12:49:21"/>
        <d v="2015-05-09T04:35:15"/>
        <d v="2016-08-07T13:38:29"/>
        <d v="2015-08-02T11:00:00"/>
        <d v="2015-02-28T10:14:22"/>
        <d v="2015-09-23T09:21:26"/>
        <d v="2015-06-14T07:36:49"/>
        <d v="2016-02-25T19:00:00"/>
        <d v="2014-09-23T17:08:55"/>
        <d v="2015-03-27T10:24:52"/>
        <d v="2015-03-31T17:59:00"/>
        <d v="2015-06-12T20:43:00"/>
        <d v="2015-12-04T14:01:26"/>
        <d v="2015-07-10T02:00:00"/>
        <d v="2016-06-03T11:30:00"/>
        <d v="2015-10-02T18:00:00"/>
        <d v="2016-06-02T05:25:18"/>
        <d v="2014-05-11T22:59:00"/>
        <d v="2015-07-16T14:47:50"/>
        <d v="2014-11-23T17:00:00"/>
        <d v="2015-10-10T21:00:00"/>
        <d v="2015-01-30T18:02:10"/>
        <d v="2015-12-04T19:00:00"/>
        <d v="2017-02-17T23:59:00"/>
        <d v="2015-12-09T17:48:04"/>
        <d v="2014-08-13T17:00:00"/>
        <d v="2014-08-24T23:59:00"/>
        <d v="2015-03-18T12:00:00"/>
        <d v="2015-12-13T13:44:57"/>
        <d v="2014-06-21T06:00:00"/>
        <d v="2016-06-12T23:00:00"/>
        <d v="2017-01-04T08:06:20"/>
        <d v="2015-06-07T19:23:53"/>
        <d v="2015-05-29T11:36:34"/>
        <d v="2016-05-23T14:21:05"/>
        <d v="2015-05-29T10:34:19"/>
        <d v="2016-04-23T05:16:40"/>
        <d v="2014-09-05T19:10:11"/>
        <d v="2016-01-29T18:17:00"/>
        <d v="2014-06-20T20:05:03"/>
        <d v="2014-09-13T23:34:57"/>
        <d v="2015-05-07T12:11:59"/>
        <d v="2016-01-29T18:34:00"/>
        <d v="2015-08-08T16:34:00"/>
        <d v="2017-02-20T13:00:00"/>
        <d v="2014-12-05T06:28:00"/>
        <d v="2015-10-16T03:41:44"/>
        <d v="2016-06-19T14:12:56"/>
        <d v="2015-09-24T09:10:48"/>
        <d v="2014-06-24T13:57:09"/>
        <d v="2014-09-09T11:12:03"/>
        <d v="2015-07-17T08:18:00"/>
        <d v="2015-01-05T21:44:19"/>
        <d v="2016-10-14T17:00:00"/>
        <d v="2016-07-03T23:00:00"/>
        <d v="2016-10-05T14:50:54"/>
        <d v="2016-07-19T09:14:41"/>
        <d v="2014-05-16T23:32:45"/>
        <d v="2014-12-21T12:43:33"/>
        <d v="2015-06-19T21:47:18"/>
        <d v="2015-01-28T14:37:11"/>
        <d v="2017-01-17T15:16:26"/>
        <d v="2016-05-04T22:04:53"/>
        <d v="2015-07-16T12:51:19"/>
        <d v="2016-11-30T12:00:00"/>
        <d v="2015-07-03T09:46:35"/>
        <d v="2016-01-20T12:24:21"/>
        <d v="2015-08-20T12:05:00"/>
        <d v="2014-12-03T10:20:36"/>
        <d v="2016-05-01T09:18:38"/>
        <d v="2016-02-05T23:59:00"/>
        <d v="2014-12-05T12:27:15"/>
        <d v="2015-03-13T19:50:01"/>
        <d v="2015-09-18T22:59:00"/>
        <d v="2015-01-11T05:15:24"/>
        <d v="2014-10-17T23:59:00"/>
        <d v="2014-08-29T15:43:05"/>
        <d v="2014-08-08T22:00:00"/>
        <d v="2016-04-15T15:12:08"/>
        <d v="2014-08-25T16:00:00"/>
        <d v="2015-01-08T21:00:00"/>
        <d v="2015-04-03T17:40:15"/>
        <d v="2014-06-22T16:00:00"/>
        <d v="2016-12-12T01:00:00"/>
        <d v="2015-10-11T10:29:05"/>
        <d v="2015-10-31T10:57:33"/>
        <d v="2016-07-23T20:52:38"/>
        <d v="2014-08-09T00:37:12"/>
        <d v="2015-02-07T16:42:19"/>
        <d v="2015-08-24T05:33:16"/>
        <d v="2015-09-08T23:00:18"/>
        <d v="2014-11-09T07:00:00"/>
        <d v="2016-09-06T20:21:53"/>
        <d v="2015-07-31T20:00:00"/>
        <d v="2016-05-14T16:03:57"/>
        <d v="2016-06-08T12:33:39"/>
        <d v="2014-11-25T14:46:00"/>
        <d v="2015-06-12T15:11:27"/>
        <d v="2015-06-27T13:27:06"/>
        <d v="2016-01-14T22:09:34"/>
        <d v="2014-09-06T17:08:59"/>
        <d v="2015-03-14T15:46:34"/>
        <d v="2016-03-16T03:33:10"/>
        <d v="2014-05-19T06:26:29"/>
        <d v="2015-09-16T00:37:27"/>
        <d v="2015-10-29T10:06:47"/>
        <d v="2014-08-05T09:52:09"/>
        <d v="2015-03-25T13:01:10"/>
        <d v="2014-09-25T16:16:44"/>
        <d v="2015-05-18T15:58:47"/>
        <d v="2015-01-23T22:00:00"/>
        <d v="2015-05-08T22:59:00"/>
        <d v="2014-09-11T09:01:08"/>
        <d v="2015-02-23T13:22:59"/>
        <d v="2014-07-15T00:00:00"/>
        <d v="2016-03-04T18:57:26"/>
        <d v="2014-05-25T08:32:38"/>
        <d v="2015-05-07T09:01:04"/>
        <d v="2014-09-15T01:08:00"/>
        <d v="2015-02-21T06:00:00"/>
        <d v="2016-06-04T17:57:33"/>
        <d v="2014-06-15T10:16:04"/>
        <d v="2016-08-29T12:00:00"/>
        <d v="2014-10-12T23:59:00"/>
        <d v="2014-07-13T05:58:33"/>
        <d v="2015-01-30T11:53:34"/>
        <d v="2014-08-27T20:00:00"/>
        <d v="2015-01-18T13:33:38"/>
        <d v="2015-03-01T18:02:35"/>
        <d v="2015-12-16T15:18:00"/>
        <d v="2015-04-12T22:06:20"/>
        <d v="2015-06-07T16:56:38"/>
        <d v="2015-05-23T22:21:00"/>
        <d v="2016-08-15T07:44:52"/>
        <d v="2016-11-24T12:11:00"/>
        <d v="2015-06-02T10:34:53"/>
        <d v="2015-11-19T15:45:17"/>
        <d v="2016-01-23T03:45:52"/>
        <d v="2014-10-05T14:16:13"/>
        <d v="2016-10-16T23:00:00"/>
        <d v="2015-10-08T14:00:21"/>
        <d v="2017-03-16T08:00:03"/>
        <d v="2015-06-16T12:47:29"/>
        <d v="2016-05-04T18:00:50"/>
        <d v="2015-03-27T18:16:12"/>
        <d v="2016-05-08T12:41:57"/>
        <d v="2016-06-06T19:12:05"/>
        <d v="2014-09-11T13:10:23"/>
        <d v="2015-03-25T23:00:00"/>
        <d v="2015-03-01T01:59:00"/>
        <d v="2015-07-02T06:17:04"/>
        <d v="2014-08-06T16:32:00"/>
        <d v="2015-07-07T12:30:33"/>
        <d v="2015-09-16T12:43:32"/>
        <d v="2015-03-08T22:44:52"/>
        <d v="2016-08-16T22:59:00"/>
        <d v="2015-05-03T17:51:00"/>
        <d v="2014-07-18T11:04:11"/>
        <d v="2014-08-31T10:47:58"/>
        <d v="2016-12-04T20:00:00"/>
        <d v="2015-12-31T23:00:00"/>
        <d v="2014-09-25T20:35:00"/>
        <d v="2014-11-26T22:00:00"/>
        <d v="2016-03-13T07:00:00"/>
        <d v="2015-03-22T21:14:00"/>
        <d v="2014-10-20T00:59:00"/>
        <d v="2015-01-06T01:00:00"/>
        <d v="2015-08-23T21:00:00"/>
        <d v="2015-09-23T08:25:56"/>
        <d v="2016-02-11T11:29:03"/>
        <d v="2014-11-11T11:10:36"/>
        <d v="2016-08-24T01:41:21"/>
        <d v="2016-10-30T23:00:00"/>
        <d v="2016-05-01T06:00:06"/>
        <d v="2016-10-12T19:00:00"/>
        <d v="2016-06-20T03:41:21"/>
        <d v="2015-12-20T23:59:00"/>
        <d v="2016-01-07T08:47:00"/>
        <d v="2017-01-27T15:05:30"/>
        <d v="2016-10-09T13:25:10"/>
        <d v="2016-02-20T15:07:47"/>
        <d v="2014-10-03T06:29:32"/>
        <d v="2017-01-19T10:57:51"/>
        <d v="2015-05-26T16:54:00"/>
        <d v="2017-02-26T23:59:00"/>
        <d v="2014-06-15T23:25:00"/>
        <d v="2017-01-31T13:00:00"/>
        <d v="2016-07-13T16:29:42"/>
        <d v="2012-12-26T15:04:12"/>
        <d v="2016-03-01T00:59:00"/>
        <d v="2014-11-15T17:08:44"/>
        <d v="2014-10-06T11:11:45"/>
        <d v="2014-12-14T13:09:51"/>
        <d v="2015-04-25T00:11:23"/>
        <d v="2016-01-21T00:05:19"/>
        <d v="2014-11-26T09:40:40"/>
        <d v="2015-02-21T14:58:39"/>
        <d v="2015-12-23T17:59:00"/>
        <d v="2015-02-10T11:52:10"/>
        <d v="2015-06-21T15:04:09"/>
        <d v="2014-11-05T00:00:00"/>
        <d v="2014-06-10T23:00:00"/>
        <d v="2014-07-18T08:09:12"/>
        <d v="2014-08-20T15:24:03"/>
        <d v="2015-07-20T17:00:00"/>
        <d v="2014-05-26T22:00:00"/>
        <d v="2015-08-14T15:18:53"/>
        <d v="2016-11-22T00:59:00"/>
        <d v="2016-08-27T17:53:29"/>
        <d v="2015-06-11T11:13:06"/>
        <d v="2012-10-06T18:51:15"/>
        <d v="2014-05-30T11:00:00"/>
        <d v="2017-03-03T06:01:32"/>
        <d v="2015-03-20T10:54:11"/>
        <d v="2016-08-15T01:20:25"/>
        <d v="2014-11-17T23:35:00"/>
        <d v="2015-09-16T12:56:11"/>
        <d v="2016-10-14T16:10:47"/>
        <d v="2015-09-10T20:04:19"/>
        <d v="2016-08-17T21:38:45"/>
        <d v="2016-10-31T22:59:00"/>
        <d v="2013-05-04T08:26:49"/>
        <d v="2013-08-16T06:59:00"/>
        <d v="2010-10-01T23:59:00"/>
        <d v="2016-03-04T01:03:17"/>
        <d v="2013-12-29T02:59:00"/>
        <d v="2015-06-26T18:00:00"/>
        <d v="2016-01-20T15:50:48"/>
        <d v="2015-10-06T11:30:47"/>
        <d v="2015-04-15T21:50:00"/>
        <d v="2016-02-02T12:26:38"/>
        <d v="2014-08-21T22:44:15"/>
        <d v="2014-09-09T23:52:00"/>
        <d v="2016-04-27T08:16:00"/>
        <d v="2014-12-31T16:22:00"/>
        <d v="2015-06-13T19:20:55"/>
        <d v="2016-05-04T23:02:40"/>
        <d v="2017-02-08T04:59:05"/>
        <d v="2015-05-28T10:59:00"/>
        <d v="2014-10-01T22:59:00"/>
        <d v="2015-03-01T20:04:00"/>
        <d v="2015-01-09T17:59:50"/>
        <d v="2014-09-29T10:16:24"/>
        <d v="2016-04-03T09:36:51"/>
        <d v="2016-05-20T03:59:00"/>
        <d v="2014-08-08T17:27:26"/>
        <d v="2015-09-28T01:35:34"/>
        <d v="2014-08-13T13:49:08"/>
        <d v="2015-09-30T13:00:00"/>
        <d v="2016-10-22T17:08:58"/>
        <d v="2015-11-22T01:59:00"/>
        <d v="2014-07-29T20:19:32"/>
        <d v="2016-07-10T00:28:57"/>
        <d v="2015-09-09T17:31:19"/>
        <d v="2015-10-16T11:35:52"/>
        <d v="2014-12-14T15:00:34"/>
        <d v="2016-12-07T12:36:09"/>
        <d v="2015-04-21T00:59:00"/>
        <d v="2016-10-29T20:46:00"/>
        <d v="2015-06-14T14:19:00"/>
        <d v="2016-03-10T08:42:39"/>
        <d v="2016-08-18T21:27:20"/>
        <d v="2015-10-09T10:38:43"/>
        <d v="2017-03-02T17:57:58"/>
        <d v="2015-02-25T22:19:55"/>
        <d v="2015-03-22T11:07:15"/>
        <d v="2014-12-26T20:40:44"/>
        <d v="2015-09-19T23:21:31"/>
        <d v="2015-11-15T18:09:06"/>
        <d v="2014-09-01T00:00:00"/>
        <d v="2015-05-05T13:48:00"/>
        <d v="2015-09-29T16:12:39"/>
        <d v="2015-08-17T11:05:59"/>
        <d v="2016-12-20T23:36:30"/>
        <d v="2015-01-08T08:41:00"/>
        <d v="2016-07-08T20:59:00"/>
        <d v="2015-05-01T13:39:05"/>
        <d v="2016-08-14T17:45:43"/>
        <d v="2015-10-15T17:00:00"/>
        <d v="2015-09-20T14:05:56"/>
        <d v="2016-07-31T19:36:20"/>
        <d v="2015-05-20T14:48:46"/>
        <d v="2016-10-07T09:00:00"/>
        <d v="2016-02-07T19:17:00"/>
        <d v="2016-02-11T23:33:11"/>
        <d v="2014-10-20T09:56:15"/>
        <d v="2015-07-16T02:56:00"/>
        <d v="2016-08-23T03:10:18"/>
        <d v="2015-06-11T22:45:06"/>
        <d v="2015-02-02T21:00:00"/>
        <d v="2014-10-19T00:00:00"/>
        <d v="2015-09-16T17:00:00"/>
        <d v="2015-05-11T14:32:31"/>
        <d v="2015-04-28T10:19:54"/>
        <d v="2014-08-27T22:00:10"/>
        <d v="2017-02-18T19:45:19"/>
        <d v="2014-10-04T09:17:00"/>
        <d v="2016-10-31T21:55:34"/>
        <d v="2015-04-17T12:33:02"/>
        <d v="2014-09-21T10:10:50"/>
        <d v="2016-06-05T05:43:47"/>
        <d v="2015-04-01T07:22:05"/>
        <d v="2016-05-27T08:12:00"/>
        <d v="2016-07-02T10:35:23"/>
        <d v="2015-03-26T19:05:32"/>
        <d v="2016-05-05T16:36:36"/>
        <d v="2014-09-26T11:18:55"/>
        <d v="2016-11-09T18:22:12"/>
        <d v="2016-07-09T18:49:58"/>
        <d v="2015-02-02T13:43:21"/>
        <d v="2016-01-06T23:57:52"/>
        <d v="2016-03-27T18:26:02"/>
        <d v="2015-03-01T15:33:49"/>
        <d v="2017-03-16T13:49:01"/>
        <d v="2017-04-18T14:13:39"/>
        <d v="2017-04-13T23:59:00"/>
        <d v="2017-04-08T07:54:05"/>
        <d v="2017-04-21T02:24:20"/>
        <d v="2017-03-24T07:33:54"/>
        <d v="2017-03-27T11:16:59"/>
        <d v="2017-04-03T22:38:41"/>
        <d v="2017-03-31T17:59:00"/>
        <d v="2017-05-03T14:12:00"/>
        <d v="2017-04-03T10:30:07"/>
        <d v="2017-03-24T23:33:00"/>
        <d v="2017-04-07T11:15:03"/>
        <d v="2017-04-16T15:00:00"/>
        <d v="2017-03-19T06:18:59"/>
        <d v="2017-04-09T03:35:56"/>
        <d v="2017-03-19T01:00:00"/>
        <d v="2017-03-27T18:58:54"/>
        <d v="2017-04-16T10:22:46"/>
        <d v="2014-11-06T19:15:55"/>
        <d v="2014-09-30T23:00:00"/>
        <d v="2012-12-06T21:00:00"/>
        <d v="2011-01-24T23:00:00"/>
        <d v="2014-09-10T15:09:34"/>
        <d v="2013-11-02T15:49:27"/>
        <d v="2011-04-30T23:59:00"/>
        <d v="2012-04-01T15:00:58"/>
        <d v="2012-12-20T06:58:45"/>
        <d v="2012-06-01T17:52:24"/>
        <d v="2014-07-19T00:00:00"/>
        <d v="2013-07-22T15:09:12"/>
        <d v="2012-01-18T18:00:00"/>
        <d v="2014-08-12T23:59:00"/>
        <d v="2014-10-15T07:52:02"/>
        <d v="2014-07-06T21:00:00"/>
        <d v="2014-06-15T13:05:25"/>
        <d v="2014-06-09T14:20:15"/>
        <d v="2014-11-26T02:59:00"/>
        <d v="2014-08-01T23:13:01"/>
        <d v="2014-06-13T17:00:00"/>
        <d v="2013-12-12T23:59:00"/>
        <d v="2014-07-01T23:00:00"/>
        <d v="2016-05-06T09:35:58"/>
        <d v="2012-02-14T12:31:08"/>
        <d v="2014-09-26T16:04:52"/>
        <d v="2014-08-25T15:45:08"/>
        <d v="2011-02-17T16:17:07"/>
        <d v="2013-08-18T10:00:00"/>
        <d v="2014-06-21T11:00:09"/>
        <d v="2014-07-16T09:31:15"/>
        <d v="2013-05-06T11:51:11"/>
        <d v="2014-06-20T04:54:09"/>
        <d v="2014-06-15T11:00:00"/>
        <d v="2012-01-31T12:00:00"/>
        <d v="2013-08-23T14:04:29"/>
        <d v="2014-07-01T18:50:31"/>
        <d v="2014-07-16T18:27:21"/>
        <d v="2014-09-16T16:00:00"/>
        <d v="2014-08-04T10:59:33"/>
        <d v="2015-06-10T04:58:22"/>
        <d v="2015-05-24T03:18:52"/>
        <d v="2016-12-08T23:37:55"/>
        <d v="2016-08-16T13:07:49"/>
        <d v="2015-02-28T17:00:00"/>
        <d v="2015-02-20T18:14:16"/>
        <d v="2015-07-26T20:29:58"/>
        <d v="2015-02-12T09:15:42"/>
        <d v="2015-08-01T09:00:00"/>
        <d v="2015-02-04T06:50:18"/>
        <d v="2015-02-16T05:11:17"/>
        <d v="2014-09-06T16:00:00"/>
        <d v="2016-04-30T00:34:00"/>
        <d v="2014-08-31T13:24:37"/>
        <d v="2015-12-14T00:59:00"/>
        <d v="2015-09-25T18:43:42"/>
        <d v="2015-07-17T11:14:00"/>
        <d v="2015-05-01T03:59:32"/>
        <d v="2015-09-19T01:37:31"/>
        <d v="2015-04-23T00:40:07"/>
        <d v="2014-07-28T09:31:17"/>
        <d v="2014-06-20T18:00:00"/>
        <d v="2012-05-31T22:59:00"/>
        <d v="2014-08-14T21:00:00"/>
        <d v="2014-08-08T14:05:51"/>
        <d v="2015-07-26T13:19:19"/>
        <d v="2016-01-05T18:55:00"/>
        <d v="2015-09-09T22:59:00"/>
        <d v="2015-07-11T09:30:00"/>
        <d v="2016-11-04T08:06:24"/>
        <d v="2014-12-30T19:00:00"/>
        <d v="2015-03-22T17:35:47"/>
        <d v="2017-03-12T16:00:00"/>
        <d v="2015-07-05T11:43:23"/>
        <d v="2015-10-24T16:29:00"/>
        <d v="2015-08-20T15:02:56"/>
        <d v="2017-01-10T00:00:00"/>
        <d v="2016-06-03T16:00:00"/>
        <d v="2015-10-30T09:00:12"/>
        <d v="2017-01-17T16:10:36"/>
        <d v="2015-12-16T23:59:00"/>
        <d v="2014-11-20T02:59:58"/>
        <d v="2016-04-16T17:39:07"/>
        <d v="2016-05-03T22:59:00"/>
        <d v="2017-03-02T14:19:15"/>
        <d v="2017-02-01T18:31:00"/>
        <d v="2016-07-01T03:20:51"/>
        <d v="2016-12-28T17:00:33"/>
        <d v="2015-09-28T22:59:00"/>
        <d v="2015-07-01T07:14:58"/>
        <d v="2015-10-25T18:59:00"/>
        <d v="2017-02-16T18:00:00"/>
        <d v="2014-10-14T01:59:00"/>
        <d v="2014-09-19T13:08:12"/>
        <d v="2015-10-08T19:00:00"/>
        <d v="2016-12-01T12:39:42"/>
        <d v="2015-06-11T21:00:00"/>
        <d v="2015-09-11T22:59:00"/>
        <d v="2015-07-12T05:25:12"/>
        <d v="2015-04-04T15:19:17"/>
        <d v="2015-06-20T12:55:14"/>
        <d v="2014-11-05T13:48:44"/>
        <d v="2015-06-21T12:32:46"/>
        <d v="2016-09-07T06:20:40"/>
        <d v="2016-09-07T22:45:00"/>
        <d v="2015-03-25T20:03:29"/>
        <d v="2014-10-07T13:26:15"/>
        <d v="2015-06-10T22:59:00"/>
        <d v="2017-02-22T08:25:52"/>
        <d v="2015-01-08T16:17:41"/>
        <d v="2016-09-30T22:59:00"/>
        <d v="2015-11-30T12:08:38"/>
        <d v="2015-07-16T12:24:36"/>
        <d v="2014-12-21T23:00:00"/>
        <d v="2015-10-30T16:00:00"/>
        <d v="2015-01-28T17:00:00"/>
        <d v="2015-12-03T12:00:00"/>
        <d v="2015-06-12T16:00:00"/>
        <d v="2015-07-17T13:11:00"/>
        <d v="2016-08-24T16:42:08"/>
        <d v="2015-06-16T06:00:00"/>
        <d v="2015-07-12T07:47:45"/>
        <d v="2014-11-02T06:29:35"/>
        <d v="2015-11-06T08:00:09"/>
        <d v="2016-09-14T14:00:00"/>
        <d v="2016-03-15T16:00:00"/>
        <d v="2015-02-08T23:30:00"/>
        <d v="2016-03-31T22:59:00"/>
        <d v="2014-11-18T12:23:26"/>
        <d v="2015-05-30T15:21:43"/>
        <d v="2016-03-31T20:27:39"/>
        <d v="2015-06-01T00:00:00"/>
        <d v="2015-09-01T19:28:25"/>
        <d v="2016-04-28T23:39:48"/>
        <d v="2016-02-10T16:00:00"/>
        <d v="2016-01-29T00:59:00"/>
        <d v="2017-02-28T00:00:00"/>
        <d v="2016-08-15T15:09:42"/>
        <d v="2015-11-28T13:00:28"/>
        <d v="2016-06-20T18:00:00"/>
        <d v="2017-02-20T03:50:02"/>
        <d v="2017-03-11T07:21:31"/>
        <d v="2015-09-16T22:59:00"/>
        <d v="2015-12-04T14:29:08"/>
        <d v="2017-03-04T05:12:32"/>
        <d v="2015-06-16T07:59:14"/>
        <d v="2016-09-26T05:37:09"/>
        <d v="2015-11-22T17:00:00"/>
        <d v="2015-07-27T17:59:00"/>
        <d v="2015-09-12T19:00:00"/>
        <d v="2015-10-14T17:01:03"/>
        <d v="2015-04-29T12:51:02"/>
        <d v="2016-08-01T01:59:00"/>
        <d v="2016-12-07T03:26:16"/>
        <d v="2015-03-28T09:38:04"/>
        <d v="2016-12-22T09:59:12"/>
        <d v="2015-07-31T15:32:28"/>
        <d v="2016-06-09T22:00:00"/>
        <d v="2016-05-14T20:22:19"/>
        <d v="2016-04-13T16:02:45"/>
        <d v="2016-10-16T10:36:18"/>
        <d v="2015-10-06T17:17:05"/>
        <d v="2015-10-17T02:00:10"/>
        <d v="2016-11-11T17:00:00"/>
        <d v="2016-01-26T20:00:00"/>
        <d v="2015-05-08T15:05:00"/>
        <d v="2016-05-06T02:17:21"/>
        <d v="2014-08-08T08:54:00"/>
        <d v="2016-06-07T19:57:04"/>
        <d v="2016-04-10T21:30:00"/>
        <d v="2015-01-31T09:03:06"/>
        <d v="2016-06-21T20:05:57"/>
        <d v="2014-10-15T22:59:00"/>
        <d v="2016-06-21T22:55:00"/>
        <d v="2016-09-25T03:46:48"/>
        <d v="2016-06-05T08:59:50"/>
        <d v="2015-04-05T12:51:17"/>
        <d v="2015-03-08T11:08:25"/>
        <d v="2016-05-08T03:59:26"/>
        <d v="2014-07-04T20:00:00"/>
        <d v="2014-07-27T18:00:00"/>
        <d v="2015-04-01T15:17:48"/>
        <d v="2015-10-06T11:44:46"/>
        <d v="2014-07-19T15:38:50"/>
        <d v="2015-06-15T11:14:40"/>
        <d v="2015-07-30T07:30:22"/>
        <d v="2014-08-03T18:00:00"/>
        <d v="2016-04-05T03:34:06"/>
        <d v="2014-10-10T16:00:00"/>
        <d v="2017-02-24T08:48:00"/>
        <d v="2016-07-28T10:58:38"/>
        <d v="2016-12-06T18:22:34"/>
        <d v="2016-06-12T12:00:00"/>
        <d v="2015-03-31T23:59:00"/>
        <d v="2016-04-13T08:18:00"/>
        <d v="2014-08-29T23:48:13"/>
        <d v="2015-04-17T19:37:00"/>
        <d v="2015-02-25T19:35:10"/>
        <d v="2016-05-08T16:00:00"/>
        <d v="2016-04-29T22:59:00"/>
        <d v="2016-06-13T12:00:00"/>
        <d v="2015-11-29T18:00:00"/>
        <d v="2014-07-23T06:00:00"/>
        <d v="2016-07-01T18:00:00"/>
        <d v="2016-05-02T18:00:00"/>
        <d v="2015-10-28T23:01:00"/>
        <d v="2016-05-10T06:17:00"/>
        <d v="2016-07-15T14:34:32"/>
        <d v="2014-08-01T05:01:50"/>
        <d v="2014-11-19T03:27:59"/>
        <d v="2017-02-24T20:22:14"/>
        <d v="2016-12-14T10:59:00"/>
        <d v="2014-09-01T10:59:00"/>
        <d v="2015-03-06T23:55:00"/>
        <d v="2014-08-19T11:00:00"/>
        <d v="2015-12-12T21:26:32"/>
        <d v="2015-05-12T20:37:17"/>
        <d v="2015-08-01T17:24:54"/>
        <d v="2015-01-01T00:00:00"/>
        <d v="2017-01-14T19:59:40"/>
        <d v="2016-12-17T03:00:00"/>
        <d v="2015-12-02T15:59:25"/>
        <d v="2015-07-18T11:00:00"/>
        <d v="2015-10-28T12:33:36"/>
        <d v="2014-05-18T09:39:33"/>
        <d v="2015-04-25T10:49:54"/>
        <d v="2015-03-20T11:56:00"/>
        <d v="2014-08-31T08:08:00"/>
        <d v="2015-08-26T18:00:00"/>
        <d v="2014-11-29T18:52:58"/>
        <d v="2015-03-10T22:26:23"/>
        <d v="2016-08-01T17:59:00"/>
        <d v="2016-06-23T13:47:00"/>
        <d v="2015-11-20T22:00:00"/>
        <d v="2014-12-10T15:49:12"/>
        <d v="2014-12-03T10:28:26"/>
        <d v="2014-12-14T13:18:08"/>
        <d v="2015-06-18T06:04:01"/>
        <d v="2016-06-03T08:31:22"/>
        <d v="2014-07-10T13:35:45"/>
        <d v="2014-08-08T17:28:00"/>
        <d v="2016-05-06T15:17:35"/>
        <d v="2014-11-05T19:46:00"/>
        <d v="2014-07-27T09:17:25"/>
        <d v="2015-05-30T13:10:00"/>
        <d v="2016-02-18T17:00:00"/>
        <d v="2014-11-21T12:00:00"/>
        <d v="2015-02-21T17:05:25"/>
        <d v="2014-08-28T17:53:34"/>
        <d v="2015-08-07T12:22:26"/>
        <d v="2015-11-11T21:31:00"/>
        <d v="2015-06-25T06:05:24"/>
        <d v="2015-06-17T07:05:02"/>
        <d v="2016-03-01T18:59:00"/>
        <d v="2014-07-16T06:49:36"/>
        <d v="2014-07-06T05:08:09"/>
        <d v="2014-07-18T18:48:24"/>
        <d v="2016-07-31T15:58:00"/>
        <d v="2016-06-06T02:00:00"/>
        <d v="2015-10-07T19:32:52"/>
        <d v="2014-09-27T18:01:02"/>
        <d v="2015-02-27T23:59:00"/>
        <d v="2016-12-01T02:59:00"/>
        <d v="2016-04-17T18:30:00"/>
        <d v="2015-04-23T13:30:00"/>
        <d v="2014-10-25T19:43:00"/>
        <d v="2014-05-23T15:01:47"/>
        <d v="2016-04-06T16:30:00"/>
        <d v="2016-02-13T19:00:00"/>
        <d v="2015-03-04T13:59:23"/>
        <d v="2015-04-24T16:52:21"/>
        <d v="2015-02-05T01:59:00"/>
        <d v="2014-10-04T09:48:56"/>
        <d v="2014-09-20T21:00:00"/>
        <d v="2014-07-02T10:29:12"/>
        <d v="2015-02-28T12:00:00"/>
        <d v="2016-11-01T19:31:01"/>
        <d v="2014-07-30T17:41:41"/>
        <d v="2014-08-18T12:32:33"/>
        <d v="2016-02-05T17:00:00"/>
        <d v="2014-06-16T22:00:00"/>
        <d v="2014-07-10T04:07:49"/>
        <d v="2016-08-06T22:00:00"/>
        <d v="2014-08-21T11:28:00"/>
        <d v="2015-08-19T12:03:40"/>
        <d v="2015-05-02T16:00:00"/>
        <d v="2016-01-18T23:59:00"/>
        <d v="2014-07-11T11:15:00"/>
        <d v="2015-11-13T15:17:00"/>
        <d v="2015-05-30T15:11:12"/>
        <d v="2014-09-09T07:35:46"/>
        <d v="2016-06-08T08:59:00"/>
        <d v="2015-10-23T07:43:56"/>
        <d v="2015-02-05T07:20:00"/>
        <d v="2016-03-18T15:20:12"/>
        <d v="2014-12-16T21:51:29"/>
        <d v="2016-07-08T23:00:00"/>
        <d v="2015-04-02T10:54:31"/>
        <d v="2015-04-21T12:22:07"/>
        <d v="2014-07-22T22:59:00"/>
        <d v="2016-08-13T18:29:16"/>
        <d v="2014-07-31T11:45:59"/>
        <d v="2016-10-13T13:00:27"/>
        <d v="2014-08-01T01:59:00"/>
        <d v="2015-02-12T00:59:00"/>
        <d v="2015-02-02T23:27:00"/>
        <d v="2016-05-20T06:31:00"/>
        <d v="2014-08-15T07:39:12"/>
        <d v="2016-10-28T22:00:00"/>
        <d v="2015-07-10T13:00:00"/>
        <d v="2016-10-10T22:59:00"/>
        <d v="2016-08-22T22:07:17"/>
        <d v="2015-08-09T11:00:00"/>
        <d v="2016-04-19T18:27:30"/>
        <d v="2015-03-20T10:07:12"/>
        <d v="2016-09-20T22:00:00"/>
        <d v="2016-04-28T10:24:05"/>
        <d v="2016-07-15T16:38:00"/>
        <d v="2014-08-31T15:00:00"/>
        <d v="2014-11-06T00:59:00"/>
        <d v="2015-03-20T15:27:00"/>
        <d v="2016-07-20T07:02:11"/>
        <d v="2014-11-02T19:00:00"/>
        <d v="2014-10-26T22:00:00"/>
        <d v="2015-05-16T22:00:00"/>
        <d v="2015-03-16T16:00:00"/>
        <d v="2014-06-21T15:31:20"/>
        <d v="2015-07-10T16:00:00"/>
        <d v="2015-01-02T00:56:28"/>
        <d v="2014-07-06T13:31:06"/>
        <d v="2014-07-03T11:03:01"/>
        <d v="2016-06-15T13:14:59"/>
        <d v="2016-02-02T11:38:00"/>
        <d v="2015-06-03T01:59:00"/>
        <d v="2015-06-24T17:34:12"/>
        <d v="2015-04-17T11:00:00"/>
        <d v="2014-05-24T16:00:00"/>
        <d v="2016-04-13T14:15:24"/>
        <d v="2015-05-18T00:59:44"/>
        <d v="2015-10-25T19:13:17"/>
        <d v="2014-08-17T00:11:00"/>
        <d v="2016-11-26T01:00:00"/>
        <d v="2014-11-01T12:18:00"/>
        <d v="2016-09-11T15:19:26"/>
        <d v="2016-06-02T17:00:00"/>
        <d v="2016-05-28T16:44:00"/>
        <d v="2015-07-01T01:59:00"/>
        <d v="2016-03-06T23:59:00"/>
        <d v="2015-09-11T13:19:55"/>
        <d v="2016-03-15T22:59:00"/>
        <d v="2016-07-24T06:28:48"/>
        <d v="2015-11-19T13:58:11"/>
        <d v="2014-05-12T23:00:00"/>
        <d v="2014-08-23T12:37:20"/>
        <d v="2016-05-31T17:08:57"/>
        <d v="2016-05-10T16:00:00"/>
        <d v="2014-11-20T23:55:00"/>
        <d v="2014-07-02T09:54:06"/>
        <d v="2014-11-07T13:30:00"/>
        <d v="2015-04-23T06:53:12"/>
        <d v="2014-06-03T23:59:00"/>
        <d v="2015-02-01T23:59:00"/>
        <d v="2015-05-31T13:32:51"/>
        <d v="2014-09-07T22:00:00"/>
        <d v="2014-07-04T06:00:00"/>
        <d v="2014-10-02T09:21:00"/>
        <d v="2015-03-04T09:22:30"/>
        <d v="2015-09-06T08:47:00"/>
        <d v="2014-09-29T03:40:20"/>
        <d v="2015-09-15T05:06:00"/>
        <d v="2016-09-25T18:00:00"/>
        <d v="2014-09-12T23:00:00"/>
        <d v="2016-04-28T00:59:00"/>
        <d v="2015-07-10T22:59:00"/>
        <d v="2017-01-18T07:01:58"/>
        <d v="2015-07-12T20:00:00"/>
        <d v="2016-04-10T15:00:00"/>
        <d v="2016-06-30T10:42:14"/>
        <d v="2014-09-17T22:59:00"/>
        <d v="2015-11-11T14:16:07"/>
        <d v="2015-10-01T10:00:23"/>
        <d v="2015-12-20T06:59:00"/>
        <d v="2014-11-17T02:59:00"/>
        <d v="2016-08-17T05:05:40"/>
        <d v="2016-09-08T13:08:42"/>
        <d v="2016-06-25T19:04:51"/>
        <d v="2015-08-31T12:31:15"/>
        <d v="2014-09-07T09:23:42"/>
        <d v="2015-06-25T13:07:39"/>
        <d v="2015-03-07T14:57:37"/>
        <d v="2015-04-11T14:22:39"/>
        <d v="2015-03-31T22:59:00"/>
        <d v="2016-05-13T22:59:00"/>
        <d v="2016-03-04T20:00:00"/>
        <d v="2015-09-04T04:27:53"/>
        <d v="2016-05-02T16:26:38"/>
        <d v="2014-05-22T17:07:00"/>
        <d v="2014-06-28T09:05:24"/>
        <d v="2015-08-11T19:00:00"/>
        <d v="2015-02-11T12:00:00"/>
        <d v="2016-11-17T06:36:34"/>
        <d v="2014-08-17T10:35:24"/>
        <d v="2014-05-05T01:38:31"/>
        <d v="2015-06-26T16:00:00"/>
        <d v="2015-07-31T03:58:00"/>
        <d v="2015-05-26T21:45:00"/>
        <d v="2015-08-05T13:36:00"/>
        <d v="2016-03-13T17:00:00"/>
        <d v="2016-08-01T14:00:00"/>
        <d v="2015-10-05T11:00:00"/>
        <d v="2014-12-31T12:50:08"/>
        <d v="2015-01-23T07:11:23"/>
        <d v="2015-06-10T14:27:24"/>
        <d v="2014-09-17T12:46:34"/>
        <d v="2015-01-08T11:31:36"/>
        <d v="2014-12-31T02:00:00"/>
        <d v="2014-10-30T15:36:53"/>
        <d v="2015-06-21T08:41:22"/>
        <d v="2014-11-08T05:00:46"/>
        <d v="2014-11-13T18:37:28"/>
        <d v="2016-08-10T22:59:00"/>
        <d v="2016-12-05T09:10:54"/>
        <d v="2015-04-26T01:28:00"/>
        <d v="2016-04-30T12:36:17"/>
        <d v="2016-03-31T12:17:36"/>
        <d v="2015-02-28T23:59:00"/>
        <d v="2014-07-30T06:18:30"/>
        <d v="2016-04-04T21:18:02"/>
        <d v="2016-04-18T04:13:25"/>
        <d v="2015-07-13T02:35:44"/>
        <d v="2014-12-21T12:11:30"/>
        <d v="2016-09-23T11:44:30"/>
        <d v="2016-06-27T14:00:00"/>
        <d v="2015-04-29T18:00:00"/>
        <d v="2015-05-26T10:32:27"/>
        <d v="2014-10-20T03:00:34"/>
        <d v="2015-01-23T23:59:00"/>
        <d v="2015-02-10T23:59:00"/>
        <d v="2015-01-05T15:26:00"/>
        <d v="2016-09-03T20:36:22"/>
        <d v="2015-03-13T01:59:00"/>
        <d v="2014-08-26T12:09:42"/>
        <d v="2016-03-03T00:59:00"/>
        <d v="2014-09-02T23:59:00"/>
        <d v="2015-08-29T19:00:00"/>
        <d v="2016-10-13T15:22:44"/>
        <d v="2015-01-16T18:58:02"/>
        <d v="2016-05-17T16:27:59"/>
        <d v="2015-11-05T16:44:40"/>
        <d v="2016-04-29T01:59:00"/>
        <d v="2016-02-13T14:02:06"/>
        <d v="2016-08-14T09:30:57"/>
        <d v="2015-12-14T19:00:00"/>
        <d v="2016-06-17T09:00:00"/>
        <d v="2016-03-30T17:48:05"/>
        <d v="2015-08-17T05:22:16"/>
        <d v="2015-04-08T03:53:21"/>
        <d v="2014-06-09T12:26:51"/>
        <d v="2014-06-28T09:09:34"/>
        <d v="2015-06-18T20:00:16"/>
        <d v="2015-12-10T09:14:56"/>
        <d v="2015-03-19T16:47:44"/>
        <d v="2017-02-27T19:00:00"/>
        <d v="2015-06-03T10:04:10"/>
        <d v="2016-11-19T17:00:00"/>
        <d v="2015-03-04T23:00:00"/>
        <d v="2016-09-30T16:00:00"/>
        <d v="2014-09-27T22:23:00"/>
        <d v="2014-07-26T02:00:00"/>
        <d v="2016-08-23T13:34:50"/>
        <d v="2015-07-02T10:39:37"/>
        <d v="2014-08-16T11:00:57"/>
        <d v="2016-05-20T22:59:00"/>
        <d v="2015-12-13T15:59:56"/>
        <d v="2016-05-05T12:00:00"/>
        <d v="2014-11-29T16:19:50"/>
        <d v="2014-09-22T22:59:00"/>
        <d v="2014-11-23T17:29:09"/>
        <d v="2016-11-18T20:00:00"/>
        <d v="2017-01-13T22:59:00"/>
        <d v="2016-04-20T16:11:16"/>
        <d v="2015-09-14T11:40:29"/>
        <d v="2015-01-01T11:48:55"/>
        <d v="2015-04-19T10:08:52"/>
        <d v="2016-10-07T10:11:00"/>
        <d v="2015-05-10T13:45:30"/>
        <d v="2014-10-05T00:00:00"/>
        <d v="2015-11-30T12:00:00"/>
        <d v="2015-11-16T23:27:19"/>
        <d v="2016-03-07T23:59:00"/>
        <d v="2016-11-21T19:17:18"/>
        <d v="2015-06-16T18:30:00"/>
        <d v="2016-09-30T12:58:47"/>
        <d v="2014-10-05T02:00:45"/>
        <d v="2014-06-16T12:06:34"/>
        <d v="2016-02-02T06:29:44"/>
        <d v="2014-08-10T10:59:00"/>
        <d v="2016-08-24T22:59:00"/>
        <d v="2015-08-05T03:43:27"/>
        <d v="2016-04-03T12:00:00"/>
        <d v="2015-07-18T01:59:00"/>
        <d v="2017-02-01T17:59:00"/>
        <d v="2016-06-01T16:42:00"/>
        <d v="2014-07-01T22:59:00"/>
        <d v="2015-03-19T09:39:00"/>
        <d v="2014-12-23T16:08:45"/>
        <d v="2016-04-09T23:00:00"/>
        <d v="2015-03-30T23:16:54"/>
        <d v="2016-12-21T06:50:30"/>
        <d v="2016-06-16T00:58:09"/>
        <d v="2015-10-28T14:54:00"/>
        <d v="2014-07-24T02:00:00"/>
        <d v="2015-07-18T18:16:59"/>
        <d v="2015-07-23T13:33:00"/>
        <d v="2015-06-11T11:12:17"/>
        <d v="2015-05-31T18:00:00"/>
        <d v="2014-07-20T22:59:00"/>
        <d v="2014-09-26T17:43:04"/>
        <d v="2014-11-05T07:52:00"/>
        <d v="2016-09-03T15:57:09"/>
        <d v="2016-05-15T18:00:00"/>
        <d v="2014-09-12T14:34:44"/>
        <d v="2014-07-02T22:59:00"/>
        <d v="2015-05-31T07:44:58"/>
        <d v="2014-06-30T23:59:00"/>
        <d v="2016-10-05T05:53:54"/>
        <d v="2016-01-15T10:38:10"/>
        <d v="2014-06-16T01:59:00"/>
        <d v="2016-10-19T21:48:16"/>
        <d v="2015-09-01T23:19:46"/>
        <d v="2014-05-19T16:00:00"/>
        <d v="2015-08-28T22:59:00"/>
        <d v="2014-06-27T00:14:15"/>
        <d v="2014-08-08T13:53:24"/>
        <d v="2015-06-21T17:25:00"/>
        <d v="2014-11-27T10:21:23"/>
        <d v="2015-03-01T23:59:00"/>
        <d v="2014-09-18T19:00:00"/>
        <d v="2015-11-30T17:30:00"/>
        <d v="2016-06-05T21:00:00"/>
        <d v="2015-01-11T15:53:30"/>
        <d v="2015-02-13T09:48:36"/>
        <d v="2016-05-10T06:10:48"/>
        <d v="2016-03-02T14:21:27"/>
        <d v="2014-10-15T09:26:56"/>
        <d v="2014-09-30T11:00:00"/>
        <d v="2015-06-04T07:59:53"/>
        <d v="2016-07-10T17:59:00"/>
        <d v="2016-08-13T01:59:00"/>
        <d v="2016-05-31T11:33:14"/>
        <d v="2014-06-23T13:00:00"/>
        <d v="2014-09-12T16:55:49"/>
        <d v="2016-07-22T00:26:00"/>
        <d v="2014-07-03T22:24:46"/>
        <d v="2014-06-25T11:59:06"/>
        <d v="2015-04-03T08:49:48"/>
        <d v="2015-05-31T01:59:00"/>
        <d v="2016-06-04T12:42:46"/>
        <d v="2015-05-25T22:59:00"/>
        <d v="2015-03-31T07:52:00"/>
        <d v="2016-01-21T16:18:29"/>
        <d v="2015-05-09T15:47:29"/>
        <d v="2015-02-27T12:11:15"/>
        <d v="2015-06-22T12:31:06"/>
        <d v="2015-07-02T18:50:06"/>
        <d v="2014-11-05T18:28:04"/>
        <d v="2016-02-11T17:59:00"/>
        <d v="2014-11-30T14:04:22"/>
        <d v="2016-05-04T18:00:00"/>
        <d v="2016-02-18T16:30:00"/>
        <d v="2016-04-29T16:00:00"/>
        <d v="2016-10-19T23:55:00"/>
        <d v="2015-08-18T23:06:16"/>
        <d v="2015-03-22T22:55:12"/>
        <d v="2015-08-17T11:15:59"/>
        <d v="2015-01-09T22:23:00"/>
        <d v="2015-01-24T07:00:00"/>
        <d v="2015-04-18T17:30:00"/>
        <d v="2015-05-25T16:38:16"/>
        <d v="2015-05-28T11:38:09"/>
        <d v="2015-03-23T13:00:00"/>
        <d v="2015-11-12T01:59:00"/>
        <d v="2014-07-15T17:00:00"/>
        <d v="2016-07-17T05:47:48"/>
        <d v="2014-08-11T20:53:58"/>
        <d v="2015-12-17T17:05:50"/>
        <d v="2014-09-06T00:09:04"/>
        <d v="2014-07-03T12:02:44"/>
        <d v="2014-07-04T22:59:00"/>
        <d v="2014-08-10T11:45:02"/>
        <d v="2016-10-08T04:20:39"/>
        <d v="2015-07-05T17:59:00"/>
        <d v="2016-02-16T00:59:00"/>
        <d v="2016-04-28T22:59:00"/>
        <d v="2015-02-10T02:59:00"/>
        <d v="2016-04-02T18:51:13"/>
        <d v="2016-10-16T16:00:00"/>
        <d v="2015-06-02T19:00:00"/>
        <d v="2014-07-25T23:59:00"/>
        <d v="2016-04-15T15:48:27"/>
        <d v="2014-06-11T14:33:18"/>
        <d v="2014-12-01T15:25:15"/>
        <d v="2014-05-19T00:00:00"/>
        <d v="2015-08-25T21:35:53"/>
        <d v="2014-05-05T07:36:26"/>
        <d v="2015-08-10T18:00:00"/>
        <d v="2015-08-02T14:31:29"/>
        <d v="2015-04-01T12:00:26"/>
        <d v="2016-05-28T19:36:00"/>
        <d v="2014-07-30T13:38:02"/>
        <d v="2014-07-02T23:00:45"/>
        <d v="2014-06-12T12:28:10"/>
        <d v="2016-04-15T09:21:19"/>
        <d v="2015-06-13T17:20:10"/>
        <d v="2016-05-17T19:00:00"/>
        <d v="2016-11-29T01:00:00"/>
        <d v="2016-11-14T21:08:00"/>
        <d v="2015-04-09T14:00:55"/>
        <d v="2015-04-08T23:00:00"/>
        <d v="2014-07-31T20:00:00"/>
        <d v="2014-09-26T23:00:00"/>
        <d v="2015-02-14T14:39:40"/>
        <d v="2016-03-26T11:39:00"/>
        <d v="2015-07-13T15:06:00"/>
        <d v="2014-09-08T16:11:25"/>
        <d v="2016-07-24T18:00:00"/>
        <d v="2016-03-15T11:00:00"/>
        <d v="2016-07-10T18:32:12"/>
        <d v="2016-08-02T05:03:00"/>
        <d v="2016-05-26T19:54:35"/>
        <d v="2015-12-23T11:18:00"/>
        <d v="2015-06-15T14:10:18"/>
        <d v="2016-11-22T12:00:23"/>
        <d v="2014-07-06T11:36:32"/>
        <d v="2015-07-15T05:43:42"/>
        <d v="2014-12-16T17:32:09"/>
        <d v="2015-06-07T08:55:54"/>
        <d v="2015-08-28T17:30:00"/>
        <d v="2017-01-13T19:42:36"/>
        <d v="2015-04-20T16:09:25"/>
        <d v="2014-08-10T12:20:48"/>
        <d v="2016-03-11T17:20:43"/>
        <d v="2015-01-10T23:59:00"/>
        <d v="2015-01-02T11:13:36"/>
        <d v="2015-10-21T22:01:46"/>
        <d v="2016-03-04T18:19:28"/>
        <d v="2016-07-31T02:00:00"/>
        <d v="2014-09-27T16:17:20"/>
        <d v="2014-06-29T01:13:01"/>
        <d v="2015-04-03T16:48:59"/>
        <d v="2015-04-25T04:53:39"/>
        <d v="2014-07-30T18:00:00"/>
        <d v="2015-03-21T14:22:38"/>
        <d v="2016-05-31T06:00:00"/>
        <d v="2016-06-14T16:43:00"/>
        <d v="2015-08-20T18:00:00"/>
        <d v="2014-07-17T11:33:43"/>
        <d v="2015-10-23T22:59:00"/>
        <d v="2015-03-12T14:13:02"/>
        <d v="2015-07-17T16:02:00"/>
        <d v="2015-07-05T10:38:37"/>
        <d v="2016-01-03T23:20:07"/>
        <d v="2016-01-19T17:59:00"/>
        <d v="2015-07-19T22:59:00"/>
        <d v="2016-08-01T08:41:00"/>
        <d v="2015-06-16T20:40:14"/>
        <d v="2015-05-07T05:09:54"/>
        <d v="2015-03-26T19:00:00"/>
        <d v="2014-12-31T08:39:47"/>
        <d v="2016-08-31T15:46:11"/>
        <d v="2016-05-27T12:46:51"/>
        <d v="2014-11-05T16:22:25"/>
        <d v="2016-02-19T21:45:35"/>
        <d v="2014-12-01T14:09:00"/>
        <d v="2015-06-18T05:41:07"/>
        <d v="2016-04-21T17:36:48"/>
        <d v="2016-08-02T23:09:00"/>
        <d v="2015-07-03T13:22:38"/>
        <d v="2015-05-22T12:03:29"/>
        <d v="2015-07-29T22:25:24"/>
        <d v="2016-03-28T10:50:29"/>
        <d v="2014-07-20T13:51:27"/>
        <d v="2014-05-11T06:50:52"/>
        <d v="2014-05-31T20:44:24"/>
        <d v="2014-06-03T01:59:00"/>
        <d v="2015-10-01T10:02:54"/>
        <d v="2014-10-04T01:59:00"/>
        <d v="2015-07-19T00:23:11"/>
        <d v="2015-10-18T14:36:29"/>
        <d v="2015-06-11T13:24:44"/>
        <d v="2014-12-31T21:59:03"/>
        <d v="2015-07-17T05:32:59"/>
        <d v="2015-03-26T22:34:36"/>
        <d v="2014-09-01T15:09:38"/>
        <d v="2015-05-09T16:14:18"/>
        <d v="2015-03-26T17:17:51"/>
        <d v="2015-03-08T11:50:03"/>
        <d v="2014-08-01T12:12:00"/>
        <d v="2015-05-22T16:00:00"/>
        <d v="2014-06-25T16:00:00"/>
        <d v="2014-08-12T10:51:50"/>
        <d v="2014-11-12T16:47:00"/>
        <d v="2016-09-12T11:59:00"/>
        <d v="2015-11-05T11:11:45"/>
        <d v="2015-11-17T17:24:14"/>
        <d v="2014-08-30T00:30:00"/>
        <d v="2016-03-22T22:29:00"/>
        <d v="2016-06-18T14:32:19"/>
        <d v="2014-09-08T10:50:05"/>
        <d v="2015-03-13T22:11:00"/>
        <d v="2014-07-02T23:07:58"/>
        <d v="2017-03-29T12:44:10"/>
        <d v="2015-08-13T22:29:56"/>
        <d v="2015-10-08T11:42:15"/>
        <d v="2015-01-23T20:00:00"/>
        <d v="2016-09-03T05:00:00"/>
        <d v="2016-02-02T09:58:48"/>
        <d v="2016-12-08T11:15:52"/>
        <d v="2015-06-29T22:59:00"/>
        <d v="2015-01-25T15:39:56"/>
        <d v="2017-02-19T19:26:39"/>
        <d v="2016-01-31T18:03:00"/>
        <d v="2014-09-02T09:27:49"/>
        <d v="2015-03-27T12:59:52"/>
        <d v="2016-05-09T17:49:51"/>
        <d v="2014-12-11T00:28:22"/>
        <d v="2015-05-01T17:00:00"/>
        <d v="2017-02-26T08:05:58"/>
        <d v="2015-01-04T18:26:00"/>
        <d v="2015-08-15T13:12:24"/>
        <d v="2015-03-22T23:59:00"/>
        <d v="2014-08-24T02:00:00"/>
        <d v="2014-07-01T01:00:00"/>
        <d v="2016-12-05T23:59:00"/>
        <d v="2015-02-28T01:00:18"/>
        <d v="2014-06-16T23:36:18"/>
        <d v="2015-01-08T15:58:03"/>
        <d v="2015-08-17T11:00:00"/>
        <d v="2014-08-12T13:36:01"/>
        <d v="2015-06-10T21:13:11"/>
        <d v="2015-12-19T14:49:59"/>
        <d v="2016-11-14T07:14:02"/>
        <d v="2015-08-14T14:38:00"/>
        <d v="2015-04-15T00:04:00"/>
        <d v="2015-06-11T18:00:00"/>
        <d v="2015-06-26T08:25:00"/>
        <d v="2014-10-26T15:08:00"/>
        <d v="2014-07-28T22:14:56"/>
        <d v="2014-09-11T03:37:22"/>
        <d v="2015-09-07T13:09:57"/>
        <d v="2014-11-26T15:29:37"/>
        <d v="2015-04-24T23:35:00"/>
        <d v="2015-11-30T01:04:09"/>
        <d v="2015-05-10T17:59:00"/>
        <d v="2016-06-01T18:38:29"/>
        <d v="2016-06-03T06:19:12"/>
        <d v="2014-09-11T07:39:21"/>
        <d v="2014-08-04T11:00:00"/>
        <d v="2016-01-17T19:00:00"/>
        <d v="2016-11-13T05:17:40"/>
        <d v="2014-10-26T13:00:00"/>
        <d v="2015-03-02T18:00:00"/>
        <d v="2015-04-09T18:31:11"/>
        <d v="2014-06-26T18:02:02"/>
        <d v="2014-07-30T15:53:59"/>
        <d v="2014-12-26T21:02:28"/>
        <d v="2014-08-09T01:25:04"/>
        <d v="2015-10-15T23:59:00"/>
        <d v="2016-09-18T14:51:05"/>
        <d v="2016-04-01T01:00:00"/>
        <d v="2015-09-05T22:38:27"/>
        <d v="2016-03-15T22:02:44"/>
        <d v="2016-07-16T19:43:00"/>
        <d v="2015-10-01T08:00:00"/>
        <d v="2015-10-04T10:45:46"/>
        <d v="2016-12-01T02:18:40"/>
        <d v="2016-07-11T10:09:20"/>
        <d v="2015-06-27T16:44:14"/>
        <d v="2014-10-06T23:30:00"/>
        <d v="2015-01-02T06:49:11"/>
        <d v="2014-11-24T20:00:00"/>
        <d v="2015-06-16T16:41:54"/>
        <d v="2015-11-02T11:50:00"/>
        <d v="2015-08-27T10:54:35"/>
        <d v="2015-05-15T14:14:28"/>
        <d v="2015-02-28T03:00:00"/>
        <d v="2016-10-01T22:25:44"/>
        <d v="2014-09-07T02:48:43"/>
        <d v="2015-02-10T21:53:41"/>
        <d v="2016-04-08T13:35:00"/>
        <d v="2016-05-03T13:49:02"/>
        <d v="2015-10-26T13:58:10"/>
        <d v="2016-07-29T18:29:00"/>
        <d v="2014-07-14T10:37:44"/>
        <d v="2015-11-28T16:22:21"/>
        <d v="2016-04-24T19:20:00"/>
        <d v="2016-07-08T18:25:54"/>
        <d v="2014-08-02T09:00:00"/>
        <d v="2014-09-28T13:55:56"/>
        <d v="2016-01-03T15:17:36"/>
        <d v="2014-05-08T16:23:30"/>
        <d v="2015-11-28T09:54:54"/>
        <d v="2015-11-17T23:41:57"/>
        <d v="2015-04-19T11:19:46"/>
        <d v="2016-04-13T23:39:40"/>
        <d v="2014-07-23T21:59:00"/>
        <d v="2017-03-06T01:58:27"/>
        <d v="2016-05-22T14:34:33"/>
        <d v="2016-08-28T22:55:00"/>
        <d v="2016-04-17T15:43:31"/>
        <d v="2014-07-21T07:52:06"/>
        <d v="2015-02-05T20:37:14"/>
        <d v="2016-05-08T23:00:00"/>
        <d v="2016-06-02T08:07:28"/>
        <d v="2016-07-13T15:48:18"/>
        <d v="2014-08-01T02:00:00"/>
        <d v="2016-07-22T13:55:32"/>
        <d v="2015-01-31T10:25:53"/>
        <d v="2015-03-29T15:00:00"/>
        <d v="2014-07-05T09:22:27"/>
        <d v="2016-07-16T23:19:09"/>
        <d v="2015-07-07T14:26:20"/>
        <d v="2014-05-20T01:59:00"/>
        <d v="2014-11-07T19:00:00"/>
        <d v="2016-02-20T16:05:00"/>
        <d v="2016-05-06T08:04:00"/>
        <d v="2014-05-16T17:11:30"/>
        <d v="2015-08-28T20:56:53"/>
        <d v="2015-11-08T13:59:41"/>
        <d v="2016-03-02T11:08:13"/>
        <d v="2015-05-31T10:28:02"/>
        <d v="2015-12-11T18:34:19"/>
        <d v="2015-05-13T15:45:12"/>
        <d v="2014-07-19T04:21:30"/>
        <d v="2015-02-14T06:27:00"/>
        <d v="2014-11-20T11:04:00"/>
        <d v="2015-04-05T03:23:41"/>
        <d v="2015-03-28T17:07:06"/>
        <d v="2014-08-31T14:51:49"/>
        <d v="2016-05-07T09:29:18"/>
        <d v="2014-09-26T20:02:41"/>
        <d v="2015-02-15T09:05:47"/>
        <d v="2014-10-07T22:54:17"/>
        <d v="2014-10-20T14:23:05"/>
        <d v="2016-02-16T13:33:07"/>
        <d v="2014-08-26T11:28:00"/>
        <d v="2015-07-22T18:08:27"/>
        <d v="2014-09-09T11:49:20"/>
        <d v="2014-10-26T13:29:26"/>
        <d v="2015-01-28T08:04:38"/>
        <d v="2015-05-02T08:04:09"/>
        <d v="2015-02-16T02:13:43"/>
        <d v="2016-03-05T00:54:29"/>
        <d v="2015-07-19T13:44:23"/>
        <d v="2014-09-17T15:56:40"/>
        <d v="2014-09-04T11:07:54"/>
        <d v="2016-10-07T16:51:48"/>
        <d v="2016-04-15T11:28:00"/>
        <d v="2015-03-23T22:34:59"/>
        <d v="2014-10-26T16:52:38"/>
        <d v="2015-01-31T21:54:00"/>
        <d v="2016-03-24T17:59:23"/>
        <d v="2015-08-31T11:04:57"/>
        <d v="2015-07-26T00:42:16"/>
        <d v="2015-12-04T11:43:59"/>
        <d v="2017-02-22T20:00:00"/>
        <d v="2014-06-05T17:31:40"/>
        <d v="2015-12-13T19:36:10"/>
        <d v="2016-02-03T13:49:00"/>
        <d v="2014-12-18T10:02:44"/>
        <d v="2015-12-15T15:25:16"/>
        <d v="2016-10-02T04:00:00"/>
        <d v="2015-04-03T16:44:10"/>
        <d v="2014-10-21T16:11:27"/>
        <d v="2014-07-01T17:30:00"/>
        <d v="2016-05-24T09:25:00"/>
        <d v="2014-10-17T14:10:10"/>
        <d v="2015-12-01T00:59:00"/>
        <d v="2015-07-17T22:00:00"/>
        <d v="2016-09-06T06:22:34"/>
        <d v="2015-01-20T14:16:00"/>
        <d v="2014-11-20T17:58:45"/>
        <d v="2015-04-10T00:00:00"/>
        <d v="2014-08-20T23:49:49"/>
        <d v="2014-10-22T10:36:50"/>
        <d v="2015-01-10T20:00:00"/>
        <d v="2016-04-11T06:13:07"/>
        <d v="2015-07-14T18:00:15"/>
        <d v="2014-10-23T10:16:31"/>
        <d v="2014-05-09T01:53:00"/>
        <d v="2014-10-13T16:05:16"/>
        <d v="2014-11-15T15:00:00"/>
        <d v="2016-09-30T23:00:00"/>
        <d v="2014-06-19T10:33:51"/>
        <d v="2016-07-03T14:59:00"/>
        <d v="2015-11-25T18:00:00"/>
        <d v="2014-09-15T22:00:00"/>
        <d v="2014-06-23T11:00:00"/>
        <d v="2016-04-20T21:23:43"/>
        <d v="2016-07-02T12:44:28"/>
        <d v="2014-06-27T11:21:24"/>
        <d v="2015-04-29T09:07:06"/>
        <d v="2014-08-12T17:50:11"/>
        <d v="2016-05-18T19:56:28"/>
        <d v="2015-09-27T21:49:10"/>
        <d v="2017-01-13T18:05:00"/>
        <d v="2015-02-28T07:00:00"/>
        <d v="2015-02-28T22:00:00"/>
        <d v="2016-12-26T14:18:51"/>
        <d v="2014-08-21T13:35:11"/>
        <d v="2015-05-08T23:00:00"/>
        <d v="2015-11-05T09:16:15"/>
        <d v="2014-06-30T12:28:00"/>
        <d v="2014-10-21T14:51:00"/>
        <d v="2016-12-21T12:03:14"/>
        <d v="2017-01-27T13:54:02"/>
        <d v="2016-06-19T17:32:01"/>
        <d v="2016-06-14T13:54:00"/>
        <d v="2015-03-08T07:57:05"/>
        <d v="2015-11-14T18:00:00"/>
        <d v="2016-01-14T13:16:56"/>
        <d v="2016-10-09T05:28:26"/>
        <d v="2015-03-23T22:59:00"/>
        <d v="2015-11-20T23:00:00"/>
        <d v="2016-07-17T12:49:46"/>
        <d v="2015-01-16T05:26:00"/>
        <d v="2015-05-31T12:35:00"/>
        <d v="2015-08-07T10:00:00"/>
        <d v="2015-01-16T07:09:11"/>
        <d v="2015-04-04T22:40:47"/>
        <d v="2015-08-22T14:34:53"/>
        <d v="2014-10-21T23:59:00"/>
        <d v="2016-12-18T19:45:50"/>
        <d v="2017-02-28T03:51:00"/>
        <d v="2016-01-31T18:55:00"/>
        <d v="2016-06-04T12:19:57"/>
        <d v="2016-09-02T15:24:33"/>
        <d v="2014-10-24T21:59:50"/>
        <d v="2017-01-25T16:41:22"/>
        <d v="2016-05-15T15:21:13"/>
        <d v="2015-08-26T13:32:00"/>
        <d v="2016-10-27T01:40:34"/>
        <d v="2016-12-25T19:15:09"/>
        <d v="2015-04-01T20:00:00"/>
        <d v="2014-09-24T17:00:01"/>
        <d v="2017-03-03T00:00:00"/>
        <d v="2015-11-29T08:56:44"/>
        <d v="2016-07-21T10:02:31"/>
        <d v="2015-02-23T22:15:40"/>
        <d v="2016-02-27T19:00:00"/>
        <d v="2016-01-08T01:34:00"/>
      </sharedItems>
      <fieldGroup par="21" base="18">
        <rangePr groupBy="months" startDate="2009-08-10T14:26:00" endDate="2017-05-03T14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ate Ended Conversion_x000a_(Launch Date Conversion)" numFmtId="14">
      <sharedItems containsSemiMixedTypes="0" containsNonDate="0" containsDate="1" containsString="0" minDate="2009-05-16T22:55:13" maxDate="2017-03-15T10:30:07"/>
    </cacheField>
    <cacheField name="Quarters" numFmtId="0" databaseField="0">
      <fieldGroup base="18">
        <rangePr groupBy="quarters" startDate="2009-08-10T14:26:00" endDate="2017-05-03T14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8">
        <rangePr groupBy="years" startDate="2009-08-10T14:26:00" endDate="2017-05-03T14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6-21T19:10:11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1-31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0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7-08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1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12T17:23:2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0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5-25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08T17:40:1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3-17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5-20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7-21T13:41: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6-01T12:07:0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5-18T11:15:0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6-17T19:38:08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09T04:24:1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5-01T14:06:5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0-05T12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8-18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6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7-15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8-27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4-12-16T16:52:2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03T13:41:4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8-13T14:41:0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5-11-09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7-08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0-16T22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1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6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7-22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07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4-01T10:03:3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0-09T10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7-21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04T02:00:1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3-05T02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1-28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4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4-24T20:07:48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5-30T00:08:0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09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1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6-12T13:58:0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08-22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3-28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1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0-20T14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1-29T07:24:2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09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4-12-22T13:04:1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7-11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6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3-21T08:10:4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1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06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5-25T08:10: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3-26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0-20T12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8-14T00:39:36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03T16:38:3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5-15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2-06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04T16:53:3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6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7-15T14:42:3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6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6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1-24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08-30T23:30:25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7-06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3-29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0-25T19:14:4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2-13T13:09:4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5-12-22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3-24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0-28T11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3-28T22:28:3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8-22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3-26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1-04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09T22:48:4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09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07T09:46:2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4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8-23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0-14T08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5-24T07:56:4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5-27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5-08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6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3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6-12-16T23:46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6-05T15:35:3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3-18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1-26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5-26T10:54: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6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1-01T14:04:3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3-12-23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0-15T13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2-12-31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1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2-12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3-10T11:41:0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4-25T12:23:4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3-19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02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4-0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1-26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0-10T17:47:33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0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3-19T20:01:58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7-29T13:12:0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1-11-14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1-10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2-21T06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3-11T15:02:24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6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7-14T20:39:4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09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02T11:55:1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08-11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09-22T13:46:04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4-20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6-12-05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5-11T09:08:5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3-04T09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09-15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08-31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5-19T16:58:1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6-20T15:06:0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09-23T14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01T14:23:04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8-05T16:50: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5-29T04:09:57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4-02T04:50:3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08-23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01T01:10:41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0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2-17T2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4-15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0-26T16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7-07T20:32: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2-12T13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7-15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6-11-18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4-11-26T13:25:4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1-28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1-24T23:07:5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3-26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4-19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8-23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0-21T09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4-21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6-1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6-03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1-27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09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5-24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6-16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6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7-14T22:02:3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08-27T18:04:14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7-21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5-12-13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6-12-16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6-05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2-17T15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09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7-31T18:28:0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6-12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2-12T04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1-29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3-09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04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7-06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06T2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0-27T17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2-02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3-04T18:47:2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5-23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6-12-07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0-27T14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7-05T13:59:22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7-19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2-01T14:30:34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6-27T00:37:3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8-05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7-05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0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08-23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09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09-29T17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1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5-11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09-12T08:01: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1-06T15:21:4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09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8-0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8-15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1-19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09-08T17:16:04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4-11-30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7-05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09-01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7-1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4-12-04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1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6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09-01T20:33:1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8-19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2-16T16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7-17T09:15:4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1-05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1-06T00:31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3-03T18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1-27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3-16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2-29T02:50:25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7-10T10:27: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1-27T15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1-27T13:28:38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4-21T20:09: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5-11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3-09T18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4-12T10:59:0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6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4-02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1-14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5-05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5-12-03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1-28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8-30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5-11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6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5-11-12T21:01:3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1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09T18:06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0-19T21:38: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3-21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1-06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1-15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1-22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2-04T02:45: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7-16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0-29T03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09-09T09:30: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1-11-23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6-03T17:10:2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5-07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4-14T13:54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3-29T10:54:1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1-16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09-16T17:51:5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2-14T07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2-14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4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5-18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3-09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6-01T13:07:59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4-18T16:15:0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1-12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8-28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4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3-30T00:53: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1-26T23:11:4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5-26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09-22T22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1-22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4-04T15:47:5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3-12-03T21:24:2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2-26T16:36:3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6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3-01T16:53:49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0-10T19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2-27T2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4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09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1-24T00:51:3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4-15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5-16T22:55:13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1-16T17:04:5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12T12:02:2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1-12-27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8-20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2-08T14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0-02T01:40:1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5-21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0-03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0-12-14T03:51:3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12T13:27:2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09-26T14:16: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3-21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6-13T21:01:3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09-01T19:06:4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8-13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3-26T12:28:21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3-11T06:07:2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0-18T00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3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2-07T12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1-25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5-02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7-23T21:16:37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2-09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2-28T15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1-08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1-24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8-1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04T23:2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1-11-21T00:16: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3-15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6-28T00:28:1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1-30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7-23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1-07T17:09:57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1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2-24T19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09-11-06T15:07: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1-23T08:13:53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0-04T05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4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1-23T02:42:4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6-29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1-14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2-09T02:33: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2-23T00:38:49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01T17:43: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0-14T06:12:0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4-15T07:22:43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5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09-16T11:19:3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3-08T10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4-07T11:22: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4-07T12:41:5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0-14T09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2-11T2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7-08T13:08:1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3-30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2-06T11:03:2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12T16:06:3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3-30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0-14T12:42: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4-17T18:18:1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4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09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0-15T06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7-22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1-25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8-03T20:35:0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2-27T18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09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0-20T14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3-09T14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0-31T02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2-15T14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3-15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5-17T15:38:4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0-22T20:41:3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6-08T16:33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0-23T19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7-17T00:03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3-18T12:52:1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5-21T15:37:52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1-29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4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3-22T08:51:1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2-08T09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1-12-16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6-12-07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2-12-18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2-25T08:50:4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6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8-02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1-18T18:38:3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7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0-15T01:01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01T08:43:2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3-19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5-12-29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6-25T11:45:1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8-23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4-25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4-12-07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0-22T09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7-26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7-15T11:14:1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6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2-03T20:30: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4-1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1-17T20:00: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8-08T12:12:5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09-09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2-17T14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3-22T16:49:2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6-22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7-20T13:38: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3-15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1-13T16:01: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4-16T10:15:4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7-08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0-15T07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6-24T02:27:2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1-07T10:04:2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2-03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4-04T22:53:57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09-20T15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09-26T12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6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4-19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1-19T23:13:2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09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6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09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09-22T15:26:42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1-09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3-27T18:17:4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6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4-30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2-12T00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6-22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8-12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5-06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1-26T04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09-28T15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1-3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08T16:4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5-19T13:24:0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09-14T16:38:0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8-26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6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08-22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08-12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0-29T15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8-14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0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08-09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0-19T01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0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2-23T18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0-03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1-20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1-10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1-12-17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06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2-01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2-26T08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4-2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09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1-15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3-12-26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4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03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0-26T12:12:5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3-02T19:03:4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09-30T11:40:0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7-17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4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09-14T10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4-30T08:01: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5-13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6-10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7-26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4-2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10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8-08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8-14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5-11T23:01:23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7-07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3-11-26T23:01:29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3-05T12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7-24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8-18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1-18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4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4-28T18:24:0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3-19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3-02T16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09-22T04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7-10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09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3-18T16:31:3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2-11-29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09-25T17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4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5-02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0-26T09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6-12-09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1-12-05T06:33:3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7-23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5-12-28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08-13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4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6-09T14:56:0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6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3-12-12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1-01T19:54: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1-11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08-18T16:29:2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3-10T16:15:51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6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2-17T08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4-12-18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2-10T18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1-09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7-11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09-04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3-26T19:35: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5-29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1-30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3-07T02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0-06T12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7-01T10:41:4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7-10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1-1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3-28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1-03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8-07T09:47:0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1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1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02T21:13:3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2-29T19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8-21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5-02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7-30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7-07T09:12:2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1-17T23:56:0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5-31T17:05:0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6-12-20T19:44:5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02T09:11: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1-01T20:33:49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4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4-22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09-23T14:27:5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6-12-07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6-24T03:16:4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0-05T13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4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6-13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1-05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09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3-04T12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0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6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0-06T09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09-02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1-11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09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6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18T11:17:2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6-18T01:37: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5-11-10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0-15T12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09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5-13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5-12-07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1-02T17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2-22T16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1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1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09-21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1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1-17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2-11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6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6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4-12-02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5-12-10T17:07:03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5-12-02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1-19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07T14:35:2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0-05T12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4-11-19T20:12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09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5-14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1-27T06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3-21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8-14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1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8-23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7-02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2-20T12:45:19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2-17T17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2-14T12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0-06T04:22:5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1-16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3-17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09-18T13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6-23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1-08T08:18:5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6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1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3-07T11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3-17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3-19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0-03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6-24T11:55:35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1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2-12T14:30:0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3-10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1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5-19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7-15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7-28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7-09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4-08T10:36:49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0-23T14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5-16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0-29T19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3-23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5-11-20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8-02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8-31T06:55: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5-24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8-25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1-26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3-24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1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09-26T10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7-11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6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6-1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4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4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2-24T16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7-13T08:25:3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1-15T02:21:5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6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4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8-07T09:52:0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4-29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0-26T10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5-17T02:11:0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1-27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3-12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5-07T05:55:5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1-27T18:05:18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1-24T09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08-14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09T05:05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7-14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7-14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4-06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09-16T10:58:5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7-12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7-12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2-16T13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09-09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8-2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0-19T19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1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1-01T11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7-14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6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2-10T17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2-17T14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1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6-23T22:51:29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7-24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0-10T12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09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4-12-17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6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3-14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6-11-14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7-18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09-1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3-27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6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5-16T12:02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4-12-11T11:37:3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01T00:16:0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7-18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6-12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4-12-02T17:20: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1-08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5-14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4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7-05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8-13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09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2-12T13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09-2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6-19T06:21:3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4-11-28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7-04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6-12-07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09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1-01T11:01:37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7-28T10:14:0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02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1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3-31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1-02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0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6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1-19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8-15T17:20:4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0-16T06:39:0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6-12-11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6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0-25T12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6-12-07T17:49:09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6-12-21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6-12-22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1-02T18:53:0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6-11-22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7-15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1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7-17T18:38:2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1-04T06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1-15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5-06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6-12-30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09-25T21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0-28T10:48:27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8-06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1-17T15:17:2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08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01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6-17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3-09T14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6-29T14:35:4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5-31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1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3-12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2-12-03T19:29:0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7-07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7-20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1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1-12-02T14:05:4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7-31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1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4-07T22:57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1-02T19:42: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01T12:37:2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1-28T01:36:2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0-31T09:29:5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7-09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06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5-07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2-19T17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3-22T12:01:2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1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4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04T20:01:4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4-12-15T08:10:1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7-11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6-12-29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1-25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6-19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09-26T05:06:5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1-15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2-12-06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4-19T09:31: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2-16T13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1-21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09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5-30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0-27T13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1-03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1-16T15:36: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7-16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8-10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09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1-17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4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1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1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1-15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5-12-11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09-11T20:21:5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4-06T12:39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1-24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1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09-03T11:27: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0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3-31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09-15T11:25:0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4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5-08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7-26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3-19T13:34:0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2-04T2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1-29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3-14T20:20:3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0-02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5-29T19:09:4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02T23:28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0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0-10T13:44:0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0-08T15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6-17T12:47:2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7-11T21:45: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2-24T09:42:4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8-16T16:11:2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3-28T18:51:2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8-31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3-28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8-12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6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8-01T19:32:0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02T17:47:5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05T21:32:0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5-27T14:45:1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8-08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1-24T10:05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1-18T21:24:46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3-12-20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0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6-18T10:26:4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1-07T19:25:5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6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16T12:50:0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0-02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3-08T15:54:0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1-17T09:23:3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7-30T16:11:2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11T18:57:3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5-09T15:12:2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3-30T17:07:45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09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2-20T18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3-13T00:48:38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04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04T19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1-19T06:21:4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12T20:13:0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5-14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2-20T07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3-28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1-11-22T11:12: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3-20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5-28T14:44:5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4-06T05:59:18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09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4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1-12-18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8-23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8-25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0-11T15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09-09T09:13:0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1-21T01:11:2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09-23T11:25:5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7-26T23:56:3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2-24T04:24:1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6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3-15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2-15T2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3-23T14:51:5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6-01T16:07: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13T14:19:5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1-17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1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6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08-27T02:29:1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0-14T08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3-16T12:53:3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5-04T14:41:0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0-23T06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8-17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0-12T08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1-12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09-23T21:33:5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2-11-17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1-21T10:18:3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0-01T21:31:4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3-12-07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3-09T15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0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0-30T08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1-24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0-01T23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4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0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1-02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1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1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08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09-27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1-11-30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8-04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1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3-13T14:15:4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09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8-21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4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7-27T13:04:4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09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0-22T11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7-21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5-05T23:48:03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3-02T16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5-06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09-09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02T15:57:0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0-29T11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1-12-01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4-12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2-29T15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4-23T14:28:3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7-09T18:10:2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8-28T14:06:2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5-12-03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0-11-25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2-10T2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8-11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6-11T14:14: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6-21T11:34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1-02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02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0-11T21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4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7-26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1-29T11:18: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09-13T15:28: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6-12T17:38: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1-01T16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1-14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0-15T11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0-30T23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08-27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0-22T18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1-14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0-28T16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6-08T19:28:5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4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09-28T15:41:5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3-10T00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5-14T16:58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2-10T03:38:2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2-05T18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3-12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4-04T12:41:2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5-12-30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1-12-05T19:34:4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0-04T14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8-03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5-22T13:18:5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6-26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1-10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1-13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0-30T11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3-15T09:00:5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6-12-28T15:57:0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8-10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5-01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2-11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5-12-22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5-12-18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4-20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0-19T09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4-12-25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7-09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8-04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2-25T16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0-17T08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3-19T14:16: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4-12-19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1-31T10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1-05T11:38:5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1-04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09-12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7-23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09-23T19:24:0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09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2-22T01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7-16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1-07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6-12-17T00:17: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4-17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8-05T15:46:3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09-09T19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2-24T12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4-29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6-29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1-22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1-26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5-16T05:00:2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0-16T16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7-10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09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7-23T11:01: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2-25T2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01T18:13:3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5-11-16T13:25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5-14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09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8-29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8-04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6-17T13:09:4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3-08T17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0-09T18:09: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0-09T01:18:5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04T17:34:4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6-27T15:47:4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0-28T21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0-04T23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0-14T02:11: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1-13T2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6-12-16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1-17T11:25:1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2-14T12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1-19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09-29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03T19:57:5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1-02T09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1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5-20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7-10T14:54:2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1-03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6-12-10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01T15:00:56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1-1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0-26T16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2-21T2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0-12T11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6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1-05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5-02T20:40:0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09-24T01:02:5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4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5-21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0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2-14T15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2-26T04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09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1-20T10:03:2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2-09T12:05:0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8-29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1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5-24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1-14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7-03T23:00: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1-12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2-12-06T05:46:3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4-25T14:44: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2-18T00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1-17T21:37:2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7-28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1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7-31T11:42:2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4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1-07T17:13:2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7-24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1-11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0-06T14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8-15T20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1-13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8-15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7-29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4-23T14:08: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2-08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7-11T15:26:3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2-06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2-23T12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1-04T15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2-12T16:37: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2-11T13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3-16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3-03T01:38:28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05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7-31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5-23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1-22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6-20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1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3-11T03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0-25T00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1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0-18T13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1-06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09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3-12-04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4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7-18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5-12-14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6-06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4-19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4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4-12-29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7-11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6-03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7-09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2-13T11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7-25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5-16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3-25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5-26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4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3-11T14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2-12-06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1-27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09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7-31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09-03T07:25:5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1-21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3-14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4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1-14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6-17T13:32:1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0-29T20:05:25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4-19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5-12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2-21T2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3-05T12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6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2-13T10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0-19T13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1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5-12-08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4-11-20T13:13:3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7-15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09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2-29T11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4-10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1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3-05T2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3-24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09-13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2-12T17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16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3-20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3-31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7-27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6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0-14T15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7-08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5-06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09-26T18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1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0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0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15T01:50:2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7-07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1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3-24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0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4-12-02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7-07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6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1-17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1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3-29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08-03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3-25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08-20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0-31T23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5-17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5-11-09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8-07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4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5-19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8-06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7-15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1-24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0-06T10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1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5-30T12:26:0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2-25T2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4-28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8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7-10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5-19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6-02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5-26T06:39:02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8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8-22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1-23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4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0-26T14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7-21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6-28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4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6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1-10T19:28:18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09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7-17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09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5-22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1-30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6-12-24T14:51:28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0-13T15:40:2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1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5-06T15:45:4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4-29T15:43: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4-15T16:28:43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07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08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0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2-19T09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1-12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2-09T13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3-09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0-21T03:20:5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1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5-13T10:57: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1-25T09:51: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6-06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3-2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6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5-28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0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0-20T12:57:1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5-14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2-06T13:37:3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01T05:19:33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2-23T12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1-26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08T17:36:1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5-25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10T17:48: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6-12-27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4-10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4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08-31T09:47:3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6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01T10:53: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09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7-26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1-06T06:24:4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01T12:17: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0-10T23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4-07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08-23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3-17T15:59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7-07T17:03:3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7-30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3-17T06:02:0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1-25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7-08T17:36:0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08-20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1-3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1-03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1-0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0T11:19: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0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7-07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1-12-06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5-14T19:57: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0-11T15:06: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8-26T22:58:2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5-08T16:06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3-22T14:48:4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5-15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0-21T20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4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5-08T10:45:5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6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7-23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7-27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09-26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8-04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1-05T09:54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1-01T15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1-13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2-12T2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0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5-07T18:17:4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1-27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3-12-30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1-17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2-21T21:01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09-30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0-14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3-12-12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6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8-21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3-16T14:45:1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1-25T15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0-14T11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4-06T12:52:5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0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7-26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7-03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7-13T11:54: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7-31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5-27T08:19:2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2-11T2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0-12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0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1-08T06:24:15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2-15T12:13:0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08T00:38:0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05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04T04:13:4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4-13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7-09T22:42:4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6-12-04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3-23T09:45: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3-01T10:39:5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09-09T13:20:2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0-15T11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01T05:53: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6-29T08:44: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2-22T2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4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3-29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6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4-23T11:12:1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10T12:59: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0-31T20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15T05:35: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1-11T2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6-22T10:58:2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1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1-18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08-29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09-10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7-05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0-26T14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3-19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2-02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08-22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0-01T06:57: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1-24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5-30T00:39:0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4-12-11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6-26T14:29: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01T11:34:0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1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4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3-22T11:45:4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09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1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4-12-01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4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08-30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0-23T00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6-01T01:38:2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7-18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6-12-27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6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2-10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1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1-12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2-01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7-03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0-24T10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7-16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08-30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6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6-21T07:38: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01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6-09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5-27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2-05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1-20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1-09T02:58:5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1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1-13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7-15T08:52:4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2-03T21:49:4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5-12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0-31T01:06:4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6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1-30T18:05:3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5-26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5-05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7-05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5-22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7-09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1-27T15:15:2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4-11-08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2-14T12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0-12T18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0-14T19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5-21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3-12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09-30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4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6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1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2-23T2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6-12-15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1-03T11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1-12T00:16:1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7-17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5-06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5-17T13:18:2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1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4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0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6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3-04T11:32:0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6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5-02T17:06:3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09-21T09:45:17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7-14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3-24T14:16:4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7-08T10:36:5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1-31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7-02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1-16T22:28:46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6-12-15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1-14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09-27T17:01:5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6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09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5-08T03:11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05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3-01T2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6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1-28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0-29T11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0-20T05:23:27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7-18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0-14T15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4-11-01T22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4-19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1-08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1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5-12-22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6-12-04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7-07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0-22T17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8-15T22:36:1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1-26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09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03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1-09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8-22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5-12-02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02T12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3-29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6-25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8-19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3-03T04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3-10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1-18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0-27T00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6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0-30T10:01:1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5-18T13:24:38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09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1-22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6-06T07:45:3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3-28T15:54:5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2-05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4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7-13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4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6-12-03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7-14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5-15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0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6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4-21T17:28:3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3-23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1-20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0-19T18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6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3-01T11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03T15:48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7-12T11:08:4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6-12-04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0-12T16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7-11T11:56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1-03T23:54:5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0-03T16:31:3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09-17T10:29:1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3-11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2-21T16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1-17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2-20T12:37:3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5-12-01T23:07:4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1-25T14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4-12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1-16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07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3-10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09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1-3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8-14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1-17T12:21:0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8-10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0-24T09:46:4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4-30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4-25T12:53:0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09T17:24:5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0-03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8-15T15:35:3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6-26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5-23T23:49: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5-06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1-27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7-03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3-12-06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0-16T09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09-03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4-12-18T12:07: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5-19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5-17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3-04T12:20:1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7-28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7-18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6-19T10:25:2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7-20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6-05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4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6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2-26T08:01: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08-24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5-13T10:47: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2-14T05:38:23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6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3-17T05:48:2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5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1-16T07:48:0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6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0-19T09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1-06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6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8-18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2-15T01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09-06T06:11:3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1-05T08:35:5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0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5-23T12:48:0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1-12T15:35: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5-02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09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1-21T13:01:5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1-21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7-19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5-12-01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2-14T09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01T12:35: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2-17T10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09-28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0-29T14:15:2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1-22T06:24:2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3-13T19:02:5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8-05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4-24T14:53:5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7-28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7-01T02:33:4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4-12-08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6-12-01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0-26T19:10:1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0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15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0-23T07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2-17T20:13: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1-27T16:13: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7-19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16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0-09T16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0-03T22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4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4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341"/>
    <d v="2014-09-10T11:31:4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2"/>
    <d v="2015-08-03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3"/>
    <d v="2015-07-03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4"/>
    <d v="2015-08-25T09:43:52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5"/>
    <d v="2016-06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6"/>
    <d v="2014-08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7"/>
    <d v="2015-06-30T04:32:39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8"/>
    <d v="2015-04-13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59"/>
    <d v="2014-10-23T19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0"/>
    <d v="2013-10-07T20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1"/>
    <d v="2009-09-23T08:35: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2"/>
    <d v="2014-01-13T12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3"/>
    <d v="2015-04-27T03:48: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4"/>
    <d v="2011-05-09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5"/>
    <d v="2016-06-28T17:00:0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6"/>
    <d v="2014-02-01T17:29:0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7"/>
    <d v="2014-11-18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8"/>
    <d v="2013-04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69"/>
    <d v="2016-03-09T14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0"/>
    <d v="2015-05-20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1"/>
    <d v="2016-02-03T19:47: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2"/>
    <d v="2017-02-19T19:00:0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3"/>
    <d v="2015-01-13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4"/>
    <d v="2014-06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5"/>
    <d v="2015-05-16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6"/>
    <d v="2012-05-25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7"/>
    <d v="2010-08-08T20:34:5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8"/>
    <d v="2013-07-26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79"/>
    <d v="2012-03-21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0"/>
    <d v="2015-11-17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1"/>
    <d v="2015-08-30T13:57: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2"/>
    <d v="2014-08-26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3"/>
    <d v="2014-05-2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4"/>
    <d v="2016-12-03T16:29:2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5"/>
    <d v="2015-03-05T2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6"/>
    <d v="2014-11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7"/>
    <d v="2015-01-01T00:59:59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8"/>
    <d v="2015-09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89"/>
    <d v="2015-08-24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0"/>
    <d v="2016-03-04T12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1"/>
    <d v="2015-02-10T2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2"/>
    <d v="2015-01-29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3"/>
    <d v="2016-03-16T12:06:2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4"/>
    <d v="2014-05-20T20:12:0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5"/>
    <d v="2014-10-29T05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6"/>
    <d v="2016-08-21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7"/>
    <d v="2015-05-27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8"/>
    <d v="2016-03-09T07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599"/>
    <d v="2014-05-31T20:22:3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0"/>
    <d v="2011-04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1"/>
    <d v="2011-09-02T02:08:3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2"/>
    <d v="2011-11-28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3"/>
    <d v="2012-02-06T15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4"/>
    <d v="2011-07-22T19:18: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5"/>
    <d v="2010-12-23T2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6"/>
    <d v="2012-05-2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7"/>
    <d v="2013-11-29T14:56:2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8"/>
    <d v="2011-09-09T19:01:4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09"/>
    <d v="2012-11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0"/>
    <d v="2013-05-1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1"/>
    <d v="2012-12-03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2"/>
    <d v="2012-06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3"/>
    <d v="2014-06-04T18:32:4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4"/>
    <d v="2011-10-28T20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5"/>
    <d v="2012-10-12T12:10:2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6"/>
    <d v="2013-09-29T10:56:2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7"/>
    <d v="2013-01-27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8"/>
    <d v="2014-08-2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19"/>
    <d v="2013-02-16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0"/>
    <d v="2012-04-04T09:33:3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1"/>
    <d v="2014-11-07T02:04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2"/>
    <d v="2013-06-28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3"/>
    <d v="2012-11-30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4"/>
    <d v="2012-08-14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5"/>
    <d v="2013-11-01T15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6"/>
    <d v="2012-10-23T11:58:0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7"/>
    <d v="2014-05-15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8"/>
    <d v="2014-01-06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29"/>
    <d v="2012-01-31T15:06: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0"/>
    <d v="2012-09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1"/>
    <d v="2011-07-26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2"/>
    <d v="2011-12-19T16:12:3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3"/>
    <d v="2011-04-24T23:33:2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4"/>
    <d v="2016-05-12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5"/>
    <d v="2011-04-29T21:04:4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6"/>
    <d v="2009-11-05T13:02:2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7"/>
    <d v="2013-01-14T11:29:2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8"/>
    <d v="2012-02-02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39"/>
    <d v="2010-07-20T00:32:3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0"/>
    <d v="2014-11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1"/>
    <d v="2011-05-24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2"/>
    <d v="2012-08-25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3"/>
    <d v="2012-09-22T20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4"/>
    <d v="2013-09-04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5"/>
    <d v="2014-07-13T05:48: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6"/>
    <d v="2012-05-10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7"/>
    <d v="2011-02-18T11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8"/>
    <d v="2014-04-08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49"/>
    <d v="2013-09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0"/>
    <d v="2011-03-23T16:37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1"/>
    <d v="2013-10-25T06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2"/>
    <d v="2011-03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3"/>
    <d v="2012-03-19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4"/>
    <d v="2012-03-06T14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5"/>
    <d v="2012-11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6"/>
    <d v="2012-04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7"/>
    <d v="2012-11-10T00:19: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8"/>
    <d v="2013-11-18T16:55:2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59"/>
    <d v="2016-03-30T11:39:1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0"/>
    <d v="2015-12-05T18:57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1"/>
    <d v="2011-10-31T23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2"/>
    <d v="2015-01-0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3"/>
    <d v="2012-01-31T13:16:5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4"/>
    <d v="2011-01-21T10:35:1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5"/>
    <d v="2013-02-26T01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6"/>
    <d v="2014-02-11T20:41:3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7"/>
    <d v="2011-10-28T22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8"/>
    <d v="2016-04-0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69"/>
    <d v="2010-05-15T17:19:5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0"/>
    <d v="2016-07-02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1"/>
    <d v="2012-05-05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2"/>
    <d v="2015-02-04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3"/>
    <d v="2016-07-18T09:31:4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4"/>
    <d v="2011-09-16T12:35:4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5"/>
    <d v="2012-03-05T12:25:4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6"/>
    <d v="2016-02-16T04:46:1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7"/>
    <d v="2014-01-23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8"/>
    <d v="2011-06-28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79"/>
    <d v="2014-06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0"/>
    <d v="2017-02-07T21:54:4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1"/>
    <d v="2017-02-13T00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2"/>
    <d v="2017-03-14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3"/>
    <d v="2017-02-17T14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4"/>
    <d v="2017-02-22T01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5"/>
    <d v="2017-02-26T15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6"/>
    <d v="2017-03-07T20:07: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7"/>
    <d v="2017-03-10T07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8"/>
    <d v="2017-02-14T17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89"/>
    <d v="2017-03-07T05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0"/>
    <d v="2017-03-01T11:50:0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1"/>
    <d v="2017-02-21T22:37:4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2"/>
    <d v="2017-03-09T17:05:1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3"/>
    <d v="2017-02-25T11:04:3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4"/>
    <d v="2017-03-06T19:45: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5"/>
    <d v="2017-03-01T2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6"/>
    <d v="2017-03-10T19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7"/>
    <d v="2017-03-01T23:59: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8"/>
    <d v="2017-03-12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699"/>
    <d v="2017-03-01T20:43: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0"/>
    <d v="2014-12-16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1"/>
    <d v="2015-02-28T15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2"/>
    <d v="2015-07-02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3"/>
    <d v="2015-01-16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4"/>
    <d v="2015-08-28T19:24:06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5"/>
    <d v="2015-06-24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6"/>
    <d v="2016-02-27T12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7"/>
    <d v="2016-03-22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8"/>
    <d v="2014-07-21T08:31:5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09"/>
    <d v="2015-12-03T09:11: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0"/>
    <d v="2014-08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1"/>
    <d v="2015-05-01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2"/>
    <d v="2014-09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3"/>
    <d v="2015-04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4"/>
    <d v="2015-03-01T00:13: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5"/>
    <d v="2016-10-30T08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6"/>
    <d v="2016-03-31T18:33:5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7"/>
    <d v="2016-03-31T09:39:0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8"/>
    <d v="2014-08-18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19"/>
    <d v="2014-10-10T13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0"/>
    <d v="2015-11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1"/>
    <d v="2016-02-25T18:03:4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2"/>
    <d v="2015-05-05T14:48: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3"/>
    <d v="2014-09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4"/>
    <d v="2014-07-25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5"/>
    <d v="2014-05-29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6"/>
    <d v="2015-02-09T17:16:1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7"/>
    <d v="2015-09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8"/>
    <d v="2016-04-10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29"/>
    <d v="2015-09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0"/>
    <d v="2015-05-28T16:45:5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1"/>
    <d v="2015-11-17T11:24:4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2"/>
    <d v="2016-09-01T11:12:5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3"/>
    <d v="2015-04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4"/>
    <d v="2016-07-08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5"/>
    <d v="2015-10-09T15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6"/>
    <d v="2015-06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7"/>
    <d v="2014-09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8"/>
    <d v="2016-03-06T15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39"/>
    <d v="2015-06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0"/>
    <d v="2015-04-26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1"/>
    <d v="2016-12-06T16:02:5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2"/>
    <d v="2016-08-04T17:12:55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3"/>
    <d v="2015-01-22T09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4"/>
    <d v="2016-11-16T01:13:5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5"/>
    <d v="2016-10-24T23:14:2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6"/>
    <d v="2015-10-15T05:27:1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7"/>
    <d v="2015-08-03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8"/>
    <d v="2017-01-23T18:25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49"/>
    <d v="2016-03-25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0"/>
    <d v="2015-02-17T13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1"/>
    <d v="2016-09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2"/>
    <d v="2016-02-20T12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3"/>
    <d v="2015-03-04T16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4"/>
    <d v="2015-09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5"/>
    <d v="2016-07-19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6"/>
    <d v="2016-12-29T14:51: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7"/>
    <d v="2016-05-15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8"/>
    <d v="2015-03-05T14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59"/>
    <d v="2016-02-0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0"/>
    <d v="2015-07-24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1"/>
    <d v="2016-02-10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2"/>
    <d v="2016-09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3"/>
    <d v="2014-07-05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4"/>
    <d v="2014-07-14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5"/>
    <d v="2014-08-04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6"/>
    <d v="2014-07-04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7"/>
    <d v="2014-07-29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8"/>
    <d v="2014-12-14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69"/>
    <d v="2014-09-09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0"/>
    <d v="2014-09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1"/>
    <d v="2014-05-07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2"/>
    <d v="2014-12-05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3"/>
    <d v="2014-10-18T00:14:5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4"/>
    <d v="2014-09-09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5"/>
    <d v="2014-09-23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6"/>
    <d v="2015-01-21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7"/>
    <d v="2015-02-10T15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8"/>
    <d v="2016-08-03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79"/>
    <d v="2016-05-03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0"/>
    <d v="2016-08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1"/>
    <d v="2016-01-19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2"/>
    <d v="2015-04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3"/>
    <d v="2014-12-30T10:44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4"/>
    <d v="2014-09-14T22:14:1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5"/>
    <d v="2014-11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6"/>
    <d v="2015-03-05T10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7"/>
    <d v="2014-10-0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8"/>
    <d v="2014-11-13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89"/>
    <d v="2015-01-06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0"/>
    <d v="2014-11-30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1"/>
    <d v="2015-07-03T19:44:4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2"/>
    <d v="2014-10-28T16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3"/>
    <d v="2015-01-07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4"/>
    <d v="2016-09-15T01:55:4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5"/>
    <d v="2016-05-25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6"/>
    <d v="2016-11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7"/>
    <d v="2015-12-06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8"/>
    <d v="2014-10-22T15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799"/>
    <d v="2016-09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0"/>
    <d v="2015-11-13T10:51:0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1"/>
    <d v="2015-06-04T06:20:3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2"/>
    <d v="2015-01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3"/>
    <d v="2015-10-05T11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4"/>
    <d v="2015-08-31T14:17:3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5"/>
    <d v="2014-08-26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6"/>
    <d v="2014-08-28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7"/>
    <d v="2017-01-07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8"/>
    <d v="2015-01-25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09"/>
    <d v="2014-08-09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0"/>
    <d v="2014-08-25T05:24: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1"/>
    <d v="2016-06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2"/>
    <d v="2014-07-09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3"/>
    <d v="2015-01-29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4"/>
    <d v="2015-06-17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5"/>
    <d v="2016-06-27T16:01:4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6"/>
    <d v="2016-12-01T10:53:2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7"/>
    <d v="2015-03-04T00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8"/>
    <d v="2014-06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19"/>
    <d v="2015-03-01T2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0"/>
    <d v="2012-01-18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1"/>
    <d v="2013-12-26T14:07:4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2"/>
    <d v="2012-09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3"/>
    <d v="2013-12-18T16:59:2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4"/>
    <d v="2013-06-18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5"/>
    <d v="2014-01-18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6"/>
    <d v="2011-01-12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7"/>
    <d v="2014-04-07T16:35:3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8"/>
    <d v="2010-12-03T21:06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29"/>
    <d v="2014-01-25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0"/>
    <d v="2012-04-27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1"/>
    <d v="2011-02-02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2"/>
    <d v="2013-01-28T20:03:2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3"/>
    <d v="2014-12-15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4"/>
    <d v="2016-03-01T11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5"/>
    <d v="2013-01-31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6"/>
    <d v="2012-01-17T2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7"/>
    <d v="2011-09-02T13:52: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8"/>
    <d v="2016-09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39"/>
    <d v="2013-04-17T21:18:3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0"/>
    <d v="2014-04-16T15:17:2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1"/>
    <d v="2015-01-27T10:09: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2"/>
    <d v="2011-01-21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3"/>
    <d v="2011-05-03T18:21:5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4"/>
    <d v="2016-06-02T02:59:5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5"/>
    <d v="2012-11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6"/>
    <d v="2015-03-3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7"/>
    <d v="2011-05-28T13:54: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8"/>
    <d v="2012-09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49"/>
    <d v="2014-06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0"/>
    <d v="2014-07-07T16:45:3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1"/>
    <d v="2015-03-18T13:30: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2"/>
    <d v="2012-09-24T20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3"/>
    <d v="2013-04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4"/>
    <d v="2013-11-22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5"/>
    <d v="2014-06-27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6"/>
    <d v="2014-08-13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7"/>
    <d v="2011-10-16T23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8"/>
    <d v="2011-08-23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59"/>
    <d v="2014-01-1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0"/>
    <d v="2014-12-27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1"/>
    <d v="2017-01-20T06:49:3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2"/>
    <d v="2014-05-13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3"/>
    <d v="2014-04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4"/>
    <d v="2016-10-02T03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5"/>
    <d v="2017-01-07T00:54:57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6"/>
    <d v="2016-10-06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7"/>
    <d v="2015-11-20T13:42:0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8"/>
    <d v="2016-12-04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69"/>
    <d v="2016-01-02T03:32: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0"/>
    <d v="2014-10-11T13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1"/>
    <d v="2015-05-30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2"/>
    <d v="2015-06-09T09:46:5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3"/>
    <d v="2016-06-0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4"/>
    <d v="2016-06-07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5"/>
    <d v="2014-05-17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6"/>
    <d v="2015-01-30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7"/>
    <d v="2014-05-13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8"/>
    <d v="2016-02-13T10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79"/>
    <d v="2016-03-01T08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0"/>
    <d v="2015-02-07T2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1"/>
    <d v="2012-06-07T17:46:5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2"/>
    <d v="2012-03-09T17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3"/>
    <d v="2012-10-22T23:45: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4"/>
    <d v="2012-07-08T21:15: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5"/>
    <d v="2014-10-13T16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6"/>
    <d v="2015-11-15T14:12: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7"/>
    <d v="2010-05-01T00:45:32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8"/>
    <d v="2013-01-25T14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89"/>
    <d v="2012-11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0"/>
    <d v="2010-06-06T14:09: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1"/>
    <d v="2011-05-08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2"/>
    <d v="2011-03-30T17:36:2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3"/>
    <d v="2012-01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4"/>
    <d v="2015-09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5"/>
    <d v="2012-03-13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6"/>
    <d v="2014-02-10T09:00: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7"/>
    <d v="2015-12-27T23:37:5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8"/>
    <d v="2015-02-23T17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899"/>
    <d v="2012-09-08T15:55: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0"/>
    <d v="2015-04-22T08:02:0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1"/>
    <d v="2015-02-02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2"/>
    <d v="2016-11-28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3"/>
    <d v="2015-11-18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4"/>
    <d v="2014-08-08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5"/>
    <d v="2016-05-24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6"/>
    <d v="2014-05-08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7"/>
    <d v="2016-11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8"/>
    <d v="2014-09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09"/>
    <d v="2015-09-17T18:06:5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0"/>
    <d v="2014-07-09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1"/>
    <d v="2015-05-05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2"/>
    <d v="2014-09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3"/>
    <d v="2014-10-16T23:11: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4"/>
    <d v="2014-08-12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5"/>
    <d v="2016-10-13T12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6"/>
    <d v="2017-01-11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7"/>
    <d v="2014-07-08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8"/>
    <d v="2015-04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19"/>
    <d v="2015-09-23T16:01:0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0"/>
    <d v="2012-06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1"/>
    <d v="2013-11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2"/>
    <d v="2011-08-17T15:22:1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3"/>
    <d v="2013-12-18T13:15: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4"/>
    <d v="2013-09-18T16:38:0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5"/>
    <d v="2010-10-05T17:54:1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6"/>
    <d v="2012-02-21T15:40:3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7"/>
    <d v="2013-04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8"/>
    <d v="2011-05-23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29"/>
    <d v="2013-05-08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0"/>
    <d v="2012-05-08T16:25: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1"/>
    <d v="2012-01-03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2"/>
    <d v="2014-08-27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3"/>
    <d v="2011-11-18T15:48:4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4"/>
    <d v="2014-05-14T17:22:5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5"/>
    <d v="2011-11-05T16:21:1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6"/>
    <d v="2012-05-29T21:51:2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7"/>
    <d v="2013-06-01T01:13:5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8"/>
    <d v="2013-02-08T18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39"/>
    <d v="2011-05-07T07:10:3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0"/>
    <d v="2014-04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1"/>
    <d v="2011-04-05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2"/>
    <d v="2016-06-27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3"/>
    <d v="2014-04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4"/>
    <d v="2015-06-0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5"/>
    <d v="2014-02-18T2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6"/>
    <d v="2009-10-16T17:02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7"/>
    <d v="2016-04-13T09:30:0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8"/>
    <d v="2014-06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49"/>
    <d v="2011-03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0"/>
    <d v="2016-10-08T05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1"/>
    <d v="2013-09-09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2"/>
    <d v="2012-02-01T23:47:4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3"/>
    <d v="2016-01-25T08:56: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4"/>
    <d v="2012-04-21T01:31:2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5"/>
    <d v="2015-03-04T17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6"/>
    <d v="2012-09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7"/>
    <d v="2013-02-21T18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8"/>
    <d v="2014-08-20T15:17:4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59"/>
    <d v="2014-11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0"/>
    <d v="2012-08-26T23:40: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1"/>
    <d v="2014-04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2"/>
    <d v="2014-08-12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3"/>
    <d v="2016-03-23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4"/>
    <d v="2011-12-20T21:08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5"/>
    <d v="2014-07-15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6"/>
    <d v="2014-04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7"/>
    <d v="2016-11-02T09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8"/>
    <d v="2016-07-06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69"/>
    <d v="2013-02-18T2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0"/>
    <d v="2013-10-14T07:01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1"/>
    <d v="2012-10-18T19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2"/>
    <d v="2016-06-28T12:21:0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3"/>
    <d v="2013-06-20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4"/>
    <d v="2013-02-08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5"/>
    <d v="2013-06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6"/>
    <d v="2015-11-03T00:12:2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7"/>
    <d v="2012-05-10T00:24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8"/>
    <d v="2015-10-13T06:02:26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79"/>
    <d v="2016-02-23T08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0"/>
    <d v="2014-06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1"/>
    <d v="2016-11-04T09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2"/>
    <d v="2016-08-10T19:16:5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3"/>
    <d v="2014-10-01T13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4"/>
    <d v="2016-07-04T11:46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5"/>
    <d v="2016-02-13T05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6"/>
    <d v="2015-01-30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7"/>
    <d v="2015-07-21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8"/>
    <d v="2016-11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89"/>
    <d v="2016-01-28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0"/>
    <d v="2015-06-12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1"/>
    <d v="2015-01-18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2"/>
    <d v="2015-11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3"/>
    <d v="2016-10-07T19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4"/>
    <d v="2015-06-2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5"/>
    <d v="2014-06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6"/>
    <d v="2014-07-27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7"/>
    <d v="2014-06-16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8"/>
    <d v="2014-10-14T06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1999"/>
    <d v="2015-12-07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0"/>
    <d v="2015-05-12T00:01:5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1"/>
    <d v="2016-12-24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2"/>
    <d v="2010-06-17T22:00:5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3"/>
    <d v="2014-06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4"/>
    <d v="2013-09-18T14:30:1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5"/>
    <d v="2014-10-29T07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6"/>
    <d v="2010-06-18T15:06:2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7"/>
    <d v="2011-08-06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8"/>
    <d v="2016-10-18T02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09"/>
    <d v="2016-07-19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0"/>
    <d v="2015-12-09T03:36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1"/>
    <d v="2015-01-06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2"/>
    <d v="2016-05-09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3"/>
    <d v="2013-02-19T00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4"/>
    <d v="2011-08-10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5"/>
    <d v="2013-02-07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6"/>
    <d v="2012-02-21T20:22: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7"/>
    <d v="2015-07-14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8"/>
    <d v="2016-08-23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19"/>
    <d v="2014-04-07T21:20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0"/>
    <d v="2014-08-09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1"/>
    <d v="2016-05-12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2"/>
    <d v="2015-05-12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3"/>
    <d v="2012-07-09T18:12: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4"/>
    <d v="2015-05-11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5"/>
    <d v="2014-03-06T12:39:4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6"/>
    <d v="2015-02-13T14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7"/>
    <d v="2010-02-06T17:03:2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8"/>
    <d v="2014-07-27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29"/>
    <d v="2012-10-30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0"/>
    <d v="2014-12-02T02:54: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1"/>
    <d v="2016-11-15T08:34: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2"/>
    <d v="2014-03-26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3"/>
    <d v="2015-03-12T22:07:1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4"/>
    <d v="2015-11-03T10:00:0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5"/>
    <d v="2014-04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6"/>
    <d v="2013-10-31T00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7"/>
    <d v="2013-05-30T01:30:2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8"/>
    <d v="2016-11-01T05:32:0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39"/>
    <d v="2013-10-31T17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0"/>
    <d v="2016-10-11T07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1"/>
    <d v="2015-11-23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2"/>
    <d v="2016-10-17T23:14:3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3"/>
    <d v="2015-05-14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4"/>
    <d v="2012-06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5"/>
    <d v="2013-04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6"/>
    <d v="2015-03-18T16:41: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7"/>
    <d v="2013-04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8"/>
    <d v="2013-10-28T07:39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49"/>
    <d v="2015-04-2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0"/>
    <d v="2013-11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1"/>
    <d v="2016-01-05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2"/>
    <d v="2015-10-26T09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3"/>
    <d v="2014-04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4"/>
    <d v="2014-11-03T11:10:4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5"/>
    <d v="2013-03-18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6"/>
    <d v="2016-01-27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7"/>
    <d v="2015-01-22T03:53:5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8"/>
    <d v="2015-12-23T09:27:3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59"/>
    <d v="2014-05-24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0"/>
    <d v="2016-12-0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1"/>
    <d v="2016-02-23T04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2"/>
    <d v="2016-04-12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3"/>
    <d v="2013-04-25T03:45:2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4"/>
    <d v="2013-11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5"/>
    <d v="2014-07-24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6"/>
    <d v="2015-04-21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7"/>
    <d v="2016-09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8"/>
    <d v="2015-12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69"/>
    <d v="2016-05-29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0"/>
    <d v="2016-08-18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1"/>
    <d v="2016-04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2"/>
    <d v="2015-03-24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3"/>
    <d v="2016-04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4"/>
    <d v="2013-06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5"/>
    <d v="2014-06-1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6"/>
    <d v="2015-04-08T20:01: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7"/>
    <d v="2016-11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8"/>
    <d v="2015-05-26T12:03: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79"/>
    <d v="2015-10-12T17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0"/>
    <d v="2012-04-04T22:45:5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1"/>
    <d v="2011-09-24T21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2"/>
    <d v="2012-05-05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3"/>
    <d v="2014-04-02T14:59:4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4"/>
    <d v="2012-06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5"/>
    <d v="2011-11-13T11:05:3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6"/>
    <d v="2011-08-08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7"/>
    <d v="2010-08-05T12:09:1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8"/>
    <d v="2013-06-27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89"/>
    <d v="2013-01-25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0"/>
    <d v="2011-01-12T02:44:3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1"/>
    <d v="2011-08-08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2"/>
    <d v="2012-10-23T15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3"/>
    <d v="2012-01-30T19:28: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4"/>
    <d v="2011-08-03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5"/>
    <d v="2012-10-10T13:12: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6"/>
    <d v="2011-10-02T09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7"/>
    <d v="2012-02-06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8"/>
    <d v="2015-06-18T12:54:4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099"/>
    <d v="2012-06-14T15:02:2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0"/>
    <d v="2011-12-14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1"/>
    <d v="2011-04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2"/>
    <d v="2012-10-10T13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3"/>
    <d v="2013-04-29T20:47: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4"/>
    <d v="2014-11-08T13:55:5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5"/>
    <d v="2012-12-27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6"/>
    <d v="2014-10-22T12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7"/>
    <d v="2012-08-13T23:13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8"/>
    <d v="2015-06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09"/>
    <d v="2014-04-30T11:06: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0"/>
    <d v="2011-06-08T23:43:4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1"/>
    <d v="2013-04-01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2"/>
    <d v="2014-08-19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3"/>
    <d v="2010-10-07T14:34:3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4"/>
    <d v="2011-01-20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5"/>
    <d v="2012-08-15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6"/>
    <d v="2015-10-12T20:25:4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7"/>
    <d v="2011-06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8"/>
    <d v="2012-07-16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19"/>
    <d v="2013-11-13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0"/>
    <d v="2016-12-12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1"/>
    <d v="2016-12-08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2"/>
    <d v="2010-01-20T05:11:4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3"/>
    <d v="2010-10-12T19:40:35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4"/>
    <d v="2015-07-05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5"/>
    <d v="2014-11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6"/>
    <d v="2015-02-10T07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7"/>
    <d v="2014-07-23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8"/>
    <d v="2016-02-08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29"/>
    <d v="2014-07-11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0"/>
    <d v="2015-06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1"/>
    <d v="2014-01-04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2"/>
    <d v="2011-03-16T21:19:5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3"/>
    <d v="2013-03-28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4"/>
    <d v="2012-09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5"/>
    <d v="2013-09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6"/>
    <d v="2014-11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7"/>
    <d v="2013-10-09T19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8"/>
    <d v="2016-10-04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39"/>
    <d v="2012-12-12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0"/>
    <d v="2014-10-15T00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1"/>
    <d v="2015-12-02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2"/>
    <d v="2010-06-03T16:16:5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3"/>
    <d v="2013-08-13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4"/>
    <d v="2013-10-28T00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5"/>
    <d v="2016-01-28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6"/>
    <d v="2014-10-15T02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7"/>
    <d v="2015-03-03T12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8"/>
    <d v="2010-06-25T19:35:5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49"/>
    <d v="2016-06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0"/>
    <d v="2016-05-30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1"/>
    <d v="2014-02-13T14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2"/>
    <d v="2014-12-01T16:51:5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3"/>
    <d v="2014-01-0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4"/>
    <d v="2016-03-01T12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5"/>
    <d v="2013-08-02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6"/>
    <d v="2016-11-20T18:33:03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7"/>
    <d v="2012-12-21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8"/>
    <d v="2011-06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59"/>
    <d v="2012-04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0"/>
    <d v="2015-08-24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1"/>
    <d v="2014-06-23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2"/>
    <d v="2015-04-17T16:35:2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3"/>
    <d v="2016-05-25T12:13: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4"/>
    <d v="2016-03-09T11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5"/>
    <d v="2014-10-21T15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6"/>
    <d v="2012-08-31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7"/>
    <d v="2017-01-10T09:24:2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8"/>
    <d v="2017-02-27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69"/>
    <d v="2015-07-13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0"/>
    <d v="2015-05-17T17:58: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1"/>
    <d v="2015-03-19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2"/>
    <d v="2013-08-09T11:37: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3"/>
    <d v="2016-04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4"/>
    <d v="2016-07-13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5"/>
    <d v="2015-04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6"/>
    <d v="2016-05-12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7"/>
    <d v="2016-12-19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8"/>
    <d v="2015-03-11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79"/>
    <d v="2015-10-02T11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0"/>
    <d v="2017-02-06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1"/>
    <d v="2014-08-28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2"/>
    <d v="2017-01-10T03:46:1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3"/>
    <d v="2016-01-11T11:34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4"/>
    <d v="2013-02-14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5"/>
    <d v="2016-08-01T09:45:4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6"/>
    <d v="2015-03-05T00:01:0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7"/>
    <d v="2016-09-20T09:04:0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8"/>
    <d v="2016-04-07T13:55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89"/>
    <d v="2016-02-17T10:00:0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0"/>
    <d v="2017-02-02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1"/>
    <d v="2016-11-17T15:25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2"/>
    <d v="2016-10-21T04:44: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3"/>
    <d v="2016-02-25T13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4"/>
    <d v="2015-07-12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5"/>
    <d v="2016-11-01T06:41:4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6"/>
    <d v="2015-01-29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7"/>
    <d v="2015-10-15T07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8"/>
    <d v="2015-09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199"/>
    <d v="2015-06-08T10:01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0"/>
    <d v="2013-01-02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1"/>
    <d v="2012-10-02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2"/>
    <d v="2015-08-25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3"/>
    <d v="2013-02-07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4"/>
    <d v="2012-05-02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5"/>
    <d v="2012-03-29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6"/>
    <d v="2013-10-16T23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7"/>
    <d v="2012-02-07T16:10:2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8"/>
    <d v="2014-04-03T06:30:4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09"/>
    <d v="2012-02-16T20:35: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0"/>
    <d v="2014-03-18T13:50: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1"/>
    <d v="2013-10-01T12:56: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2"/>
    <d v="2015-04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3"/>
    <d v="2014-01-07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4"/>
    <d v="2012-02-19T12:12:5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5"/>
    <d v="2015-07-09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6"/>
    <d v="2015-10-22T13:38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7"/>
    <d v="2012-08-06T14:29:4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8"/>
    <d v="2015-07-20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19"/>
    <d v="2013-06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0"/>
    <d v="2016-03-23T11:00:0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1"/>
    <d v="2011-12-29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2"/>
    <d v="2015-05-28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3"/>
    <d v="2016-10-01T11:01: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4"/>
    <d v="2014-08-22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5"/>
    <d v="2016-01-12T14:10:2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6"/>
    <d v="2013-10-14T14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7"/>
    <d v="2015-07-17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8"/>
    <d v="2013-07-29T10:56:3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29"/>
    <d v="2014-03-26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0"/>
    <d v="2013-05-29T16:51:4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1"/>
    <d v="2014-06-16T14:03:28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2"/>
    <d v="2015-11-23T04:05: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3"/>
    <d v="2016-12-06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4"/>
    <d v="2015-02-26T19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5"/>
    <d v="2016-01-02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6"/>
    <d v="2014-10-02T19:04:4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7"/>
    <d v="2017-02-08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8"/>
    <d v="2013-10-25T18:00: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39"/>
    <d v="2016-03-23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0"/>
    <d v="2017-01-31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1"/>
    <d v="2013-10-22T08:48:5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2"/>
    <d v="2017-03-06T13:01:3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3"/>
    <d v="2016-10-04T14:39:0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4"/>
    <d v="2014-01-21T12:00:1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5"/>
    <d v="2015-08-05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6"/>
    <d v="2015-07-15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7"/>
    <d v="2016-11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8"/>
    <d v="2013-03-03T11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49"/>
    <d v="2016-11-02T19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0"/>
    <d v="2014-07-2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1"/>
    <d v="2016-07-22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2"/>
    <d v="2015-10-19T10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3"/>
    <d v="2017-01-17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4"/>
    <d v="2016-04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5"/>
    <d v="2016-11-08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6"/>
    <d v="2016-05-15T17:28:4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7"/>
    <d v="2015-05-12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8"/>
    <d v="2016-11-2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59"/>
    <d v="2014-02-24T19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0"/>
    <d v="2017-01-2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1"/>
    <d v="2014-10-14T09:02:3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2"/>
    <d v="2015-01-10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3"/>
    <d v="2016-05-06T08:58:3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4"/>
    <d v="2016-11-15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5"/>
    <d v="2016-04-09T15:59:5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6"/>
    <d v="2014-11-25T14:54:5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7"/>
    <d v="2017-02-09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8"/>
    <d v="2017-02-10T11:54:2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69"/>
    <d v="2016-12-21T15:51:5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0"/>
    <d v="2016-11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1"/>
    <d v="2015-11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2"/>
    <d v="2017-02-15T08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3"/>
    <d v="2014-01-24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4"/>
    <d v="2014-11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5"/>
    <d v="2013-12-06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6"/>
    <d v="2012-01-28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7"/>
    <d v="2015-11-30T12:01:0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8"/>
    <d v="2015-01-16T14:2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79"/>
    <d v="2015-08-18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0"/>
    <d v="2011-05-24T01:51:37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1"/>
    <d v="2015-11-14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2"/>
    <d v="2012-03-09T2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3"/>
    <d v="2011-02-11T14:07:2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4"/>
    <d v="2012-05-29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5"/>
    <d v="2013-08-08T18:07: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6"/>
    <d v="2014-06-02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7"/>
    <d v="2012-06-07T14:51:29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8"/>
    <d v="2013-10-24T18:57:4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89"/>
    <d v="2009-09-14T01:05: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0"/>
    <d v="2012-03-19T18:26:5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1"/>
    <d v="2012-03-19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2"/>
    <d v="2012-08-30T11:59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3"/>
    <d v="2012-12-21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4"/>
    <d v="2012-12-27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5"/>
    <d v="2012-01-19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6"/>
    <d v="2012-02-08T20:00:49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7"/>
    <d v="2014-02-24T15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8"/>
    <d v="2011-01-21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299"/>
    <d v="2012-06-14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0"/>
    <d v="2013-05-21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1"/>
    <d v="2013-11-27T15:50:3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2"/>
    <d v="2011-11-02T21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1254"/>
    <d v="2010-11-20T14:34:5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3"/>
    <d v="2014-07-14T11:41:12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4"/>
    <d v="2012-02-08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5"/>
    <d v="2012-04-05T14:15:3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6"/>
    <d v="2014-07-31T18:06:3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7"/>
    <d v="2013-02-02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08"/>
    <d v="2013-02-19T14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09"/>
    <d v="2014-04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0"/>
    <d v="2014-03-18T10:11:1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1"/>
    <d v="2012-04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2"/>
    <d v="2012-05-08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3"/>
    <d v="2012-04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4"/>
    <d v="2009-09-23T12:24:1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5"/>
    <d v="2010-01-14T08:00:4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6"/>
    <d v="2009-08-25T10:26:5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7"/>
    <d v="2013-11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18"/>
    <d v="2014-02-26T14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19"/>
    <d v="2017-03-05T01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0"/>
    <d v="2017-03-10T16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1"/>
    <d v="2017-03-13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2"/>
    <d v="2017-02-24T16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3"/>
    <d v="2017-02-27T19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4"/>
    <d v="2017-03-09T19:49: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5"/>
    <d v="2014-07-22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6"/>
    <d v="2015-05-15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7"/>
    <d v="2014-06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28"/>
    <d v="2015-11-24T16:35:4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29"/>
    <d v="2014-07-18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0"/>
    <d v="2015-01-07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1"/>
    <d v="2014-05-08T10:36:3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2"/>
    <d v="2014-10-06T11:04:5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3"/>
    <d v="2014-05-12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4"/>
    <d v="2014-01-27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5"/>
    <d v="2014-05-27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6"/>
    <d v="2014-05-30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7"/>
    <d v="2016-11-18T14:11:4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38"/>
    <d v="2016-09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39"/>
    <d v="2015-06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0"/>
    <d v="2014-09-15T11:51: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1"/>
    <d v="2015-11-19T14:48:2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2"/>
    <d v="2016-05-25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3"/>
    <d v="2015-02-24T19:02:3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4"/>
    <d v="2016-09-02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5"/>
    <d v="2016-07-26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6"/>
    <d v="2015-12-22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7"/>
    <d v="2015-07-13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48"/>
    <d v="2016-12-04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49"/>
    <d v="2015-03-30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0"/>
    <d v="2015-04-07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1"/>
    <d v="2015-04-09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2"/>
    <d v="2014-11-11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3"/>
    <d v="2015-04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4"/>
    <d v="2015-05-06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5"/>
    <d v="2015-09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6"/>
    <d v="2014-12-05T17:20:3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7"/>
    <d v="2015-06-04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58"/>
    <d v="2016-01-08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59"/>
    <d v="2016-04-06T15:36:48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0"/>
    <d v="2014-11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1"/>
    <d v="2015-11-13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2"/>
    <d v="2015-09-01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3"/>
    <d v="2015-12-08T12:40:2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4"/>
    <d v="2015-09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5"/>
    <d v="2016-02-25T18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6"/>
    <d v="2015-02-28T12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7"/>
    <d v="2016-01-11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68"/>
    <d v="2014-11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69"/>
    <d v="2015-05-26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0"/>
    <d v="2015-03-24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1"/>
    <d v="2015-07-30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2"/>
    <d v="2015-01-13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3"/>
    <d v="2016-08-10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4"/>
    <d v="2015-11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5"/>
    <d v="2016-10-26T15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6"/>
    <d v="2015-07-27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7"/>
    <d v="2015-08-20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78"/>
    <d v="2015-09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79"/>
    <d v="2015-03-11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0"/>
    <d v="2015-07-09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1"/>
    <d v="2015-01-22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2"/>
    <d v="2014-10-14T20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3"/>
    <d v="2015-07-06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4"/>
    <d v="2014-11-11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5"/>
    <d v="2016-06-07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6"/>
    <d v="2014-12-16T15:29:1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7"/>
    <d v="2015-06-24T10:40:5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88"/>
    <d v="2014-11-25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89"/>
    <d v="2015-03-01T14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0"/>
    <d v="2015-09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1"/>
    <d v="2015-07-09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2"/>
    <d v="2015-01-27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3"/>
    <d v="2016-12-12T21:54:4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4"/>
    <d v="2015-09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5"/>
    <d v="2014-12-03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6"/>
    <d v="2015-06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7"/>
    <d v="2014-11-13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398"/>
    <d v="2016-03-15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399"/>
    <d v="2016-01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0"/>
    <d v="2015-04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1"/>
    <d v="2016-01-30T16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2"/>
    <d v="2015-12-03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3"/>
    <d v="2016-08-1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4"/>
    <d v="2014-12-09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5"/>
    <d v="2015-03-19T08:48:48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6"/>
    <d v="2014-10-06T22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7"/>
    <d v="2015-07-19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08"/>
    <d v="2015-08-08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09"/>
    <d v="2015-07-26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0"/>
    <d v="2016-10-12T12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1"/>
    <d v="2014-04-30T21:38:0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2"/>
    <d v="2015-07-13T11:41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3"/>
    <d v="2016-06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4"/>
    <d v="2015-01-15T12:42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5"/>
    <d v="2014-07-11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6"/>
    <d v="2015-01-23T15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7"/>
    <d v="2014-12-20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18"/>
    <d v="2014-09-10T19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19"/>
    <d v="2015-01-22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0"/>
    <d v="2015-02-09T12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1"/>
    <d v="2014-12-0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2"/>
    <d v="2014-09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3"/>
    <d v="2016-05-12T16:55:4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4"/>
    <d v="2015-06-08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5"/>
    <d v="2016-02-12T02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6"/>
    <d v="2015-02-10T13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7"/>
    <d v="2016-12-30T16:06:0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28"/>
    <d v="2016-01-12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29"/>
    <d v="2016-04-28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0"/>
    <d v="2015-02-06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1"/>
    <d v="2016-01-28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2"/>
    <d v="2015-06-24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3"/>
    <d v="2015-09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4"/>
    <d v="2015-11-30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5"/>
    <d v="2015-01-27T18:09:48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6"/>
    <d v="2015-10-08T16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7"/>
    <d v="2015-09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38"/>
    <d v="2016-01-14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39"/>
    <d v="2015-07-01T22:00:5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0"/>
    <d v="2015-02-17T11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1"/>
    <d v="2014-07-16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2"/>
    <d v="2016-04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3"/>
    <d v="2015-08-26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4"/>
    <d v="2016-10-27T09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5"/>
    <d v="2016-10-11T06:16: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6"/>
    <d v="2016-08-25T02:35: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7"/>
    <d v="2014-10-30T22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48"/>
    <d v="2014-09-19T20:44:1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49"/>
    <d v="2017-02-13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0"/>
    <d v="2015-11-30T15:15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1"/>
    <d v="2017-01-03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2"/>
    <d v="2017-02-03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3"/>
    <d v="2016-03-23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4"/>
    <d v="2017-01-26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5"/>
    <d v="2016-02-23T09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6"/>
    <d v="2016-05-05T15:55:1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7"/>
    <d v="2016-02-07T10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58"/>
    <d v="2016-11-29T23:29:2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1837"/>
    <d v="2011-08-28T19:18:1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59"/>
    <d v="2012-06-2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0"/>
    <d v="2013-03-07T21:40:25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1"/>
    <d v="2015-09-01T16:36:3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2"/>
    <d v="2012-08-24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3"/>
    <d v="2013-04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4"/>
    <d v="2012-04-26T15:58:5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5"/>
    <d v="2012-09-21T22:42: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6"/>
    <d v="2011-01-14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67"/>
    <d v="2012-04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68"/>
    <d v="2011-12-16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69"/>
    <d v="2010-06-24T21:46:2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0"/>
    <d v="2012-10-11T12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1"/>
    <d v="2010-08-26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2"/>
    <d v="2010-05-12T01:54:1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3"/>
    <d v="2014-10-01T02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4"/>
    <d v="2012-06-28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5"/>
    <d v="2012-12-14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6"/>
    <d v="2012-07-17T12:26:3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77"/>
    <d v="2015-08-11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78"/>
    <d v="2012-03-31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79"/>
    <d v="2011-06-17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0"/>
    <d v="2012-03-02T13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1"/>
    <d v="2011-08-16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2"/>
    <d v="2011-09-07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3"/>
    <d v="2012-03-23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4"/>
    <d v="2012-04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5"/>
    <d v="2011-10-17T10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6"/>
    <d v="2013-04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87"/>
    <d v="2012-04-24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88"/>
    <d v="2010-12-30T15:08:3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89"/>
    <d v="2012-04-25T18:39:4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0"/>
    <d v="2013-03-14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1"/>
    <d v="2012-04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2"/>
    <d v="2012-05-07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3"/>
    <d v="2013-02-22T18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4"/>
    <d v="2011-07-06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5"/>
    <d v="2015-01-13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6"/>
    <d v="2012-11-13T10:33:5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497"/>
    <d v="2012-05-24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498"/>
    <d v="2015-08-28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499"/>
    <d v="2014-08-07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0"/>
    <d v="2016-05-08T16:35:0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1"/>
    <d v="2014-10-15T19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2"/>
    <d v="2015-02-11T2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3"/>
    <d v="2015-09-11T02:07:49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4"/>
    <d v="2015-04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5"/>
    <d v="2014-07-15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6"/>
    <d v="2015-02-23T14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07"/>
    <d v="2015-03-15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08"/>
    <d v="2016-01-02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09"/>
    <d v="2014-11-28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0"/>
    <d v="2016-12-27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1"/>
    <d v="2014-08-03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2"/>
    <d v="2015-01-23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3"/>
    <d v="2014-10-30T10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4"/>
    <d v="2015-02-17T14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5"/>
    <d v="2014-10-14T11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6"/>
    <d v="2014-06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17"/>
    <d v="2016-08-30T09:24:4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18"/>
    <d v="2015-09-22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19"/>
    <d v="2016-03-31T08:46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0"/>
    <d v="2014-10-18T18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1"/>
    <d v="2014-11-18T14:22:3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2"/>
    <d v="2012-05-29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3"/>
    <d v="2014-11-09T21:11: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4"/>
    <d v="2013-09-29T13:01:3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5"/>
    <d v="2015-08-01T15:01:4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6"/>
    <d v="2012-02-08T2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27"/>
    <d v="2015-03-18T15:45:0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28"/>
    <d v="2015-07-23T11:19: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29"/>
    <d v="2012-07-17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0"/>
    <d v="2013-01-30T13:01:5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1"/>
    <d v="2009-11-10T11:48:3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2"/>
    <d v="2014-10-31T13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3"/>
    <d v="2013-07-08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4"/>
    <d v="2011-06-02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5"/>
    <d v="2013-01-24T07:14: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6"/>
    <d v="2014-12-04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37"/>
    <d v="2011-08-30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38"/>
    <d v="2013-07-28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39"/>
    <d v="2013-08-23T05:14:1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0"/>
    <d v="2010-12-01T21:34:5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1"/>
    <d v="2012-06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2"/>
    <d v="2015-01-22T22:18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3"/>
    <d v="2013-09-07T15:36: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4"/>
    <d v="2012-03-05T13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5"/>
    <d v="2016-09-05T10:00:3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6"/>
    <d v="2013-04-26T13:11: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47"/>
    <d v="2015-08-12T10:1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48"/>
    <d v="2012-02-22T01:03:0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49"/>
    <d v="2017-02-03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0"/>
    <d v="2012-07-22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1"/>
    <d v="2015-04-30T20:52:4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2"/>
    <d v="2012-04-27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3"/>
    <d v="2012-11-09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4"/>
    <d v="2014-04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5"/>
    <d v="2015-03-30T15:38:2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6"/>
    <d v="2011-10-13T15:58:0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57"/>
    <d v="2015-02-04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58"/>
    <d v="2015-09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59"/>
    <d v="2016-08-12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0"/>
    <d v="2015-05-30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1"/>
    <d v="2014-07-0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2"/>
    <d v="2016-03-11T10:36: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3"/>
    <d v="2014-07-22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4"/>
    <d v="2015-03-24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5"/>
    <d v="2016-08-02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6"/>
    <d v="2015-08-17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67"/>
    <d v="2017-01-09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68"/>
    <d v="2016-03-20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69"/>
    <d v="2015-03-13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0"/>
    <d v="2014-07-09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1"/>
    <d v="2016-04-27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2"/>
    <d v="2014-12-12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3"/>
    <d v="2015-02-24T19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4"/>
    <d v="2014-07-10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5"/>
    <d v="2015-08-21T19:32:5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6"/>
    <d v="2014-07-17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77"/>
    <d v="2015-04-16T02:50:0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78"/>
    <d v="2015-10-17T10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79"/>
    <d v="2016-09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0"/>
    <d v="2015-01-15T13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1"/>
    <d v="2015-05-15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2"/>
    <d v="2014-06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3"/>
    <d v="2015-11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4"/>
    <d v="2015-11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5"/>
    <d v="2015-02-07T11:13:4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6"/>
    <d v="2016-02-22T07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87"/>
    <d v="2016-01-19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88"/>
    <d v="2016-01-13T16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89"/>
    <d v="2014-09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0"/>
    <d v="2015-03-26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1"/>
    <d v="2014-07-08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2"/>
    <d v="2017-01-25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3"/>
    <d v="2014-07-08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4"/>
    <d v="2016-05-20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5"/>
    <d v="2015-08-24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6"/>
    <d v="2014-06-19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597"/>
    <d v="2016-01-25T16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598"/>
    <d v="2012-08-29T16:39:0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599"/>
    <d v="2014-10-03T12:56:0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0"/>
    <d v="2013-12-09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1"/>
    <d v="2012-03-29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2"/>
    <d v="2016-05-18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3"/>
    <d v="2014-03-28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4"/>
    <d v="2015-06-29T15:59:3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5"/>
    <d v="2017-02-01T14:14:2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6"/>
    <d v="2012-06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07"/>
    <d v="2016-07-13T16:08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08"/>
    <d v="2016-11-30T03:03:3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09"/>
    <d v="2014-12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0"/>
    <d v="2012-08-22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1"/>
    <d v="2014-04-01T12:00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2"/>
    <d v="2016-03-24T06:56:0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3"/>
    <d v="2015-07-26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4"/>
    <d v="2014-09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5"/>
    <d v="2015-10-02T14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6"/>
    <d v="2015-09-26T16:13: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17"/>
    <d v="2015-09-03T23:00: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18"/>
    <d v="2015-04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19"/>
    <d v="2016-11-15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0"/>
    <d v="2016-11-18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1"/>
    <d v="2012-08-2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2"/>
    <d v="2016-10-15T14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3"/>
    <d v="2015-05-04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4"/>
    <d v="2015-10-27T14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5"/>
    <d v="2014-11-1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6"/>
    <d v="2015-04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27"/>
    <d v="2016-06-02T21:31: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28"/>
    <d v="2015-08-01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29"/>
    <d v="2016-05-03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0"/>
    <d v="2014-01-28T14:45:3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1"/>
    <d v="2016-08-30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2"/>
    <d v="2015-02-02T17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3"/>
    <d v="2016-09-23T09:45:1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4"/>
    <d v="2016-09-26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5"/>
    <d v="2014-12-16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6"/>
    <d v="2015-01-20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37"/>
    <d v="2015-04-08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38"/>
    <d v="2014-08-29T14:51: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39"/>
    <d v="2016-06-15T00:55:0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323"/>
    <d v="2016-11-15T08:58: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0"/>
    <d v="2017-02-08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1"/>
    <d v="2014-10-09T15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2"/>
    <d v="2015-08-10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3"/>
    <d v="2015-07-15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4"/>
    <d v="2016-02-08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5"/>
    <d v="2015-12-03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46"/>
    <d v="2016-11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47"/>
    <d v="2015-11-19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48"/>
    <d v="2014-11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49"/>
    <d v="2014-05-12T10:38:4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0"/>
    <d v="2015-02-20T09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1"/>
    <d v="2016-01-12T15:47:2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2"/>
    <d v="2017-02-01T11:31:2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3"/>
    <d v="2016-06-30T17:17: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4"/>
    <d v="2016-06-30T16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5"/>
    <d v="2015-03-18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56"/>
    <d v="2015-09-25T12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57"/>
    <d v="2013-09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58"/>
    <d v="2015-07-22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59"/>
    <d v="2015-08-06T09:56:4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0"/>
    <d v="2015-11-04T19:36: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1"/>
    <d v="2015-03-20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2"/>
    <d v="2015-08-19T13:20:3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3"/>
    <d v="2016-01-11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4"/>
    <d v="2015-09-28T09:07:4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5"/>
    <d v="2015-11-10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66"/>
    <d v="2014-06-30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67"/>
    <d v="2014-11-19T12:58:3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68"/>
    <d v="2015-12-06T16:13:1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69"/>
    <d v="2014-09-30T07:59:5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0"/>
    <d v="2016-06-08T10:11:1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1"/>
    <d v="2014-10-11T15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2"/>
    <d v="2016-04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3"/>
    <d v="2014-06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4"/>
    <d v="2015-08-25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5"/>
    <d v="2015-01-28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76"/>
    <d v="2016-03-07T00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77"/>
    <d v="2014-06-15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78"/>
    <d v="2014-10-20T15:55:4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79"/>
    <d v="2015-01-30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0"/>
    <d v="2014-06-30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1"/>
    <d v="2015-02-26T11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2"/>
    <d v="2014-09-1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3"/>
    <d v="2015-05-30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4"/>
    <d v="2015-01-23T21:51: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5"/>
    <d v="2016-06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86"/>
    <d v="2015-04-18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87"/>
    <d v="2015-03-26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88"/>
    <d v="2015-02-23T03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89"/>
    <d v="2014-07-13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0"/>
    <d v="2014-08-26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1"/>
    <d v="2015-02-12T2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2"/>
    <d v="2014-11-21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3"/>
    <d v="2015-07-02T17:33:4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4"/>
    <d v="2014-05-28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5"/>
    <d v="2014-07-09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696"/>
    <d v="2014-08-19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697"/>
    <d v="2017-03-07T13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698"/>
    <d v="2017-03-06T14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699"/>
    <d v="2017-01-21T11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0"/>
    <d v="2017-02-21T15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1"/>
    <d v="2017-02-07T16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2"/>
    <d v="2014-09-17T02:04:4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3"/>
    <d v="2013-04-27T13:47:2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4"/>
    <d v="2016-05-22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5"/>
    <d v="2016-08-29T22:35:4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06"/>
    <d v="2014-07-08T00:30:2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07"/>
    <d v="2014-05-21T12:5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08"/>
    <d v="2013-06-06T20:29:2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09"/>
    <d v="2015-11-1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0"/>
    <d v="2016-09-16T10:43: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1"/>
    <d v="2016-01-18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2"/>
    <d v="2015-09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3"/>
    <d v="2014-10-22T16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4"/>
    <d v="2016-04-05T09:19:0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5"/>
    <d v="2016-02-17T19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16"/>
    <d v="2016-10-12T06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17"/>
    <d v="2013-08-07T08:03: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18"/>
    <d v="2016-11-30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19"/>
    <d v="2014-11-01T15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0"/>
    <d v="2015-07-14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1"/>
    <d v="2017-01-10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2"/>
    <d v="2016-03-23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3"/>
    <d v="2015-07-13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4"/>
    <d v="2015-11-25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5"/>
    <d v="2015-04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26"/>
    <d v="2013-03-18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27"/>
    <d v="2014-08-21T07:37:0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28"/>
    <d v="2013-04-25T14:23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29"/>
    <d v="2015-02-09T01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0"/>
    <d v="2016-09-13T11:03: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1"/>
    <d v="2013-02-10T21:54:1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2"/>
    <d v="2014-03-24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3"/>
    <d v="2013-12-03T17:01: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4"/>
    <d v="2016-09-06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5"/>
    <d v="2014-03-21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36"/>
    <d v="2015-02-09T19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37"/>
    <d v="2014-09-29T10:46:42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38"/>
    <d v="2012-05-01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39"/>
    <d v="2016-09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0"/>
    <d v="2012-01-29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1"/>
    <d v="2012-05-15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2"/>
    <d v="2014-07-30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3"/>
    <d v="2012-05-15T10:33:1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4"/>
    <d v="2016-08-03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5"/>
    <d v="2015-03-05T14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46"/>
    <d v="2012-06-18T16:35: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47"/>
    <d v="2014-04-18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48"/>
    <d v="2011-11-0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49"/>
    <d v="2012-07-27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0"/>
    <d v="2014-08-12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1"/>
    <d v="2015-03-09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2"/>
    <d v="2013-12-12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3"/>
    <d v="2016-07-22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4"/>
    <d v="2016-09-26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5"/>
    <d v="2016-06-03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56"/>
    <d v="2013-05-21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57"/>
    <d v="2012-12-03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58"/>
    <d v="2012-01-18T19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59"/>
    <d v="2013-04-09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0"/>
    <d v="2012-05-01T02:00: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1"/>
    <d v="2012-10-12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2"/>
    <d v="2011-07-12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3"/>
    <d v="2015-06-17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4"/>
    <d v="2012-02-28T09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5"/>
    <d v="2014-04-16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66"/>
    <d v="2014-02-16T11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67"/>
    <d v="2012-12-14T07:45:4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68"/>
    <d v="2013-09-20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69"/>
    <d v="2016-04-1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0"/>
    <d v="2013-02-05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1"/>
    <d v="2011-11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2"/>
    <d v="2015-05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3"/>
    <d v="2015-06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4"/>
    <d v="2014-07-26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5"/>
    <d v="2015-10-23T09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76"/>
    <d v="2017-02-08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77"/>
    <d v="2015-01-14T17:35:5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78"/>
    <d v="2015-01-22T17:11:5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79"/>
    <d v="2015-04-09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0"/>
    <d v="2014-10-08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1"/>
    <d v="2016-07-06T23:32:47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2"/>
    <d v="2014-06-25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3"/>
    <d v="2014-06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4"/>
    <d v="2016-06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5"/>
    <d v="2015-02-20T19:18:5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86"/>
    <d v="2015-01-12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87"/>
    <d v="2016-08-09T16:35:5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88"/>
    <d v="2015-06-28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89"/>
    <d v="2015-06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0"/>
    <d v="2016-02-16T11:35:59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1"/>
    <d v="2014-05-21T07:37:2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2"/>
    <d v="2014-06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3"/>
    <d v="2014-06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4"/>
    <d v="2015-07-16T11:12:0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5"/>
    <d v="2016-05-17T01:21:1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796"/>
    <d v="2014-11-05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797"/>
    <d v="2014-09-18T00:50:0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798"/>
    <d v="2015-07-07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799"/>
    <d v="2015-06-02T20:34:3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0"/>
    <d v="2014-08-30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1"/>
    <d v="2015-07-28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2"/>
    <d v="2015-06-30T01:24:5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3"/>
    <d v="2015-05-30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4"/>
    <d v="2015-07-23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5"/>
    <d v="2016-03-22T06:55:2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06"/>
    <d v="2014-04-29T22:21:0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07"/>
    <d v="2015-01-24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08"/>
    <d v="2015-02-19T12:51: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09"/>
    <d v="2016-11-19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0"/>
    <d v="2015-04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1"/>
    <d v="2016-07-08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2"/>
    <d v="2015-07-03T06:13: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3"/>
    <d v="2015-01-19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4"/>
    <d v="2015-09-0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5"/>
    <d v="2015-05-15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16"/>
    <d v="2016-02-01T09:39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17"/>
    <d v="2014-08-24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18"/>
    <d v="2015-02-25T11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19"/>
    <d v="2015-03-03T19:16:4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0"/>
    <d v="2015-05-12T01:29:5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1"/>
    <d v="2015-11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2"/>
    <d v="2015-06-15T19:50:1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3"/>
    <d v="2016-05-04T11:24:2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4"/>
    <d v="2015-09-07T01:21:09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5"/>
    <d v="2016-05-05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26"/>
    <d v="2014-04-29T15:09:0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27"/>
    <d v="2015-06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28"/>
    <d v="2014-10-26T12:01:3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29"/>
    <d v="2015-09-20T22:03:5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0"/>
    <d v="2015-01-15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1"/>
    <d v="2015-11-05T11:53:3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2"/>
    <d v="2017-01-11T01:16:5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3"/>
    <d v="2015-10-30T16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4"/>
    <d v="2014-07-22T09:34:5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5"/>
    <d v="2014-08-02T00:45: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36"/>
    <d v="2015-02-24T19:51:1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37"/>
    <d v="2015-10-14T12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38"/>
    <d v="2014-05-25T17:51:3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39"/>
    <d v="2016-05-02T12:42:3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0"/>
    <d v="2016-12-05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1"/>
    <d v="2015-04-08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2"/>
    <d v="2015-04-14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3"/>
    <d v="2016-03-24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4"/>
    <d v="2015-04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5"/>
    <d v="2016-03-24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46"/>
    <d v="2014-08-06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47"/>
    <d v="2016-01-20T19:03:4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48"/>
    <d v="2014-05-21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49"/>
    <d v="2014-07-15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0"/>
    <d v="2015-04-1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1"/>
    <d v="2015-12-31T19:11:1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2"/>
    <d v="2015-06-09T19:54:07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3"/>
    <d v="2016-12-22T17:04:55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4"/>
    <d v="2014-11-11T08:04:55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5"/>
    <d v="2015-08-17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56"/>
    <d v="2016-04-20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57"/>
    <d v="2015-09-10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58"/>
    <d v="2014-05-25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59"/>
    <d v="2014-07-11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0"/>
    <d v="2015-06-17T09:43:27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1"/>
    <d v="2014-11-06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2"/>
    <d v="2016-09-14T17:55:2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3"/>
    <d v="2016-06-09T23:41: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4"/>
    <d v="2016-09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5"/>
    <d v="2016-06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66"/>
    <d v="2014-04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67"/>
    <d v="2014-12-0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68"/>
    <d v="2015-04-20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69"/>
    <d v="2014-12-29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0"/>
    <d v="2016-12-18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1"/>
    <d v="2016-04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2"/>
    <d v="2015-06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3"/>
    <d v="2016-10-29T17:55: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4"/>
    <d v="2015-05-04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5"/>
    <d v="2015-12-21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76"/>
    <d v="2015-07-07T16:44:1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77"/>
    <d v="2014-10-04T09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78"/>
    <d v="2016-04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79"/>
    <d v="2016-01-01T16:40:37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0"/>
    <d v="2014-11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1"/>
    <d v="2015-02-11T2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2"/>
    <d v="2015-09-14T10:11:2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3"/>
    <d v="2014-12-12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4"/>
    <d v="2014-10-10T07:50:4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5"/>
    <d v="2014-07-30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86"/>
    <d v="2014-07-11T12:49:5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87"/>
    <d v="2016-02-15T16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88"/>
    <d v="2014-08-18T12:08:24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89"/>
    <d v="2014-11-10T13:33:1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0"/>
    <d v="2015-02-02T18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1"/>
    <d v="2014-06-21T08:19:5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2"/>
    <d v="2016-11-27T16:48:4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3"/>
    <d v="2015-09-11T10:30:5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4"/>
    <d v="2015-10-0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5"/>
    <d v="2016-05-24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896"/>
    <d v="2014-07-10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897"/>
    <d v="2014-12-09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898"/>
    <d v="2015-07-25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899"/>
    <d v="2015-07-10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0"/>
    <d v="2014-10-28T18:13:5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1"/>
    <d v="2016-08-23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2"/>
    <d v="2015-07-14T10:34:2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3"/>
    <d v="2016-03-15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4"/>
    <d v="2016-05-09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5"/>
    <d v="2014-10-17T01:23:2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06"/>
    <d v="2015-04-13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07"/>
    <d v="2015-05-18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08"/>
    <d v="2015-12-15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09"/>
    <d v="2014-07-08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0"/>
    <d v="2015-01-13T16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1"/>
    <d v="2016-02-15T04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2"/>
    <d v="2014-04-26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3"/>
    <d v="2015-08-29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4"/>
    <d v="2015-10-01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5"/>
    <d v="2014-07-06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16"/>
    <d v="2015-02-23T14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17"/>
    <d v="2014-08-26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18"/>
    <d v="2015-04-03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19"/>
    <d v="2015-01-08T22:39:3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0"/>
    <d v="2015-04-09T08:21:5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1"/>
    <d v="2014-08-12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2"/>
    <d v="2015-02-09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3"/>
    <d v="2014-06-16T11:03:49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4"/>
    <d v="2016-02-03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5"/>
    <d v="2014-04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26"/>
    <d v="2015-04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27"/>
    <d v="2014-08-21T01:59:2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28"/>
    <d v="2015-01-20T22:57:1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29"/>
    <d v="2016-05-05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0"/>
    <d v="2014-05-16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1"/>
    <d v="2016-07-02T09:00:0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2"/>
    <d v="2014-09-30T10:37:0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3"/>
    <d v="2014-06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4"/>
    <d v="2014-12-31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5"/>
    <d v="2014-07-25T14:25:1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36"/>
    <d v="2014-12-09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37"/>
    <d v="2015-01-30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38"/>
    <d v="2015-11-26T14:17: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39"/>
    <d v="2015-03-13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0"/>
    <d v="2015-05-08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1"/>
    <d v="2015-04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2"/>
    <d v="2016-07-16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3"/>
    <d v="2016-10-06T08:29: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4"/>
    <d v="2015-04-03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5"/>
    <d v="2015-10-20T14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46"/>
    <d v="2015-12-24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47"/>
    <d v="2014-08-21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48"/>
    <d v="2016-09-15T11:33:5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49"/>
    <d v="2015-09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0"/>
    <d v="2017-02-24T09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1"/>
    <d v="2015-05-17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2"/>
    <d v="2016-04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3"/>
    <d v="2015-01-26T19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4"/>
    <d v="2016-03-09T13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5"/>
    <d v="2016-05-07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56"/>
    <d v="2014-08-12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57"/>
    <d v="2015-02-26T00:05:5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58"/>
    <d v="2015-02-01T00:51:4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59"/>
    <d v="2015-06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0"/>
    <d v="2014-07-07T16:50: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1"/>
    <d v="2015-06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2"/>
    <d v="2015-08-17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3"/>
    <d v="2015-02-06T2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4"/>
    <d v="2016-08-03T07:34:2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5"/>
    <d v="2015-04-03T13:52: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66"/>
    <d v="2014-06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67"/>
    <d v="2014-08-0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68"/>
    <d v="2016-11-19T21:38:4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69"/>
    <d v="2015-12-03T14:38:2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0"/>
    <d v="2014-08-28T20:27:5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1"/>
    <d v="2014-10-29T11:24:4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2"/>
    <d v="2016-02-25T12:32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3"/>
    <d v="2015-01-22T16:08:5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4"/>
    <d v="2014-10-10T10:22:2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5"/>
    <d v="2014-12-20T14:47:0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76"/>
    <d v="2015-08-03T16:58: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77"/>
    <d v="2015-08-09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78"/>
    <d v="2016-01-12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79"/>
    <d v="2014-09-12T10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0"/>
    <d v="2016-07-25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1"/>
    <d v="2016-10-11T18:22: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2"/>
    <d v="2016-03-02T07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3"/>
    <d v="2016-09-14T02:22:3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4"/>
    <d v="2016-05-21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5"/>
    <d v="2015-11-28T19:29:2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86"/>
    <d v="2015-12-03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87"/>
    <d v="2017-01-05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88"/>
    <d v="2016-09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89"/>
    <d v="2016-01-21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0"/>
    <d v="2014-09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1"/>
    <d v="2016-12-20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2"/>
    <d v="2015-03-27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3"/>
    <d v="2017-02-09T12:36: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4"/>
    <d v="2014-05-18T23:38:4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807"/>
    <d v="2017-02-14T12:46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2995"/>
    <d v="2017-01-17T14:51: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2996"/>
    <d v="2016-06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2997"/>
    <d v="2012-11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2998"/>
    <d v="2016-01-29T15:22:5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2999"/>
    <d v="2014-10-16T16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0"/>
    <d v="2014-09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1"/>
    <d v="2014-11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2"/>
    <d v="2015-04-04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3"/>
    <d v="2015-12-22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4"/>
    <d v="2014-10-27T08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05"/>
    <d v="2014-12-23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06"/>
    <d v="2015-11-26T06:15: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07"/>
    <d v="2015-01-2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08"/>
    <d v="2015-05-22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09"/>
    <d v="2014-10-07T21:58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0"/>
    <d v="2014-05-26T12:27:1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1"/>
    <d v="2014-05-19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2"/>
    <d v="2014-07-21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3"/>
    <d v="2015-06-08T02:09:3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4"/>
    <d v="2014-04-29T15:00:2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15"/>
    <d v="2015-06-15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16"/>
    <d v="2016-10-17T09:51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17"/>
    <d v="2016-07-13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18"/>
    <d v="2015-04-27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19"/>
    <d v="2012-09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0"/>
    <d v="2014-05-02T07:13: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1"/>
    <d v="2017-02-17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2"/>
    <d v="2015-02-18T11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3"/>
    <d v="2016-07-16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4"/>
    <d v="2014-10-20T12:00:4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25"/>
    <d v="2015-08-17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26"/>
    <d v="2016-08-15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27"/>
    <d v="2015-08-11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28"/>
    <d v="2016-07-18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29"/>
    <d v="2016-10-01T07:50:55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0"/>
    <d v="2013-04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1"/>
    <d v="2013-07-11T13:50: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2"/>
    <d v="2010-07-19T16:26:1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3"/>
    <d v="2016-01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4"/>
    <d v="2013-12-02T14:03:5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35"/>
    <d v="2015-06-22T14:00:2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36"/>
    <d v="2015-12-21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37"/>
    <d v="2015-09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38"/>
    <d v="2015-03-19T20:41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39"/>
    <d v="2016-01-18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0"/>
    <d v="2014-07-22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1"/>
    <d v="2014-08-11T14:16:2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2"/>
    <d v="2016-03-14T18:44:1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3"/>
    <d v="2014-12-02T16:37:4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4"/>
    <d v="2015-05-14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45"/>
    <d v="2016-04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46"/>
    <d v="2017-01-09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47"/>
    <d v="2015-04-28T11:04:54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48"/>
    <d v="2014-08-11T13:16: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49"/>
    <d v="2015-01-23T14:59:1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0"/>
    <d v="2014-11-10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1"/>
    <d v="2014-07-31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2"/>
    <d v="2016-03-04T10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3"/>
    <d v="2016-03-31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4"/>
    <d v="2014-07-09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55"/>
    <d v="2015-08-29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56"/>
    <d v="2014-07-14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57"/>
    <d v="2015-09-01T07:51:3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58"/>
    <d v="2016-09-17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59"/>
    <d v="2015-10-21T22:07:2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0"/>
    <d v="2014-07-04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1"/>
    <d v="2016-06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2"/>
    <d v="2015-08-10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3"/>
    <d v="2015-09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4"/>
    <d v="2014-11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65"/>
    <d v="2016-11-16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66"/>
    <d v="2015-04-03T12:34:4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67"/>
    <d v="2016-10-15T11:34:2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68"/>
    <d v="2015-04-17T11:25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69"/>
    <d v="2016-02-09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0"/>
    <d v="2016-06-29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1"/>
    <d v="2015-08-10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2"/>
    <d v="2017-01-31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3"/>
    <d v="2015-01-26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4"/>
    <d v="2015-02-20T12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75"/>
    <d v="2014-10-27T19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76"/>
    <d v="2015-08-20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77"/>
    <d v="2015-10-16T17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78"/>
    <d v="2014-08-02T08:31: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79"/>
    <d v="2015-04-06T12:22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0"/>
    <d v="2015-08-30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1"/>
    <d v="2015-06-18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2"/>
    <d v="2016-10-21T22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3"/>
    <d v="2014-12-08T08:44:0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4"/>
    <d v="2016-06-07T08:01:2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85"/>
    <d v="2015-03-02T14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86"/>
    <d v="2016-07-15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87"/>
    <d v="2015-09-08T09:5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2806"/>
    <d v="2014-05-01T16:49:0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88"/>
    <d v="2015-07-22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89"/>
    <d v="2016-06-0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0"/>
    <d v="2015-04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1"/>
    <d v="2016-09-16T07:05:0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2"/>
    <d v="2015-12-21T14:00:4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3"/>
    <d v="2016-01-12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094"/>
    <d v="2014-09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095"/>
    <d v="2015-06-16T04:12:17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096"/>
    <d v="2016-07-04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097"/>
    <d v="2015-04-12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098"/>
    <d v="2015-01-02T16:48:3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099"/>
    <d v="2014-08-25T12:15: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0"/>
    <d v="2015-08-25T05:17:5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1"/>
    <d v="2015-05-04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2"/>
    <d v="2015-02-27T11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3"/>
    <d v="2014-07-23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04"/>
    <d v="2017-01-09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05"/>
    <d v="2014-09-03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06"/>
    <d v="2016-09-0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07"/>
    <d v="2015-03-18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08"/>
    <d v="2014-07-23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09"/>
    <d v="2016-05-06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0"/>
    <d v="2015-03-18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1"/>
    <d v="2016-05-19T03:59:2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2"/>
    <d v="2016-06-13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3"/>
    <d v="2015-02-24T2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14"/>
    <d v="2016-03-06T17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15"/>
    <d v="2014-07-28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16"/>
    <d v="2016-11-04T17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17"/>
    <d v="2016-06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18"/>
    <d v="2014-12-04T13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19"/>
    <d v="2015-12-07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0"/>
    <d v="2016-02-26T19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1"/>
    <d v="2015-01-30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2"/>
    <d v="2017-02-14T14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3"/>
    <d v="2017-03-09T15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24"/>
    <d v="2017-03-14T10:21:5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25"/>
    <d v="2017-03-09T08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26"/>
    <d v="2017-02-20T03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27"/>
    <d v="2017-02-22T08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28"/>
    <d v="2017-03-06T12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29"/>
    <d v="2017-03-12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0"/>
    <d v="2017-02-23T06:05:54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1"/>
    <d v="2017-03-13T16:14:2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2"/>
    <d v="2017-03-15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3"/>
    <d v="2017-02-19T01:29: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34"/>
    <d v="2017-03-08T12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35"/>
    <d v="2017-03-06T13:04:4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36"/>
    <d v="2017-02-17T07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37"/>
    <d v="2017-03-14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38"/>
    <d v="2017-03-02T07:55:0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39"/>
    <d v="2017-01-26T19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0"/>
    <d v="2017-03-02T11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1"/>
    <d v="2014-09-27T18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2"/>
    <d v="2014-09-09T10:58:0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3"/>
    <d v="2012-11-12T19:25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44"/>
    <d v="2010-10-27T01:20:0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45"/>
    <d v="2014-08-11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46"/>
    <d v="2013-10-03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47"/>
    <d v="2011-03-30T22:42:1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48"/>
    <d v="2012-03-02T16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49"/>
    <d v="2012-11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0"/>
    <d v="2012-04-27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1"/>
    <d v="2014-07-09T13:55:0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2"/>
    <d v="2013-06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3"/>
    <d v="2011-12-06T20:36:0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54"/>
    <d v="2014-07-21T01:21:27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55"/>
    <d v="2014-09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56"/>
    <d v="2014-06-09T11:27: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57"/>
    <d v="2014-05-16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58"/>
    <d v="2014-05-07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73"/>
    <d v="2011-04-10T22:49:2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59"/>
    <d v="2014-10-28T11:35:5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0"/>
    <d v="2014-07-18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1"/>
    <d v="2014-05-12T21:32:3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2"/>
    <d v="2013-11-13T12:42:4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63"/>
    <d v="2014-05-29T20:55:4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64"/>
    <d v="2016-04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65"/>
    <d v="2012-01-15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66"/>
    <d v="2014-08-27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67"/>
    <d v="2014-08-11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68"/>
    <d v="2010-12-19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69"/>
    <d v="2013-07-22T17:20:3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0"/>
    <d v="2014-05-22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1"/>
    <d v="2014-06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2"/>
    <d v="2013-04-11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73"/>
    <d v="2014-05-21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74"/>
    <d v="2014-05-20T02:26:2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75"/>
    <d v="2011-12-06T17:47: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76"/>
    <d v="2013-08-05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77"/>
    <d v="2014-06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78"/>
    <d v="2014-07-09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79"/>
    <d v="2014-08-17T17:10: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0"/>
    <d v="2014-07-15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1"/>
    <d v="2015-05-2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2"/>
    <d v="2015-04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83"/>
    <d v="2016-11-08T22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84"/>
    <d v="2016-06-17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85"/>
    <d v="2015-01-14T17:34:1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86"/>
    <d v="2015-01-06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87"/>
    <d v="2015-06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88"/>
    <d v="2015-01-13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89"/>
    <d v="2015-06-02T09:21:1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0"/>
    <d v="2015-01-05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1"/>
    <d v="2015-01-09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2"/>
    <d v="2014-08-07T13:16:5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193"/>
    <d v="2016-03-31T02:41:4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194"/>
    <d v="2014-08-10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195"/>
    <d v="2015-10-16T15:29:0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196"/>
    <d v="2015-08-26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197"/>
    <d v="2015-06-17T11:27:5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198"/>
    <d v="2015-04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199"/>
    <d v="2015-08-20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0"/>
    <d v="2015-02-22T01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1"/>
    <d v="2014-07-07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2"/>
    <d v="2014-05-19T10:17: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03"/>
    <d v="2012-04-14T17:28: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04"/>
    <d v="2014-07-14T09:04:4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05"/>
    <d v="2014-07-09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06"/>
    <d v="2015-06-1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07"/>
    <d v="2015-11-29T14:01: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08"/>
    <d v="2015-08-03T10:57:5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09"/>
    <d v="2015-06-10T06:06:1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0"/>
    <d v="2016-10-05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1"/>
    <d v="2014-11-27T19:03:0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2"/>
    <d v="2015-02-15T18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13"/>
    <d v="2017-02-06T15:00:0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14"/>
    <d v="2015-05-31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15"/>
    <d v="2015-09-23T08:58:17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16"/>
    <d v="2015-07-21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17"/>
    <d v="2016-11-23T15:25: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18"/>
    <d v="2016-05-13T08:25: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19"/>
    <d v="2015-09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0"/>
    <d v="2016-12-18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1"/>
    <d v="2015-11-15T12:01:2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2"/>
    <d v="2014-10-21T01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41"/>
    <d v="2014-09-15T23:02:0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23"/>
    <d v="2016-03-17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24"/>
    <d v="2016-04-03T14:31:5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25"/>
    <d v="2017-01-31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26"/>
    <d v="2016-12-30T13:56: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27"/>
    <d v="2016-06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28"/>
    <d v="2016-11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29"/>
    <d v="2015-09-05T06:23:0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0"/>
    <d v="2015-06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1"/>
    <d v="2015-09-30T21:08:1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32"/>
    <d v="2017-01-19T11:39:0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33"/>
    <d v="2014-09-11T02:47:5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34"/>
    <d v="2014-08-20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35"/>
    <d v="2015-09-14T21:19: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36"/>
    <d v="2016-11-01T11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37"/>
    <d v="2015-05-11T09:24: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38"/>
    <d v="2015-08-14T06:2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39"/>
    <d v="2015-06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0"/>
    <d v="2015-03-05T16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1"/>
    <d v="2015-05-21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42"/>
    <d v="2014-10-06T12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43"/>
    <d v="2015-05-22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44"/>
    <d v="2016-08-08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45"/>
    <d v="2016-08-20T08:50:2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46"/>
    <d v="2015-02-23T2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47"/>
    <d v="2014-09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48"/>
    <d v="2015-05-20T08:46: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49"/>
    <d v="2017-01-23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0"/>
    <d v="2014-12-09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1"/>
    <d v="2016-09-01T13:15:4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52"/>
    <d v="2015-10-26T11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53"/>
    <d v="2015-06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54"/>
    <d v="2014-11-21T02:34:2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55"/>
    <d v="2015-10-07T07:23:0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56"/>
    <d v="2015-01-12T14:12:1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57"/>
    <d v="2015-11-03T12:05:1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58"/>
    <d v="2015-05-12T07:52:0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59"/>
    <d v="2015-06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0"/>
    <d v="2016-08-08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1"/>
    <d v="2015-05-13T04:29: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62"/>
    <d v="2015-06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63"/>
    <d v="2014-10-03T05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64"/>
    <d v="2015-10-07T07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65"/>
    <d v="2016-08-29T14:14:0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66"/>
    <d v="2016-01-31T11:54: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67"/>
    <d v="2015-01-13T16:07:5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68"/>
    <d v="2016-02-26T17:47:5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69"/>
    <d v="2014-10-19T11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0"/>
    <d v="2015-04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1"/>
    <d v="2016-03-01T2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72"/>
    <d v="2015-04-27T13:09:5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73"/>
    <d v="2015-08-02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74"/>
    <d v="2016-03-15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75"/>
    <d v="2016-01-10T12:51: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76"/>
    <d v="2016-01-11T16:14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77"/>
    <d v="2017-01-27T17:37:0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78"/>
    <d v="2016-07-16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79"/>
    <d v="2015-11-03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0"/>
    <d v="2016-05-15T13:35:1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1"/>
    <d v="2017-01-23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82"/>
    <d v="2017-02-09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83"/>
    <d v="2015-08-16T11:51:4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84"/>
    <d v="2015-10-05T13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85"/>
    <d v="2017-02-02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86"/>
    <d v="2015-05-17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87"/>
    <d v="2016-08-27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88"/>
    <d v="2015-11-01T13:09:3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89"/>
    <d v="2015-07-08T13:30:5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0"/>
    <d v="2015-08-23T17:59:2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1"/>
    <d v="2015-09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292"/>
    <d v="2015-04-08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293"/>
    <d v="2016-06-17T12:39:3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294"/>
    <d v="2016-11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295"/>
    <d v="2015-02-21T10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296"/>
    <d v="2016-11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297"/>
    <d v="2015-07-0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298"/>
    <d v="2016-05-03T00:15:4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299"/>
    <d v="2016-04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0"/>
    <d v="2016-03-2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1"/>
    <d v="2016-09-15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02"/>
    <d v="2015-09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03"/>
    <d v="2015-09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04"/>
    <d v="2016-10-21T14:25:4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05"/>
    <d v="2016-01-13T00:51:57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06"/>
    <d v="2015-04-11T01:25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07"/>
    <d v="2016-04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08"/>
    <d v="2014-07-06T15:54:3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09"/>
    <d v="2016-05-08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0"/>
    <d v="2016-03-02T02:14:53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1"/>
    <d v="2014-12-17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12"/>
    <d v="2016-05-22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13"/>
    <d v="2014-10-01T21:24: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14"/>
    <d v="2016-05-30T19:14:5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15"/>
    <d v="2016-08-26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16"/>
    <d v="2016-05-22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17"/>
    <d v="2015-03-01T13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18"/>
    <d v="2015-02-06T12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19"/>
    <d v="2016-04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0"/>
    <d v="2014-07-02T08:48:0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1"/>
    <d v="2014-07-17T02:45: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22"/>
    <d v="2015-03-02T16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23"/>
    <d v="2015-09-01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24"/>
    <d v="2014-06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25"/>
    <d v="2015-05-24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26"/>
    <d v="2015-06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27"/>
    <d v="2014-07-07T11:10:4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28"/>
    <d v="2016-03-08T04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29"/>
    <d v="2014-09-19T01:46:0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0"/>
    <d v="2017-02-03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1"/>
    <d v="2016-06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32"/>
    <d v="2016-11-11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33"/>
    <d v="2016-05-20T14:10:2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34"/>
    <d v="2015-02-27T02:06:5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35"/>
    <d v="2016-03-23T16:59:4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36"/>
    <d v="2014-07-30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37"/>
    <d v="2015-02-17T21:32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38"/>
    <d v="2015-02-18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39"/>
    <d v="2016-04-24T08:14:1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0"/>
    <d v="2016-04-06T08:24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1"/>
    <d v="2016-05-22T21:39:3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42"/>
    <d v="2015-10-25T11:5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43"/>
    <d v="2014-06-16T04:2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44"/>
    <d v="2016-05-05T18:49: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45"/>
    <d v="2016-04-19T05:22:3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46"/>
    <d v="2015-09-23T12:26: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47"/>
    <d v="2016-04-29T09:52: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48"/>
    <d v="2016-06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49"/>
    <d v="2014-07-02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0"/>
    <d v="2014-10-20T02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1"/>
    <d v="2017-01-10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52"/>
    <d v="2016-11-22T20:59:0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53"/>
    <d v="2014-08-14T19:36:3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54"/>
    <d v="2015-02-20T21:11:5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55"/>
    <d v="2014-07-31T13:30:4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266"/>
    <d v="2016-02-22T18:27:2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56"/>
    <d v="2015-11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57"/>
    <d v="2015-04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58"/>
    <d v="2015-07-07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59"/>
    <d v="2014-11-25T23:47:3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0"/>
    <d v="2016-11-15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61"/>
    <d v="2016-11-16T03:01:2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62"/>
    <d v="2015-11-04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2835"/>
    <d v="2014-08-04T08:09: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63"/>
    <d v="2015-06-24T15:30:4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64"/>
    <d v="2015-09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65"/>
    <d v="2014-05-06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66"/>
    <d v="2015-02-24T11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67"/>
    <d v="2015-02-18T12:34:5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68"/>
    <d v="2014-08-07T03:31:4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69"/>
    <d v="2015-08-09T07:2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70"/>
    <d v="2014-10-25T17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71"/>
    <d v="2015-02-08T2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72"/>
    <d v="2016-07-08T05:20:5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73"/>
    <d v="2016-06-0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74"/>
    <d v="2015-10-14T21:06:0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75"/>
    <d v="2014-11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76"/>
    <d v="2014-11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77"/>
    <d v="2014-11-0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78"/>
    <d v="2015-05-19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79"/>
    <d v="2016-05-04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80"/>
    <d v="2014-06-25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81"/>
    <d v="2014-07-10T08:05:4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82"/>
    <d v="2016-03-17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83"/>
    <d v="2014-10-11T17:07:1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84"/>
    <d v="2014-06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85"/>
    <d v="2015-05-16T12:05:4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2806"/>
    <d v="2014-05-05T05:43:0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86"/>
    <d v="2016-01-09T06:28:4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87"/>
    <d v="2014-10-29T13:02:5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88"/>
    <d v="2015-01-22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389"/>
    <d v="2014-07-14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390"/>
    <d v="2015-07-08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391"/>
    <d v="2015-10-13T09:50:4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392"/>
    <d v="2015-05-26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393"/>
    <d v="2015-05-28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394"/>
    <d v="2016-02-09T19:24:4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395"/>
    <d v="2014-06-01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396"/>
    <d v="2014-06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397"/>
    <d v="2014-06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398"/>
    <d v="2016-06-23T14:32: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399"/>
    <d v="2016-05-09T19:59: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00"/>
    <d v="2015-09-1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01"/>
    <d v="2014-08-28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02"/>
    <d v="2015-02-18T12:35: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03"/>
    <d v="2016-11-01T14:58:4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04"/>
    <d v="2016-04-06T22:27:3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05"/>
    <d v="2015-03-26T04:54: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06"/>
    <d v="2014-09-12T16:55:4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07"/>
    <d v="2014-04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08"/>
    <d v="2016-03-19T14:43:0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09"/>
    <d v="2016-02-04T21:10:0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10"/>
    <d v="2015-02-02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2232"/>
    <d v="2015-11-15T08:29:3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11"/>
    <d v="2015-03-25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12"/>
    <d v="2015-01-14T11:14:4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13"/>
    <d v="2014-09-02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14"/>
    <d v="2014-09-01T20:21:4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15"/>
    <d v="2014-06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16"/>
    <d v="2015-02-03T12:17: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17"/>
    <d v="2016-10-18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18"/>
    <d v="2014-06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19"/>
    <d v="2014-07-19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20"/>
    <d v="2016-01-11T08:56:5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21"/>
    <d v="2014-05-16T20:30:5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22"/>
    <d v="2014-06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23"/>
    <d v="2016-07-21T09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24"/>
    <d v="2014-07-31T07:59:5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25"/>
    <d v="2015-07-20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26"/>
    <d v="2015-04-06T17:16: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27"/>
    <d v="2016-01-05T16:52:1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28"/>
    <d v="2014-06-18T21:57: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29"/>
    <d v="2015-10-17T05:18: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30"/>
    <d v="2015-04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31"/>
    <d v="2014-08-10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32"/>
    <d v="2016-05-31T01:59:4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33"/>
    <d v="2015-09-25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34"/>
    <d v="2015-01-12T14:58:4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35"/>
    <d v="2016-02-02T16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36"/>
    <d v="2014-11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37"/>
    <d v="2016-06-10T20:15: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38"/>
    <d v="2015-02-01T11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39"/>
    <d v="2015-03-25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40"/>
    <d v="2014-06-30T10:20:2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41"/>
    <d v="2016-06-14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42"/>
    <d v="2014-07-0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43"/>
    <d v="2016-09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44"/>
    <d v="2014-06-30T23:56:07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45"/>
    <d v="2015-01-12T11:57: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46"/>
    <d v="2015-01-06T23:51:4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47"/>
    <d v="2016-04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48"/>
    <d v="2014-08-01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49"/>
    <d v="2016-09-30T10:11:1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50"/>
    <d v="2015-06-24T16:33:4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51"/>
    <d v="2016-08-30T17:03:0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52"/>
    <d v="2016-07-23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53"/>
    <d v="2015-07-15T10:01:1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54"/>
    <d v="2016-02-19T19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55"/>
    <d v="2015-02-18T11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56"/>
    <d v="2016-08-23T13:22:0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57"/>
    <d v="2016-03-29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58"/>
    <d v="2016-06-07T19:31:4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59"/>
    <d v="2014-07-21T14:41:3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60"/>
    <d v="2014-10-15T23:05:3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61"/>
    <d v="2015-02-27T15:01:3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62"/>
    <d v="2016-06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63"/>
    <d v="2014-10-06T16:08:2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64"/>
    <d v="2014-10-09T01:43:1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65"/>
    <d v="2015-05-04T12:40:4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66"/>
    <d v="2015-02-18T17:00:2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67"/>
    <d v="2014-05-22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68"/>
    <d v="2015-06-16T02:37:07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69"/>
    <d v="2014-12-16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70"/>
    <d v="2014-06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71"/>
    <d v="2014-06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72"/>
    <d v="2016-05-16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73"/>
    <d v="2016-01-03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74"/>
    <d v="2015-05-02T16:00:0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75"/>
    <d v="2015-05-25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76"/>
    <d v="2015-03-24T13:26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77"/>
    <d v="2014-04-24T10:15:3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78"/>
    <d v="2016-03-14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79"/>
    <d v="2015-04-27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80"/>
    <d v="2015-09-20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81"/>
    <d v="2014-07-28T15:47:1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82"/>
    <d v="2016-11-15T00:09:3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83"/>
    <d v="2014-10-03T13:18: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84"/>
    <d v="2016-08-02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85"/>
    <d v="2016-05-21T12:48:2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86"/>
    <d v="2016-03-29T22:48: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87"/>
    <d v="2015-05-07T19:52:0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488"/>
    <d v="2016-02-19T17:03:5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489"/>
    <d v="2015-08-17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490"/>
    <d v="2016-03-01T15:08:4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491"/>
    <d v="2016-06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492"/>
    <d v="2015-10-20T12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493"/>
    <d v="2014-05-01T17:27:2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494"/>
    <d v="2014-07-09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495"/>
    <d v="2016-05-0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496"/>
    <d v="2016-04-17T12:30:5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497"/>
    <d v="2014-11-07T15:37:4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498"/>
    <d v="2014-06-1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499"/>
    <d v="2014-10-15T15:58:1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00"/>
    <d v="2015-02-22T07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01"/>
    <d v="2014-05-21T21:18: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02"/>
    <d v="2015-01-16T15:19:1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03"/>
    <d v="2015-05-0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04"/>
    <d v="2014-08-04T19:14:3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05"/>
    <d v="2014-06-04T14:37:1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06"/>
    <d v="2014-09-11T13:48:1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07"/>
    <d v="2015-02-02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08"/>
    <d v="2015-08-11T14:46:5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09"/>
    <d v="2014-08-30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10"/>
    <d v="2015-08-18T13:57:2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11"/>
    <d v="2016-07-30T04:32:2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12"/>
    <d v="2014-08-29T13:19: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453"/>
    <d v="2015-07-29T11:41:4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13"/>
    <d v="2016-03-31T03:02:5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14"/>
    <d v="2015-06-11T19:33: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15"/>
    <d v="2016-12-29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16"/>
    <d v="2015-06-22T13:16:5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17"/>
    <d v="2016-03-13T09:57:3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18"/>
    <d v="2016-05-31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19"/>
    <d v="2014-09-02T09:23:4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20"/>
    <d v="2015-10-12T13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21"/>
    <d v="2015-08-27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1804"/>
    <d v="2015-09-01T10:21:5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22"/>
    <d v="2015-11-20T12:27: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23"/>
    <d v="2014-10-11T03:30: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24"/>
    <d v="2016-07-20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25"/>
    <d v="2016-08-1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26"/>
    <d v="2016-05-26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27"/>
    <d v="2015-08-06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28"/>
    <d v="2014-07-09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29"/>
    <d v="2015-05-26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30"/>
    <d v="2015-02-05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31"/>
    <d v="2015-03-12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32"/>
    <d v="2015-03-10T10:51:2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33"/>
    <d v="2016-04-19T20:53:2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34"/>
    <d v="2016-02-11T17:36:5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35"/>
    <d v="2015-08-07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36"/>
    <d v="2016-04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37"/>
    <d v="2014-04-24T07:22: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38"/>
    <d v="2014-05-29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39"/>
    <d v="2015-07-10T19:41: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40"/>
    <d v="2015-01-11T20:12: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41"/>
    <d v="2016-10-18T05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42"/>
    <d v="2014-06-18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43"/>
    <d v="2014-04-01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44"/>
    <d v="2015-05-15T14:36: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45"/>
    <d v="2015-07-08T21:18:2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46"/>
    <d v="2015-04-21T16:21:0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47"/>
    <d v="2015-07-18T11:19: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48"/>
    <d v="2016-03-04T13:17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49"/>
    <d v="2016-07-04T11:07:3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50"/>
    <d v="2015-08-20T09:57: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51"/>
    <d v="2014-12-0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52"/>
    <d v="2014-12-24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53"/>
    <d v="2015-05-11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54"/>
    <d v="2014-08-18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55"/>
    <d v="2014-12-09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56"/>
    <d v="2014-12-03T02:58:0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57"/>
    <d v="2014-09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58"/>
    <d v="2015-05-22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59"/>
    <d v="2014-10-09T04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60"/>
    <d v="2014-10-14T17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61"/>
    <d v="2016-07-10T13:48:47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62"/>
    <d v="2016-10-06T08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63"/>
    <d v="2015-03-30T13:53:0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64"/>
    <d v="2016-03-31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65"/>
    <d v="2016-03-01T13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66"/>
    <d v="2015-01-21T23:13:4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67"/>
    <d v="2014-07-16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68"/>
    <d v="2016-03-21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69"/>
    <d v="2016-02-18T05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70"/>
    <d v="2015-06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71"/>
    <d v="2014-11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72"/>
    <d v="2016-07-25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73"/>
    <d v="2016-05-13T07:57:3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74"/>
    <d v="2015-04-07T14:53:3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75"/>
    <d v="2015-05-01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76"/>
    <d v="2014-09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77"/>
    <d v="2014-12-30T17:45:4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78"/>
    <d v="2014-12-15T14:55: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79"/>
    <d v="2014-12-01T16:33:5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80"/>
    <d v="2016-08-09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81"/>
    <d v="2015-02-14T19:12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82"/>
    <d v="2014-08-05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83"/>
    <d v="2016-02-17T09:03:1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84"/>
    <d v="2014-08-15T14:10:2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85"/>
    <d v="2015-08-04T14:04:37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586"/>
    <d v="2016-09-15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587"/>
    <d v="2014-12-17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588"/>
    <d v="2016-03-18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589"/>
    <d v="2015-10-06T15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590"/>
    <d v="2016-04-22T19:22: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591"/>
    <d v="2016-01-14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592"/>
    <d v="2016-07-15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593"/>
    <d v="2015-11-30T18:08:0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594"/>
    <d v="2016-05-16T12:01: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595"/>
    <d v="2016-02-29T18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596"/>
    <d v="2015-07-18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597"/>
    <d v="2015-03-09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598"/>
    <d v="2014-05-30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599"/>
    <d v="2014-05-29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00"/>
    <d v="2015-05-19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01"/>
    <d v="2015-11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02"/>
    <d v="2015-02-17T17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03"/>
    <d v="2017-02-13T09:38:4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04"/>
    <d v="2015-05-04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05"/>
    <d v="2016-10-17T22:10:2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06"/>
    <d v="2015-02-02T17:31:0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07"/>
    <d v="2016-09-06T17:27: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08"/>
    <d v="2014-08-26T00:19:3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09"/>
    <d v="2014-07-08T12:41: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10"/>
    <d v="2016-06-24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11"/>
    <d v="2015-06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12"/>
    <d v="2014-07-2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13"/>
    <d v="2016-03-31T12:48: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14"/>
    <d v="2015-10-14T14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15"/>
    <d v="2016-03-07T21:16:0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16"/>
    <d v="2014-10-30T15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17"/>
    <d v="2014-08-29T13:04:5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18"/>
    <d v="2014-11-0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19"/>
    <d v="2016-10-06T09:57:47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20"/>
    <d v="2016-11-26T22:59: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21"/>
    <d v="2016-03-21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22"/>
    <d v="2015-08-10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23"/>
    <d v="2014-12-02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24"/>
    <d v="2015-02-18T11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25"/>
    <d v="2016-08-08T11:15:0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26"/>
    <d v="2015-04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27"/>
    <d v="2014-09-17T10:02:59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28"/>
    <d v="2015-10-20T14:35:27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29"/>
    <d v="2015-10-07T22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30"/>
    <d v="2016-02-09T00:48:07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31"/>
    <d v="2016-10-22T18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32"/>
    <d v="2015-05-16T05:06:4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33"/>
    <d v="2016-08-16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34"/>
    <d v="2014-09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35"/>
    <d v="2014-05-21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36"/>
    <d v="2016-01-1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37"/>
    <d v="2014-07-08T10:30:4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38"/>
    <d v="2016-08-14T10:28:2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39"/>
    <d v="2015-07-06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40"/>
    <d v="2016-03-11T04:59:4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41"/>
    <d v="2015-06-18T14:16: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42"/>
    <d v="2017-01-02T16:50: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43"/>
    <d v="2016-05-09T10:06:59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44"/>
    <d v="2014-05-16T15:36:2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45"/>
    <d v="2015-02-20T01:39:1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46"/>
    <d v="2014-11-28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47"/>
    <d v="2016-03-18T16:31:1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48"/>
    <d v="2015-03-01T00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49"/>
    <d v="2016-10-22T05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50"/>
    <d v="2016-06-02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51"/>
    <d v="2015-10-17T14:23:4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52"/>
    <d v="2014-07-02T16:43:0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53"/>
    <d v="2015-06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54"/>
    <d v="2015-06-30T08:20:52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55"/>
    <d v="2015-05-12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56"/>
    <d v="2015-05-18T07:20:1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57"/>
    <d v="2014-06-30T10:04:2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58"/>
    <d v="2014-08-27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59"/>
    <d v="2014-10-02T02:04:5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60"/>
    <d v="2016-07-05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61"/>
    <d v="2016-05-03T09:19:4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62"/>
    <d v="2014-08-25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63"/>
    <d v="2014-06-12T08:46:5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64"/>
    <d v="2015-04-26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65"/>
    <d v="2014-05-27T13:16:2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66"/>
    <d v="2016-09-14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67"/>
    <d v="2016-01-0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68"/>
    <d v="2014-05-13T11:26:5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69"/>
    <d v="2016-09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70"/>
    <d v="2015-08-02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71"/>
    <d v="2014-04-24T09:14:1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72"/>
    <d v="2015-08-14T10:54: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73"/>
    <d v="2014-05-28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74"/>
    <d v="2014-07-09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75"/>
    <d v="2015-05-23T14:50:3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76"/>
    <d v="2014-10-28T09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77"/>
    <d v="2015-01-16T11:48:49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78"/>
    <d v="2014-09-09T18:09:3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79"/>
    <d v="2015-10-31T23:35: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80"/>
    <d v="2016-04-29T22:12:4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81"/>
    <d v="2014-12-22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82"/>
    <d v="2014-12-15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83"/>
    <d v="2016-04-19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84"/>
    <d v="2016-02-01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85"/>
    <d v="2014-09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686"/>
    <d v="2014-08-31T09:03:2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687"/>
    <d v="2015-05-05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688"/>
    <d v="2016-06-03T07:54:4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689"/>
    <d v="2016-07-05T07:06:2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690"/>
    <d v="2016-04-0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691"/>
    <d v="2014-06-02T08:01:5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692"/>
    <d v="2014-08-28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693"/>
    <d v="2016-06-30T20:09: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694"/>
    <d v="2014-06-19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695"/>
    <d v="2014-05-26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696"/>
    <d v="2015-03-09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174"/>
    <d v="2014-05-20T12:22:5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697"/>
    <d v="2015-05-09T23:07:4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698"/>
    <d v="2016-05-15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699"/>
    <d v="2015-04-24T08:21:0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00"/>
    <d v="2015-02-01T18:53:39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01"/>
    <d v="2015-12-22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02"/>
    <d v="2015-04-08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03"/>
    <d v="2015-01-28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04"/>
    <d v="2015-05-23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05"/>
    <d v="2015-06-10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06"/>
    <d v="2014-10-15T17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07"/>
    <d v="2016-01-12T11:07:2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08"/>
    <d v="2014-10-31T13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09"/>
    <d v="2016-04-05T06:47:4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10"/>
    <d v="2016-02-01T17:41:0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11"/>
    <d v="2016-04-01T22:22:5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12"/>
    <d v="2016-09-19T03:21:34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13"/>
    <d v="2015-07-19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14"/>
    <d v="2015-02-05T2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15"/>
    <d v="2015-07-18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16"/>
    <d v="2014-12-10T13:04:0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17"/>
    <d v="2014-11-25T11:15:3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18"/>
    <d v="2015-04-08T19:35:0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19"/>
    <d v="2015-03-26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20"/>
    <d v="2015-04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21"/>
    <d v="2015-02-13T12:04:5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22"/>
    <d v="2015-10-20T11:35:0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23"/>
    <d v="2014-06-23T17:31: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24"/>
    <d v="2016-06-2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25"/>
    <d v="2014-07-12T21:09:1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26"/>
    <d v="2015-11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27"/>
    <d v="2014-08-07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28"/>
    <d v="2014-06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29"/>
    <d v="2014-06-03T14:32:3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30"/>
    <d v="2014-07-11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31"/>
    <d v="2016-09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32"/>
    <d v="2015-06-09T02:11:3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33"/>
    <d v="2016-01-26T11:57: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34"/>
    <d v="2016-03-28T22:03:0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35"/>
    <d v="2015-01-12T18:33:28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36"/>
    <d v="2016-02-02T19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37"/>
    <d v="2016-09-06T14:15: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38"/>
    <d v="2015-05-04T14:46: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39"/>
    <d v="2014-06-18T16:08:57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40"/>
    <d v="2016-03-16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41"/>
    <d v="2014-05-12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42"/>
    <d v="2014-11-1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43"/>
    <d v="2014-04-18T06:18: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44"/>
    <d v="2015-06-26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45"/>
    <d v="2014-04-10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46"/>
    <d v="2015-06-18T06:12:1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47"/>
    <d v="2015-07-08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48"/>
    <d v="2015-03-02T13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49"/>
    <d v="2016-05-09T15:13:5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50"/>
    <d v="2014-06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51"/>
    <d v="2014-05-28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566"/>
    <d v="2015-02-14T19:28: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52"/>
    <d v="2014-05-13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53"/>
    <d v="2016-03-16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54"/>
    <d v="2015-05-14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55"/>
    <d v="2016-05-03T15:34:1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56"/>
    <d v="2016-11-08T09:48:2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57"/>
    <d v="2016-10-12T19:07:2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58"/>
    <d v="2015-03-24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59"/>
    <d v="2015-03-12T17:37:2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60"/>
    <d v="2014-06-24T03:49:3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61"/>
    <d v="2014-09-04T21:40:2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62"/>
    <d v="2014-12-16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63"/>
    <d v="2016-02-25T12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64"/>
    <d v="2015-06-11T00:16:2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65"/>
    <d v="2014-08-14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66"/>
    <d v="2016-06-25T15:41: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67"/>
    <d v="2016-02-19T22:22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68"/>
    <d v="2016-06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69"/>
    <d v="2016-06-27T10:19:2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70"/>
    <d v="2016-04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514"/>
    <d v="2015-06-12T07:50:0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71"/>
    <d v="2015-11-25T11:41:5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72"/>
    <d v="2015-05-14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73"/>
    <d v="2016-10-23T11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74"/>
    <d v="2014-05-07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75"/>
    <d v="2015-06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76"/>
    <d v="2014-11-25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77"/>
    <d v="2015-05-08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78"/>
    <d v="2015-07-16T05:28:1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79"/>
    <d v="2016-11-14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80"/>
    <d v="2015-03-21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81"/>
    <d v="2014-07-11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82"/>
    <d v="2016-02-10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783"/>
    <d v="2014-12-09T12:41:2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784"/>
    <d v="2014-12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785"/>
    <d v="2015-09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786"/>
    <d v="2016-02-03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787"/>
    <d v="2016-06-05T19:13:4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788"/>
    <d v="2014-07-29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789"/>
    <d v="2014-06-0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790"/>
    <d v="2015-03-27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791"/>
    <d v="2015-02-24T05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792"/>
    <d v="2014-06-10T07:38: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793"/>
    <d v="2015-02-19T15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794"/>
    <d v="2016-04-27T10:02:5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2551"/>
    <d v="2015-04-15T13:01:4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795"/>
    <d v="2016-05-07T01:37: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532"/>
    <d v="2015-02-23T16:41:5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796"/>
    <d v="2015-07-22T01:14:1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797"/>
    <d v="2014-06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798"/>
    <d v="2015-10-07T11:43:3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799"/>
    <d v="2015-02-10T15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00"/>
    <d v="2015-06-29T00:01:4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01"/>
    <d v="2015-06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02"/>
    <d v="2015-12-02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03"/>
    <d v="2015-11-21T15:06:57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04"/>
    <d v="2015-06-15T16:50:4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05"/>
    <d v="2016-07-20T10:01: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06"/>
    <d v="2015-05-2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07"/>
    <d v="2015-04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08"/>
    <d v="2015-01-30T17:16:4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09"/>
    <d v="2014-11-01T07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10"/>
    <d v="2016-08-1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11"/>
    <d v="2016-05-13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12"/>
    <d v="2014-10-15T15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13"/>
    <d v="2016-01-05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14"/>
    <d v="2014-11-20T15:56: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15"/>
    <d v="2015-05-19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16"/>
    <d v="2016-03-3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17"/>
    <d v="2016-07-02T17:14:1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18"/>
    <d v="2015-05-28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19"/>
    <d v="2015-04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20"/>
    <d v="2015-05-30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21"/>
    <d v="2016-03-03T11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22"/>
    <d v="2014-05-21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23"/>
    <d v="2014-04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24"/>
    <d v="2014-05-06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25"/>
    <d v="2014-05-07T09:48:5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26"/>
    <d v="2015-09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27"/>
    <d v="2014-09-03T00:19:0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28"/>
    <d v="2015-06-04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29"/>
    <d v="2015-09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30"/>
    <d v="2015-05-12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31"/>
    <d v="2014-12-0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32"/>
    <d v="2015-06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33"/>
    <d v="2015-03-01T2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34"/>
    <d v="2014-07-28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35"/>
    <d v="2015-04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36"/>
    <d v="2015-02-24T18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37"/>
    <d v="2015-02-06T12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38"/>
    <d v="2014-07-09T12:41: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39"/>
    <d v="2015-05-04T05:20:44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40"/>
    <d v="2014-05-30T16:26:4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41"/>
    <d v="2014-07-13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42"/>
    <d v="2014-10-02T09:09:37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43"/>
    <d v="2016-08-29T01:15:5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44"/>
    <d v="2015-09-06T10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45"/>
    <d v="2015-10-18T16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46"/>
    <d v="2014-07-21T10:38:1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47"/>
    <d v="2016-02-02T17:43:4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48"/>
    <d v="2016-05-19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49"/>
    <d v="2014-08-14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50"/>
    <d v="2015-02-12T12:23: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51"/>
    <d v="2014-06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52"/>
    <d v="2017-01-28T13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53"/>
    <d v="2015-06-24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54"/>
    <d v="2015-09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55"/>
    <d v="2015-01-02T19:23:4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56"/>
    <d v="2016-09-02T03:19:2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57"/>
    <d v="2016-01-03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58"/>
    <d v="2016-11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59"/>
    <d v="2015-05-30T14:39:0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60"/>
    <d v="2014-12-26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792"/>
    <d v="2014-06-25T14:33: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61"/>
    <d v="2017-01-20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62"/>
    <d v="2016-01-04T18:36:1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63"/>
    <d v="2014-08-03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64"/>
    <d v="2015-03-02T13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65"/>
    <d v="2016-04-09T17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66"/>
    <d v="2014-11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67"/>
    <d v="2015-03-16T15:35:2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68"/>
    <d v="2017-01-27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69"/>
    <d v="2014-12-03T19:07:1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70"/>
    <d v="2015-06-16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71"/>
    <d v="2015-02-20T22:10: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72"/>
    <d v="2014-08-16T10:39:1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73"/>
    <d v="2014-05-20T10:47:2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74"/>
    <d v="2016-11-05T18:00:1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75"/>
    <d v="2015-01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76"/>
    <d v="2014-06-02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77"/>
    <d v="2014-12-09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78"/>
    <d v="2015-07-08T06:34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79"/>
    <d v="2014-07-23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880"/>
    <d v="2015-05-11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881"/>
    <d v="2015-11-0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882"/>
    <d v="2016-10-20T06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883"/>
    <d v="2015-06-30T19:16:05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884"/>
    <d v="2015-04-01T00:3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885"/>
    <d v="2015-04-30T09:58:2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886"/>
    <d v="2015-05-19T17:01:3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887"/>
    <d v="2014-09-24T14:40:0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888"/>
    <d v="2014-07-13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889"/>
    <d v="2014-08-12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890"/>
    <d v="2015-08-08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891"/>
    <d v="2014-10-27T14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892"/>
    <d v="2015-02-24T01:28:5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893"/>
    <d v="2015-10-31T00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894"/>
    <d v="2015-04-20T14:39:1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895"/>
    <d v="2016-05-02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896"/>
    <d v="2016-05-04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897"/>
    <d v="2014-08-12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898"/>
    <d v="2014-07-23T10:57:0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899"/>
    <d v="2015-12-20T11:26:1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00"/>
    <d v="2016-10-14T04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01"/>
    <d v="2014-10-14T08:00:5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02"/>
    <d v="2015-01-16T13:26:5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03"/>
    <d v="2015-03-12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04"/>
    <d v="2014-05-27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05"/>
    <d v="2014-06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06"/>
    <d v="2014-11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07"/>
    <d v="2014-07-10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08"/>
    <d v="2015-09-18T11:23:4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09"/>
    <d v="2016-08-19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10"/>
    <d v="2016-03-04T03:07:4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11"/>
    <d v="2015-08-11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12"/>
    <d v="2016-02-14T2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13"/>
    <d v="2016-06-17T18:14:2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14"/>
    <d v="2015-08-17T11:07:1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15"/>
    <d v="2015-08-05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16"/>
    <d v="2016-11-01T01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17"/>
    <d v="2016-06-13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18"/>
    <d v="2015-05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19"/>
    <d v="2014-10-03T04:36: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20"/>
    <d v="2014-11-18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21"/>
    <d v="2014-10-28T09:05:37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22"/>
    <d v="2015-04-17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23"/>
    <d v="2015-10-02T13:41:0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24"/>
    <d v="2015-07-28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25"/>
    <d v="2015-04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26"/>
    <d v="2015-01-27T15:00:2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27"/>
    <d v="2016-09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28"/>
    <d v="2014-07-09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29"/>
    <d v="2015-01-11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30"/>
    <d v="2016-03-10T11:51: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31"/>
    <d v="2016-03-04T14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32"/>
    <d v="2015-08-27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33"/>
    <d v="2016-06-28T20:09:4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34"/>
    <d v="2014-05-15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35"/>
    <d v="2015-10-29T15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36"/>
    <d v="2016-03-28T17:22:0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37"/>
    <d v="2016-05-23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38"/>
    <d v="2014-06-26T17:48: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39"/>
    <d v="2014-08-29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40"/>
    <d v="2015-12-04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41"/>
    <d v="2014-04-16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42"/>
    <d v="2015-11-03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43"/>
    <d v="2015-10-18T22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44"/>
    <d v="2015-02-18T12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45"/>
    <d v="2016-02-14T00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46"/>
    <d v="2014-06-11T12:04: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47"/>
    <d v="2017-02-04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48"/>
    <d v="2016-03-23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49"/>
    <d v="2016-08-19T15:30: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50"/>
    <d v="2016-03-18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51"/>
    <d v="2014-06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52"/>
    <d v="2014-12-07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53"/>
    <d v="2016-04-09T11:25: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54"/>
    <d v="2016-05-03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55"/>
    <d v="2016-06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56"/>
    <d v="2014-07-10T15:36:0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57"/>
    <d v="2016-06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58"/>
    <d v="2014-12-02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59"/>
    <d v="2015-03-06T16:40:5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60"/>
    <d v="2014-06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61"/>
    <d v="2016-05-17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62"/>
    <d v="2015-05-08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63"/>
    <d v="2014-04-18T15:52:3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64"/>
    <d v="2014-10-08T18:07:2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65"/>
    <d v="2016-01-30T11:58:4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66"/>
    <d v="2016-04-07T08:09: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67"/>
    <d v="2014-05-0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68"/>
    <d v="2015-08-13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69"/>
    <d v="2015-10-09T12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70"/>
    <d v="2016-02-01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71"/>
    <d v="2015-05-0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72"/>
    <d v="2015-10-12T17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73"/>
    <d v="2015-04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74"/>
    <d v="2014-06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75"/>
    <d v="2015-01-15T11:24:3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76"/>
    <d v="2014-11-07T01:24: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77"/>
    <d v="2015-03-06T04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78"/>
    <d v="2015-02-26T18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79"/>
    <d v="2014-07-22T14:53:18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3980"/>
    <d v="2016-03-08T10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1748"/>
    <d v="2017-02-09T18:08:2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3981"/>
    <d v="2014-08-27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3982"/>
    <d v="2015-01-16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3983"/>
    <d v="2014-09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3984"/>
    <d v="2014-08-21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3985"/>
    <d v="2016-01-22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3986"/>
    <d v="2014-07-28T13:33: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3987"/>
    <d v="2015-06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3988"/>
    <d v="2014-07-31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3989"/>
    <d v="2014-10-09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3990"/>
    <d v="2014-12-29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3991"/>
    <d v="2015-04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3992"/>
    <d v="2015-01-17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3993"/>
    <d v="2016-02-19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3994"/>
    <d v="2015-06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3995"/>
    <d v="2014-08-18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3996"/>
    <d v="2014-08-05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3997"/>
    <d v="2016-09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3998"/>
    <d v="2016-02-17T11:13:1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3999"/>
    <d v="2015-02-21T2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00"/>
    <d v="2014-08-27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01"/>
    <d v="2014-12-17T09:01:07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02"/>
    <d v="2016-02-08T18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03"/>
    <d v="2015-08-0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04"/>
    <d v="2015-05-27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05"/>
    <d v="2015-10-05T10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06"/>
    <d v="2017-02-02T18:18:0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07"/>
    <d v="2014-05-06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08"/>
    <d v="2015-11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09"/>
    <d v="2016-01-05T10:43:1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10"/>
    <d v="2014-10-29T09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11"/>
    <d v="2015-10-16T14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12"/>
    <d v="2016-09-01T01:27:0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13"/>
    <d v="2015-03-04T17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14"/>
    <d v="2014-09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15"/>
    <d v="2014-06-14T17:29:2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16"/>
    <d v="2016-05-06T20:41:5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17"/>
    <d v="2014-08-18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18"/>
    <d v="2015-10-28T11:06:0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19"/>
    <d v="2015-05-20T00:33:24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20"/>
    <d v="2016-07-08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21"/>
    <d v="2014-12-21T21:01:04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22"/>
    <d v="2014-11-05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23"/>
    <d v="2015-03-11T00:16:2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24"/>
    <d v="2014-07-21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25"/>
    <d v="2014-09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26"/>
    <d v="2014-12-17T19:32:2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27"/>
    <d v="2016-03-07T07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28"/>
    <d v="2015-06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29"/>
    <d v="2014-09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30"/>
    <d v="2014-05-02T14:26:37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31"/>
    <d v="2014-08-14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32"/>
    <d v="2014-10-16T11:33:4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33"/>
    <d v="2016-08-31T15:11: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34"/>
    <d v="2014-05-20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35"/>
    <d v="2016-06-13T17:23:5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36"/>
    <d v="2015-11-02T18:14:4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3268"/>
    <d v="2016-03-16T20:27:2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37"/>
    <d v="2014-08-15T10:22:3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38"/>
    <d v="2014-05-20T11:40:5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39"/>
    <d v="2016-02-20T2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40"/>
    <d v="2016-06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41"/>
    <d v="2014-05-28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42"/>
    <d v="2015-03-30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43"/>
    <d v="2014-07-13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44"/>
    <d v="2016-04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45"/>
    <d v="2015-08-18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46"/>
    <d v="2016-12-14T18:07:35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47"/>
    <d v="2015-01-18T10:52:3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48"/>
    <d v="2015-01-27T11:00:2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49"/>
    <d v="2016-11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50"/>
    <d v="2014-06-22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51"/>
    <d v="2015-03-15T03:17:0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52"/>
    <d v="2015-10-06T08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53"/>
    <d v="2014-05-19T20:06:0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54"/>
    <d v="2014-09-23T14:05:4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55"/>
    <d v="2016-11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56"/>
    <d v="2016-12-28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57"/>
    <d v="2016-05-20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58"/>
    <d v="2016-05-21T11:45: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59"/>
    <d v="2015-02-06T08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60"/>
    <d v="2015-10-29T23:32:3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61"/>
    <d v="2015-12-15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62"/>
    <d v="2016-09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63"/>
    <d v="2015-02-23T09:29:3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64"/>
    <d v="2015-10-27T17:34:5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65"/>
    <d v="2016-06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66"/>
    <d v="2014-12-17T09:42:0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67"/>
    <d v="2015-04-28T12:34:4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68"/>
    <d v="2015-07-24T11:08:5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69"/>
    <d v="2014-12-17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70"/>
    <d v="2015-02-03T2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71"/>
    <d v="2015-06-23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72"/>
    <d v="2014-09-07T21:05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73"/>
    <d v="2016-11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74"/>
    <d v="2017-01-15T07:43: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75"/>
    <d v="2015-12-06T14:47:1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76"/>
    <d v="2016-05-05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77"/>
    <d v="2016-07-19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078"/>
    <d v="2014-10-1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079"/>
    <d v="2016-12-26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080"/>
    <d v="2016-04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081"/>
    <d v="2015-07-03T14:59:2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082"/>
    <d v="2016-09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083"/>
    <d v="2016-11-22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084"/>
    <d v="2015-02-17T20:11: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085"/>
    <d v="2014-09-01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086"/>
    <d v="2017-01-31T19:45:3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087"/>
    <d v="2015-10-30T07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088"/>
    <d v="2016-05-22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089"/>
    <d v="2015-01-24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090"/>
    <d v="2016-01-31T17:43:0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091"/>
    <d v="2015-12-20T08:45: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0E817-60EF-49B6-8BA4-F05B43F4479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C4A93-3C36-40A0-A048-F4C4033068C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4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9F3C4-73CD-44B1-83EE-325845C0B96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ejw.da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65" zoomScaleNormal="65" workbookViewId="0">
      <selection activeCell="G16" sqref="G1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85546875" style="6" bestFit="1" customWidth="1"/>
    <col min="16" max="16" width="22.140625" style="8" bestFit="1" customWidth="1"/>
    <col min="17" max="17" width="21.28515625" bestFit="1" customWidth="1"/>
    <col min="18" max="18" width="17.7109375" bestFit="1" customWidth="1"/>
    <col min="19" max="19" width="36" bestFit="1" customWidth="1"/>
    <col min="20" max="20" width="34.42578125" bestFit="1" customWidth="1"/>
  </cols>
  <sheetData>
    <row r="1" spans="1:20" ht="3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  <c r="S1" s="2" t="s">
        <v>8366</v>
      </c>
      <c r="T1" s="2" t="s">
        <v>8365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 t="shared" ref="O2:O65" si="0">E2/D2</f>
        <v>1.3685882352941177</v>
      </c>
      <c r="P2" s="8">
        <f t="shared" ref="P2:P65" si="1">IFERROR(E2/L2,0)</f>
        <v>63.917582417582416</v>
      </c>
      <c r="Q2" t="str">
        <f t="shared" ref="Q2:Q65" si="2">IFERROR(LEFT(N2,FIND("/",N2)-1),N2)</f>
        <v>film &amp; video</v>
      </c>
      <c r="R2" t="str">
        <f t="shared" ref="R2:R65" si="3">IFERROR(RIGHT(N2,LEN(N2)-FIND("/",N2)),"None")</f>
        <v>television</v>
      </c>
      <c r="S2" s="12">
        <f t="shared" ref="S2:S65" si="4">(I2/86400)+25569+(-5/24)</f>
        <v>42207.916666666664</v>
      </c>
      <c r="T2" s="12">
        <f t="shared" ref="T2:T65" si="5">(J2/86400)+25569+(-5/24)</f>
        <v>42176.798738425925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si="0"/>
        <v>1.4260827250608272</v>
      </c>
      <c r="P3" s="8">
        <f t="shared" si="1"/>
        <v>185.48101265822785</v>
      </c>
      <c r="Q3" t="str">
        <f t="shared" si="2"/>
        <v>film &amp; video</v>
      </c>
      <c r="R3" t="str">
        <f t="shared" si="3"/>
        <v>television</v>
      </c>
      <c r="S3" s="12">
        <f t="shared" si="4"/>
        <v>42796.392164351848</v>
      </c>
      <c r="T3" s="12">
        <f t="shared" si="5"/>
        <v>42766.392164351848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  <c r="S4" s="12">
        <f t="shared" si="4"/>
        <v>42415.494016203702</v>
      </c>
      <c r="T4" s="12">
        <f t="shared" si="5"/>
        <v>42405.494016203702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2">
        <f t="shared" si="4"/>
        <v>41858.306793981479</v>
      </c>
      <c r="T5" s="12">
        <f t="shared" si="5"/>
        <v>41828.306793981479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2">
        <f t="shared" si="4"/>
        <v>42357.625914351847</v>
      </c>
      <c r="T6" s="12">
        <f t="shared" si="5"/>
        <v>42327.625914351847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2">
        <f t="shared" si="4"/>
        <v>42580.024305555555</v>
      </c>
      <c r="T7" s="12">
        <f t="shared" si="5"/>
        <v>42563.724618055552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2">
        <f t="shared" si="4"/>
        <v>41803.864004629628</v>
      </c>
      <c r="T8" s="12">
        <f t="shared" si="5"/>
        <v>41793.864004629628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2">
        <f t="shared" si="4"/>
        <v>42555.838738425919</v>
      </c>
      <c r="T9" s="12">
        <f t="shared" si="5"/>
        <v>42515.838738425919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2">
        <f t="shared" si="4"/>
        <v>42475.666666666664</v>
      </c>
      <c r="T10" s="12">
        <f t="shared" si="5"/>
        <v>42468.736249999994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2">
        <f t="shared" si="4"/>
        <v>42476.895185185182</v>
      </c>
      <c r="T11" s="12">
        <f t="shared" si="5"/>
        <v>42446.895185185182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2">
        <f t="shared" si="4"/>
        <v>41814.859710648147</v>
      </c>
      <c r="T12" s="12">
        <f t="shared" si="5"/>
        <v>41779.859710648147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2">
        <f t="shared" si="4"/>
        <v>42603.916666666664</v>
      </c>
      <c r="T13" s="12">
        <f t="shared" si="5"/>
        <v>42572.570162037031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2">
        <f t="shared" si="4"/>
        <v>41835.916666666664</v>
      </c>
      <c r="T14" s="12">
        <f t="shared" si="5"/>
        <v>41791.504918981482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2">
        <f t="shared" si="4"/>
        <v>42544.643749999996</v>
      </c>
      <c r="T15" s="12">
        <f t="shared" si="5"/>
        <v>42508.468854166662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2">
        <f t="shared" si="4"/>
        <v>41833.374305555553</v>
      </c>
      <c r="T16" s="12">
        <f t="shared" si="5"/>
        <v>41807.818148148144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2">
        <f t="shared" si="4"/>
        <v>42274.634722222218</v>
      </c>
      <c r="T17" s="12">
        <f t="shared" si="5"/>
        <v>42256.183541666665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2">
        <f t="shared" si="4"/>
        <v>41806.020833333328</v>
      </c>
      <c r="T18" s="12">
        <f t="shared" si="5"/>
        <v>41760.588090277779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2">
        <f t="shared" si="4"/>
        <v>41947.565069444441</v>
      </c>
      <c r="T19" s="12">
        <f t="shared" si="5"/>
        <v>41917.523402777777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2">
        <f t="shared" si="4"/>
        <v>41899.333981481475</v>
      </c>
      <c r="T20" s="12">
        <f t="shared" si="5"/>
        <v>41869.333981481475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2">
        <f t="shared" si="4"/>
        <v>42205.608032407406</v>
      </c>
      <c r="T21" s="12">
        <f t="shared" si="5"/>
        <v>42175.608032407406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2">
        <f t="shared" si="4"/>
        <v>42260.549907407403</v>
      </c>
      <c r="T22" s="12">
        <f t="shared" si="5"/>
        <v>42200.549907407403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2">
        <f t="shared" si="4"/>
        <v>41908.418854166666</v>
      </c>
      <c r="T23" s="12">
        <f t="shared" si="5"/>
        <v>41878.418854166666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2">
        <f t="shared" si="4"/>
        <v>42005.124305555553</v>
      </c>
      <c r="T24" s="12">
        <f t="shared" si="5"/>
        <v>41989.703009259254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2">
        <f t="shared" si="4"/>
        <v>42124.430555555555</v>
      </c>
      <c r="T25" s="12">
        <f t="shared" si="5"/>
        <v>42097.570613425924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2">
        <f t="shared" si="4"/>
        <v>42262.610416666663</v>
      </c>
      <c r="T26" s="12">
        <f t="shared" si="5"/>
        <v>42229.611840277772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2">
        <f t="shared" si="4"/>
        <v>42377.816678240742</v>
      </c>
      <c r="T27" s="12">
        <f t="shared" si="5"/>
        <v>42317.816678240742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2">
        <f t="shared" si="4"/>
        <v>41868.307222222218</v>
      </c>
      <c r="T28" s="12">
        <f t="shared" si="5"/>
        <v>41828.307222222218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2">
        <f t="shared" si="4"/>
        <v>41958.998067129629</v>
      </c>
      <c r="T29" s="12">
        <f t="shared" si="5"/>
        <v>41928.956400462957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2">
        <f t="shared" si="4"/>
        <v>42354.755601851844</v>
      </c>
      <c r="T30" s="12">
        <f t="shared" si="5"/>
        <v>42324.755601851844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2">
        <f t="shared" si="4"/>
        <v>41842.464907407404</v>
      </c>
      <c r="T31" s="12">
        <f t="shared" si="5"/>
        <v>41812.464907407404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2">
        <f t="shared" si="4"/>
        <v>41872.084664351853</v>
      </c>
      <c r="T32" s="12">
        <f t="shared" si="5"/>
        <v>41842.084664351853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  <c r="S33" s="12">
        <f t="shared" si="4"/>
        <v>42394.583726851844</v>
      </c>
      <c r="T33" s="12">
        <f t="shared" si="5"/>
        <v>42376.583726851844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2">
        <f t="shared" si="4"/>
        <v>42502.957638888889</v>
      </c>
      <c r="T34" s="12">
        <f t="shared" si="5"/>
        <v>42461.419178240736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2">
        <f t="shared" si="4"/>
        <v>42316.494224537033</v>
      </c>
      <c r="T35" s="12">
        <f t="shared" si="5"/>
        <v>42286.452557870369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2">
        <f t="shared" si="4"/>
        <v>41856.113437499997</v>
      </c>
      <c r="T36" s="12">
        <f t="shared" si="5"/>
        <v>41841.113437499997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2">
        <f t="shared" si="4"/>
        <v>42121.791666666664</v>
      </c>
      <c r="T37" s="12">
        <f t="shared" si="5"/>
        <v>42098.083495370367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2">
        <f t="shared" si="4"/>
        <v>42098.05700231481</v>
      </c>
      <c r="T38" s="12">
        <f t="shared" si="5"/>
        <v>42068.098668981482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2">
        <f t="shared" si="4"/>
        <v>42062.484710648147</v>
      </c>
      <c r="T39" s="12">
        <f t="shared" si="5"/>
        <v>42032.484710648147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2">
        <f t="shared" si="4"/>
        <v>41404.84888888889</v>
      </c>
      <c r="T40" s="12">
        <f t="shared" si="5"/>
        <v>41374.84888888889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2">
        <f t="shared" si="4"/>
        <v>41784.749305555553</v>
      </c>
      <c r="T41" s="12">
        <f t="shared" si="5"/>
        <v>41753.838749999995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2">
        <f t="shared" si="4"/>
        <v>41808.958333333328</v>
      </c>
      <c r="T42" s="12">
        <f t="shared" si="5"/>
        <v>41789.005648148144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2">
        <f t="shared" si="4"/>
        <v>41917.360578703701</v>
      </c>
      <c r="T43" s="12">
        <f t="shared" si="5"/>
        <v>41887.360578703701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2">
        <f t="shared" si="4"/>
        <v>42001.430856481478</v>
      </c>
      <c r="T44" s="12">
        <f t="shared" si="5"/>
        <v>41971.430856481478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2">
        <f t="shared" si="4"/>
        <v>41832.791666666664</v>
      </c>
      <c r="T45" s="12">
        <f t="shared" si="5"/>
        <v>41802.582013888888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2">
        <f t="shared" si="4"/>
        <v>41918.890474537031</v>
      </c>
      <c r="T46" s="12">
        <f t="shared" si="5"/>
        <v>41873.890474537031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2">
        <f t="shared" si="4"/>
        <v>42487.415590277778</v>
      </c>
      <c r="T47" s="12">
        <f t="shared" si="5"/>
        <v>42457.415590277778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2">
        <f t="shared" si="4"/>
        <v>42353.756643518514</v>
      </c>
      <c r="T48" s="12">
        <f t="shared" si="5"/>
        <v>42323.756643518514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2">
        <f t="shared" si="4"/>
        <v>41992.652858796289</v>
      </c>
      <c r="T49" s="12">
        <f t="shared" si="5"/>
        <v>41932.611192129625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2">
        <f t="shared" si="4"/>
        <v>42064.291666666664</v>
      </c>
      <c r="T50" s="12">
        <f t="shared" si="5"/>
        <v>42033.308564814812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2">
        <f t="shared" si="4"/>
        <v>42300.968113425923</v>
      </c>
      <c r="T51" s="12">
        <f t="shared" si="5"/>
        <v>42270.968113425923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2">
        <f t="shared" si="4"/>
        <v>42034.499999999993</v>
      </c>
      <c r="T52" s="12">
        <f t="shared" si="5"/>
        <v>41995.544652777775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2">
        <f t="shared" si="4"/>
        <v>42226.72033564814</v>
      </c>
      <c r="T53" s="12">
        <f t="shared" si="5"/>
        <v>42196.72033564814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2">
        <f t="shared" si="4"/>
        <v>41837.493587962963</v>
      </c>
      <c r="T54" s="12">
        <f t="shared" si="5"/>
        <v>41807.493587962963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2">
        <f t="shared" si="4"/>
        <v>41733.708333333328</v>
      </c>
      <c r="T55" s="12">
        <f t="shared" si="5"/>
        <v>41719.340798611105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2">
        <f t="shared" si="4"/>
        <v>42363.504872685182</v>
      </c>
      <c r="T56" s="12">
        <f t="shared" si="5"/>
        <v>42333.504872685182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2">
        <f t="shared" si="4"/>
        <v>42517.760601851849</v>
      </c>
      <c r="T57" s="12">
        <f t="shared" si="5"/>
        <v>42496.760601851849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2">
        <f t="shared" si="4"/>
        <v>42163.458333333336</v>
      </c>
      <c r="T58" s="12">
        <f t="shared" si="5"/>
        <v>42149.340555555558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2">
        <f t="shared" si="4"/>
        <v>42119.624560185184</v>
      </c>
      <c r="T59" s="12">
        <f t="shared" si="5"/>
        <v>42089.624560185184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2">
        <f t="shared" si="4"/>
        <v>41962.578379629624</v>
      </c>
      <c r="T60" s="12">
        <f t="shared" si="5"/>
        <v>41932.536712962959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2">
        <f t="shared" si="4"/>
        <v>42261.666666666664</v>
      </c>
      <c r="T61" s="12">
        <f t="shared" si="5"/>
        <v>42230.027499999997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2">
        <f t="shared" si="4"/>
        <v>41720.791666666664</v>
      </c>
      <c r="T62" s="12">
        <f t="shared" si="5"/>
        <v>41701.693483796298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2">
        <f t="shared" si="4"/>
        <v>41431.605983796289</v>
      </c>
      <c r="T63" s="12">
        <f t="shared" si="5"/>
        <v>41409.605983796289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2">
        <f t="shared" si="4"/>
        <v>41336.591180555552</v>
      </c>
      <c r="T64" s="12">
        <f t="shared" si="5"/>
        <v>41311.591180555552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2">
        <f t="shared" si="4"/>
        <v>41635.999305555553</v>
      </c>
      <c r="T65" s="12">
        <f t="shared" si="5"/>
        <v>41612.703854166662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ref="O66:O129" si="6">E66/D66</f>
        <v>1.7333333333333334</v>
      </c>
      <c r="P66" s="8">
        <f t="shared" ref="P66:P129" si="7">IFERROR(E66/L66,0)</f>
        <v>86.666666666666671</v>
      </c>
      <c r="Q66" t="str">
        <f t="shared" ref="Q66:Q129" si="8">IFERROR(LEFT(N66,FIND("/",N66)-1),N66)</f>
        <v>film &amp; video</v>
      </c>
      <c r="R66" t="str">
        <f t="shared" ref="R66:R129" si="9">IFERROR(RIGHT(N66,LEN(N66)-FIND("/",N66)),"None")</f>
        <v>shorts</v>
      </c>
      <c r="S66" s="12">
        <f t="shared" ref="S66:S129" si="10">(I66/86400)+25569+(-5/24)</f>
        <v>41462.809965277775</v>
      </c>
      <c r="T66" s="12">
        <f t="shared" ref="T66:T129" si="11">(J66/86400)+25569+(-5/24)</f>
        <v>41432.809965277775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6"/>
        <v>1.0752857142857142</v>
      </c>
      <c r="P67" s="8">
        <f t="shared" si="7"/>
        <v>132.05263157894737</v>
      </c>
      <c r="Q67" t="str">
        <f t="shared" si="8"/>
        <v>film &amp; video</v>
      </c>
      <c r="R67" t="str">
        <f t="shared" si="9"/>
        <v>shorts</v>
      </c>
      <c r="S67" s="12">
        <f t="shared" si="10"/>
        <v>41862.040972222218</v>
      </c>
      <c r="T67" s="12">
        <f t="shared" si="11"/>
        <v>41835.612893518519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1.1859999999999999</v>
      </c>
      <c r="P68" s="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2">
        <f t="shared" si="10"/>
        <v>42569.641435185178</v>
      </c>
      <c r="T68" s="12">
        <f t="shared" si="11"/>
        <v>42539.641435185178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1.1625000000000001</v>
      </c>
      <c r="P69" s="8">
        <f t="shared" si="7"/>
        <v>116.25</v>
      </c>
      <c r="Q69" t="str">
        <f t="shared" si="8"/>
        <v>film &amp; video</v>
      </c>
      <c r="R69" t="str">
        <f t="shared" si="9"/>
        <v>shorts</v>
      </c>
      <c r="S69" s="12">
        <f t="shared" si="10"/>
        <v>41105.375046296293</v>
      </c>
      <c r="T69" s="12">
        <f t="shared" si="11"/>
        <v>41075.375046296293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1.2716666666666667</v>
      </c>
      <c r="P70" s="8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2">
        <f t="shared" si="10"/>
        <v>41693.36100694444</v>
      </c>
      <c r="T70" s="12">
        <f t="shared" si="11"/>
        <v>41663.36100694444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1.109423</v>
      </c>
      <c r="P71" s="8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2">
        <f t="shared" si="10"/>
        <v>40818.082638888889</v>
      </c>
      <c r="T71" s="12">
        <f t="shared" si="11"/>
        <v>40785.979456018518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1.272</v>
      </c>
      <c r="P72" s="8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2">
        <f t="shared" si="10"/>
        <v>40790.688020833331</v>
      </c>
      <c r="T72" s="12">
        <f t="shared" si="11"/>
        <v>40730.688020833331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1.2394444444444443</v>
      </c>
      <c r="P73" s="8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2">
        <f t="shared" si="10"/>
        <v>41057.063159722216</v>
      </c>
      <c r="T73" s="12">
        <f t="shared" si="11"/>
        <v>40997.063159722216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1.084090909090909</v>
      </c>
      <c r="P74" s="8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2">
        <f t="shared" si="10"/>
        <v>41227.791666666664</v>
      </c>
      <c r="T74" s="12">
        <f t="shared" si="11"/>
        <v>41207.801863425928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</v>
      </c>
      <c r="P75" s="8">
        <f t="shared" si="7"/>
        <v>50</v>
      </c>
      <c r="Q75" t="str">
        <f t="shared" si="8"/>
        <v>film &amp; video</v>
      </c>
      <c r="R75" t="str">
        <f t="shared" si="9"/>
        <v>shorts</v>
      </c>
      <c r="S75" s="12">
        <f t="shared" si="10"/>
        <v>40665.957638888889</v>
      </c>
      <c r="T75" s="12">
        <f t="shared" si="11"/>
        <v>40587.548425925925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1.1293199999999999</v>
      </c>
      <c r="P76" s="8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2">
        <f t="shared" si="10"/>
        <v>42390.278877314813</v>
      </c>
      <c r="T76" s="12">
        <f t="shared" si="11"/>
        <v>42360.278877314813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1.1542857142857144</v>
      </c>
      <c r="P77" s="8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2">
        <f t="shared" si="10"/>
        <v>41387.000833333332</v>
      </c>
      <c r="T77" s="12">
        <f t="shared" si="11"/>
        <v>41357.000833333332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1.5333333333333334</v>
      </c>
      <c r="P78" s="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2">
        <f t="shared" si="10"/>
        <v>40904.524976851848</v>
      </c>
      <c r="T78" s="12">
        <f t="shared" si="11"/>
        <v>40844.483310185184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3.9249999999999998</v>
      </c>
      <c r="P79" s="8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2">
        <f t="shared" si="10"/>
        <v>41049.915972222218</v>
      </c>
      <c r="T79" s="12">
        <f t="shared" si="11"/>
        <v>40996.936539351846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27.02</v>
      </c>
      <c r="P80" s="8">
        <f t="shared" si="7"/>
        <v>38.6</v>
      </c>
      <c r="Q80" t="str">
        <f t="shared" si="8"/>
        <v>film &amp; video</v>
      </c>
      <c r="R80" t="str">
        <f t="shared" si="9"/>
        <v>shorts</v>
      </c>
      <c r="S80" s="12">
        <f t="shared" si="10"/>
        <v>42614.522233796299</v>
      </c>
      <c r="T80" s="12">
        <f t="shared" si="11"/>
        <v>42604.522233796299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1.27</v>
      </c>
      <c r="P81" s="8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2">
        <f t="shared" si="10"/>
        <v>41754.568206018514</v>
      </c>
      <c r="T81" s="12">
        <f t="shared" si="11"/>
        <v>41724.568206018514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1.0725</v>
      </c>
      <c r="P82" s="8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2">
        <f t="shared" si="10"/>
        <v>41617.875648148147</v>
      </c>
      <c r="T82" s="12">
        <f t="shared" si="11"/>
        <v>41582.875648148147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1.98</v>
      </c>
      <c r="P83" s="8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2">
        <f t="shared" si="10"/>
        <v>41103.918055555558</v>
      </c>
      <c r="T83" s="12">
        <f t="shared" si="11"/>
        <v>41099.950543981475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1.0001249999999999</v>
      </c>
      <c r="P84" s="8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2">
        <f t="shared" si="10"/>
        <v>40825.611817129626</v>
      </c>
      <c r="T84" s="12">
        <f t="shared" si="11"/>
        <v>40795.611817129626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1.0249999999999999</v>
      </c>
      <c r="P85" s="8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2">
        <f t="shared" si="10"/>
        <v>42057.270833333336</v>
      </c>
      <c r="T85" s="12">
        <f t="shared" si="11"/>
        <v>42042.407280092586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</v>
      </c>
      <c r="P86" s="8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2">
        <f t="shared" si="10"/>
        <v>40678.54960648148</v>
      </c>
      <c r="T86" s="12">
        <f t="shared" si="11"/>
        <v>40648.54960648148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1.2549999999999999</v>
      </c>
      <c r="P87" s="8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2">
        <f t="shared" si="10"/>
        <v>40808.917094907403</v>
      </c>
      <c r="T87" s="12">
        <f t="shared" si="11"/>
        <v>40778.917094907403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1.0646666666666667</v>
      </c>
      <c r="P88" s="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2">
        <f t="shared" si="10"/>
        <v>42365.389409722215</v>
      </c>
      <c r="T88" s="12">
        <f t="shared" si="11"/>
        <v>42291.347743055558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1.046</v>
      </c>
      <c r="P89" s="8">
        <f t="shared" si="7"/>
        <v>104.6</v>
      </c>
      <c r="Q89" t="str">
        <f t="shared" si="8"/>
        <v>film &amp; video</v>
      </c>
      <c r="R89" t="str">
        <f t="shared" si="9"/>
        <v>shorts</v>
      </c>
      <c r="S89" s="12">
        <f t="shared" si="10"/>
        <v>40331.861805555549</v>
      </c>
      <c r="T89" s="12">
        <f t="shared" si="11"/>
        <v>40322.331053240741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1.0285714285714285</v>
      </c>
      <c r="P90" s="8">
        <f t="shared" si="7"/>
        <v>60</v>
      </c>
      <c r="Q90" t="str">
        <f t="shared" si="8"/>
        <v>film &amp; video</v>
      </c>
      <c r="R90" t="str">
        <f t="shared" si="9"/>
        <v>shorts</v>
      </c>
      <c r="S90" s="12">
        <f t="shared" si="10"/>
        <v>41812.450590277775</v>
      </c>
      <c r="T90" s="12">
        <f t="shared" si="11"/>
        <v>41786.450590277775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1.1506666666666667</v>
      </c>
      <c r="P91" s="8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2">
        <f t="shared" si="10"/>
        <v>41427.543888888882</v>
      </c>
      <c r="T91" s="12">
        <f t="shared" si="11"/>
        <v>41402.543888888882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1.004</v>
      </c>
      <c r="P92" s="8">
        <f t="shared" si="7"/>
        <v>31.375</v>
      </c>
      <c r="Q92" t="str">
        <f t="shared" si="8"/>
        <v>film &amp; video</v>
      </c>
      <c r="R92" t="str">
        <f t="shared" si="9"/>
        <v>shorts</v>
      </c>
      <c r="S92" s="12">
        <f t="shared" si="10"/>
        <v>40736.089108796295</v>
      </c>
      <c r="T92" s="12">
        <f t="shared" si="11"/>
        <v>40706.089108796295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1.2</v>
      </c>
      <c r="P93" s="8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2">
        <f t="shared" si="10"/>
        <v>40680.194027777776</v>
      </c>
      <c r="T93" s="12">
        <f t="shared" si="11"/>
        <v>40619.194027777776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1.052</v>
      </c>
      <c r="P94" s="8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2">
        <f t="shared" si="10"/>
        <v>42767.124999999993</v>
      </c>
      <c r="T94" s="12">
        <f t="shared" si="11"/>
        <v>42720.990543981483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1.1060000000000001</v>
      </c>
      <c r="P95" s="8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2">
        <f t="shared" si="10"/>
        <v>41093.666666666664</v>
      </c>
      <c r="T95" s="12">
        <f t="shared" si="11"/>
        <v>41065.649733796294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1.04</v>
      </c>
      <c r="P96" s="8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2">
        <f t="shared" si="10"/>
        <v>41736.509513888886</v>
      </c>
      <c r="T96" s="12">
        <f t="shared" si="11"/>
        <v>41716.509513888886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1.3142857142857143</v>
      </c>
      <c r="P97" s="8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2">
        <f t="shared" si="10"/>
        <v>40964.796770833331</v>
      </c>
      <c r="T97" s="12">
        <f t="shared" si="11"/>
        <v>40934.796770833331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1.1466666666666667</v>
      </c>
      <c r="P98" s="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2">
        <f t="shared" si="10"/>
        <v>40390.916666666664</v>
      </c>
      <c r="T98" s="12">
        <f t="shared" si="11"/>
        <v>40324.45417824074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1.0625</v>
      </c>
      <c r="P99" s="8">
        <f t="shared" si="7"/>
        <v>53.125</v>
      </c>
      <c r="Q99" t="str">
        <f t="shared" si="8"/>
        <v>film &amp; video</v>
      </c>
      <c r="R99" t="str">
        <f t="shared" si="9"/>
        <v>shorts</v>
      </c>
      <c r="S99" s="12">
        <f t="shared" si="10"/>
        <v>40735.926874999997</v>
      </c>
      <c r="T99" s="12">
        <f t="shared" si="11"/>
        <v>40705.926874999997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1.0625</v>
      </c>
      <c r="P100" s="8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2">
        <f t="shared" si="10"/>
        <v>41250.770833333328</v>
      </c>
      <c r="T100" s="12">
        <f t="shared" si="11"/>
        <v>41214.586504629631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1.0601933333333333</v>
      </c>
      <c r="P101" s="8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2">
        <f t="shared" si="10"/>
        <v>41661.694432870368</v>
      </c>
      <c r="T101" s="12">
        <f t="shared" si="11"/>
        <v>41631.694432870368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</v>
      </c>
      <c r="P102" s="8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2">
        <f t="shared" si="10"/>
        <v>41217.586643518516</v>
      </c>
      <c r="T102" s="12">
        <f t="shared" si="11"/>
        <v>41197.544976851852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</v>
      </c>
      <c r="P103" s="8">
        <f t="shared" si="7"/>
        <v>100</v>
      </c>
      <c r="Q103" t="str">
        <f t="shared" si="8"/>
        <v>film &amp; video</v>
      </c>
      <c r="R103" t="str">
        <f t="shared" si="9"/>
        <v>shorts</v>
      </c>
      <c r="S103" s="12">
        <f t="shared" si="10"/>
        <v>41298.568402777775</v>
      </c>
      <c r="T103" s="12">
        <f t="shared" si="11"/>
        <v>41274.568402777775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1.2775000000000001</v>
      </c>
      <c r="P104" s="8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2">
        <f t="shared" si="10"/>
        <v>40534.922835648147</v>
      </c>
      <c r="T104" s="12">
        <f t="shared" si="11"/>
        <v>40504.922835648147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1.0515384615384615</v>
      </c>
      <c r="P105" s="8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2">
        <f t="shared" si="10"/>
        <v>41705.597569444442</v>
      </c>
      <c r="T105" s="12">
        <f t="shared" si="11"/>
        <v>41682.597569444442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1.2</v>
      </c>
      <c r="P106" s="8">
        <f t="shared" si="7"/>
        <v>60</v>
      </c>
      <c r="Q106" t="str">
        <f t="shared" si="8"/>
        <v>film &amp; video</v>
      </c>
      <c r="R106" t="str">
        <f t="shared" si="9"/>
        <v>shorts</v>
      </c>
      <c r="S106" s="12">
        <f t="shared" si="10"/>
        <v>40635.833333333328</v>
      </c>
      <c r="T106" s="12">
        <f t="shared" si="11"/>
        <v>40612.486874999995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1.074090909090909</v>
      </c>
      <c r="P107" s="8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2">
        <f t="shared" si="10"/>
        <v>42503.791666666664</v>
      </c>
      <c r="T107" s="12">
        <f t="shared" si="11"/>
        <v>42485.516435185178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1.0049999999999999</v>
      </c>
      <c r="P108" s="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2">
        <f t="shared" si="10"/>
        <v>41001.568298611106</v>
      </c>
      <c r="T108" s="12">
        <f t="shared" si="11"/>
        <v>40987.568298611106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1.0246666666666666</v>
      </c>
      <c r="P109" s="8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2">
        <f t="shared" si="10"/>
        <v>40657.774155092593</v>
      </c>
      <c r="T109" s="12">
        <f t="shared" si="11"/>
        <v>40635.774155092593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2.4666666666666668</v>
      </c>
      <c r="P110" s="8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2">
        <f t="shared" si="10"/>
        <v>41425.404745370368</v>
      </c>
      <c r="T110" s="12">
        <f t="shared" si="11"/>
        <v>41365.404745370368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2.1949999999999998</v>
      </c>
      <c r="P111" s="8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2">
        <f t="shared" si="10"/>
        <v>40599.817476851851</v>
      </c>
      <c r="T111" s="12">
        <f t="shared" si="11"/>
        <v>40569.817476851851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1.3076923076923077</v>
      </c>
      <c r="P112" s="8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2">
        <f t="shared" si="10"/>
        <v>41592.040972222218</v>
      </c>
      <c r="T112" s="12">
        <f t="shared" si="11"/>
        <v>41557.741354166668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1.5457142857142858</v>
      </c>
      <c r="P113" s="8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2">
        <f t="shared" si="10"/>
        <v>42155.124849537031</v>
      </c>
      <c r="T113" s="12">
        <f t="shared" si="11"/>
        <v>42125.124849537031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1.04</v>
      </c>
      <c r="P114" s="8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2">
        <f t="shared" si="10"/>
        <v>41741.875</v>
      </c>
      <c r="T114" s="12">
        <f t="shared" si="11"/>
        <v>41717.834699074076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1.41</v>
      </c>
      <c r="P115" s="8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2">
        <f t="shared" si="10"/>
        <v>40761.416666666664</v>
      </c>
      <c r="T115" s="12">
        <f t="shared" si="11"/>
        <v>40753.550092592588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1.0333333333333334</v>
      </c>
      <c r="P116" s="8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2">
        <f t="shared" si="10"/>
        <v>40921.065833333334</v>
      </c>
      <c r="T116" s="12">
        <f t="shared" si="11"/>
        <v>40861.065833333334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1.4044444444444444</v>
      </c>
      <c r="P117" s="8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2">
        <f t="shared" si="10"/>
        <v>40943.530601851853</v>
      </c>
      <c r="T117" s="12">
        <f t="shared" si="11"/>
        <v>40918.530601851853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1.1365714285714286</v>
      </c>
      <c r="P118" s="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2">
        <f t="shared" si="10"/>
        <v>40641.247164351851</v>
      </c>
      <c r="T118" s="12">
        <f t="shared" si="11"/>
        <v>40595.288831018515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1.0049377777777779</v>
      </c>
      <c r="P119" s="8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2">
        <f t="shared" si="10"/>
        <v>40338.583333333328</v>
      </c>
      <c r="T119" s="12">
        <f t="shared" si="11"/>
        <v>40248.626666666663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1.1303159999999999</v>
      </c>
      <c r="P120" s="8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2">
        <f t="shared" si="10"/>
        <v>40752.845324074071</v>
      </c>
      <c r="T120" s="12">
        <f t="shared" si="11"/>
        <v>40722.845324074071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1.0455692307692308</v>
      </c>
      <c r="P121" s="8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2">
        <f t="shared" si="10"/>
        <v>40768.75</v>
      </c>
      <c r="T121" s="12">
        <f t="shared" si="11"/>
        <v>40738.860949074071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1.4285714285714287E-4</v>
      </c>
      <c r="P122" s="8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2">
        <f t="shared" si="10"/>
        <v>42645.841516203705</v>
      </c>
      <c r="T122" s="12">
        <f t="shared" si="11"/>
        <v>42615.841516203705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3.3333333333333332E-4</v>
      </c>
      <c r="P123" s="8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2">
        <f t="shared" si="10"/>
        <v>42112.219444444439</v>
      </c>
      <c r="T123" s="12">
        <f t="shared" si="11"/>
        <v>42096.496643518512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 s="8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12">
        <f t="shared" si="10"/>
        <v>42653.223460648143</v>
      </c>
      <c r="T124" s="12">
        <f t="shared" si="11"/>
        <v>42593.223460648143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2.7454545454545453E-3</v>
      </c>
      <c r="P125" s="8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2">
        <f t="shared" si="10"/>
        <v>41940.708333333328</v>
      </c>
      <c r="T125" s="12">
        <f t="shared" si="11"/>
        <v>41904.573657407404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 s="8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12">
        <f t="shared" si="10"/>
        <v>42139.720393518517</v>
      </c>
      <c r="T126" s="12">
        <f t="shared" si="11"/>
        <v>42114.720393518517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0.14000000000000001</v>
      </c>
      <c r="P127" s="8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2">
        <f t="shared" si="10"/>
        <v>42769.78564814815</v>
      </c>
      <c r="T127" s="12">
        <f t="shared" si="11"/>
        <v>42709.78564814815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5.5480000000000002E-2</v>
      </c>
      <c r="P128" s="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2">
        <f t="shared" si="10"/>
        <v>42165.874999999993</v>
      </c>
      <c r="T128" s="12">
        <f t="shared" si="11"/>
        <v>42135.381215277775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2.375E-2</v>
      </c>
      <c r="P129" s="8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2">
        <f t="shared" si="10"/>
        <v>42097.37431712963</v>
      </c>
      <c r="T129" s="12">
        <f t="shared" si="11"/>
        <v>42067.415983796294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ref="O130:O193" si="12">E130/D130</f>
        <v>1.8669999999999999E-2</v>
      </c>
      <c r="P130" s="8">
        <f t="shared" ref="P130:P193" si="13">IFERROR(E130/L130,0)</f>
        <v>311.16666666666669</v>
      </c>
      <c r="Q130" t="str">
        <f t="shared" ref="Q130:Q193" si="14">IFERROR(LEFT(N130,FIND("/",N130)-1),N130)</f>
        <v>film &amp; video</v>
      </c>
      <c r="R130" t="str">
        <f t="shared" ref="R130:R193" si="15">IFERROR(RIGHT(N130,LEN(N130)-FIND("/",N130)),"None")</f>
        <v>science fiction</v>
      </c>
      <c r="S130" s="12">
        <f t="shared" ref="S130:S193" si="16">(I130/86400)+25569+(-5/24)</f>
        <v>42663.019594907404</v>
      </c>
      <c r="T130" s="12">
        <f t="shared" ref="T130:T193" si="17">(J130/86400)+25569+(-5/24)</f>
        <v>42628.019594907404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12"/>
        <v>0</v>
      </c>
      <c r="P131" s="8">
        <f t="shared" si="13"/>
        <v>0</v>
      </c>
      <c r="Q131" t="str">
        <f t="shared" si="14"/>
        <v>film &amp; video</v>
      </c>
      <c r="R131" t="str">
        <f t="shared" si="15"/>
        <v>science fiction</v>
      </c>
      <c r="S131" s="12">
        <f t="shared" si="16"/>
        <v>41942.728969907403</v>
      </c>
      <c r="T131" s="12">
        <f t="shared" si="17"/>
        <v>41882.728969907403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2"/>
        <v>0</v>
      </c>
      <c r="P132" s="8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12">
        <f t="shared" si="16"/>
        <v>41806.636111111111</v>
      </c>
      <c r="T132" s="12">
        <f t="shared" si="17"/>
        <v>41778.707083333335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2"/>
        <v>0</v>
      </c>
      <c r="P133" s="8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12">
        <f t="shared" si="16"/>
        <v>42556.791666666664</v>
      </c>
      <c r="T133" s="12">
        <f t="shared" si="17"/>
        <v>42541.629178240742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2"/>
        <v>9.5687499999999995E-2</v>
      </c>
      <c r="P134" s="8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2">
        <f t="shared" si="16"/>
        <v>41950.645914351851</v>
      </c>
      <c r="T134" s="12">
        <f t="shared" si="17"/>
        <v>41905.60424768518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2"/>
        <v>0</v>
      </c>
      <c r="P135" s="8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12">
        <f t="shared" si="16"/>
        <v>42521.521527777775</v>
      </c>
      <c r="T135" s="12">
        <f t="shared" si="17"/>
        <v>42491.599351851844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2"/>
        <v>0</v>
      </c>
      <c r="P136" s="8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12">
        <f t="shared" si="16"/>
        <v>42251.499999999993</v>
      </c>
      <c r="T136" s="12">
        <f t="shared" si="17"/>
        <v>42221.701597222222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2"/>
        <v>0.13433333333333333</v>
      </c>
      <c r="P137" s="8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2">
        <f t="shared" si="16"/>
        <v>41821.583333333328</v>
      </c>
      <c r="T137" s="12">
        <f t="shared" si="17"/>
        <v>41788.173576388886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2"/>
        <v>0</v>
      </c>
      <c r="P138" s="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12">
        <f t="shared" si="16"/>
        <v>42140.219444444439</v>
      </c>
      <c r="T138" s="12">
        <f t="shared" si="17"/>
        <v>42096.201782407406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2"/>
        <v>0</v>
      </c>
      <c r="P139" s="8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12">
        <f t="shared" si="16"/>
        <v>42289.365659722222</v>
      </c>
      <c r="T139" s="12">
        <f t="shared" si="17"/>
        <v>42239.365659722222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2"/>
        <v>3.1413333333333335E-2</v>
      </c>
      <c r="P140" s="8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2">
        <f t="shared" si="16"/>
        <v>42216.999305555553</v>
      </c>
      <c r="T140" s="12">
        <f t="shared" si="17"/>
        <v>42186.049085648141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2"/>
        <v>1</v>
      </c>
      <c r="P141" s="8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2">
        <f t="shared" si="16"/>
        <v>42197.712638888886</v>
      </c>
      <c r="T141" s="12">
        <f t="shared" si="17"/>
        <v>42187.712638888886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2"/>
        <v>0</v>
      </c>
      <c r="P142" s="8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12">
        <f t="shared" si="16"/>
        <v>42082.948287037034</v>
      </c>
      <c r="T142" s="12">
        <f t="shared" si="17"/>
        <v>42052.989953703705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2"/>
        <v>0.10775</v>
      </c>
      <c r="P143" s="8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2">
        <f t="shared" si="16"/>
        <v>42154.944710648146</v>
      </c>
      <c r="T143" s="12">
        <f t="shared" si="17"/>
        <v>42109.944710648146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2"/>
        <v>3.3333333333333335E-3</v>
      </c>
      <c r="P144" s="8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2">
        <f t="shared" si="16"/>
        <v>41959.726597222216</v>
      </c>
      <c r="T144" s="12">
        <f t="shared" si="17"/>
        <v>41938.684930555552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2"/>
        <v>0</v>
      </c>
      <c r="P145" s="8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12">
        <f t="shared" si="16"/>
        <v>42616.038194444445</v>
      </c>
      <c r="T145" s="12">
        <f t="shared" si="17"/>
        <v>42558.855810185181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2"/>
        <v>0.27600000000000002</v>
      </c>
      <c r="P146" s="8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2">
        <f t="shared" si="16"/>
        <v>42107.512407407405</v>
      </c>
      <c r="T146" s="12">
        <f t="shared" si="17"/>
        <v>42047.554074074076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2"/>
        <v>7.5111111111111115E-2</v>
      </c>
      <c r="P147" s="8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2">
        <f t="shared" si="16"/>
        <v>42227.333935185183</v>
      </c>
      <c r="T147" s="12">
        <f t="shared" si="17"/>
        <v>42200.333935185183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2"/>
        <v>5.7499999999999999E-3</v>
      </c>
      <c r="P148" s="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2">
        <f t="shared" si="16"/>
        <v>42752.807847222219</v>
      </c>
      <c r="T148" s="12">
        <f t="shared" si="17"/>
        <v>42692.807847222219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2"/>
        <v>0</v>
      </c>
      <c r="P149" s="8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12">
        <f t="shared" si="16"/>
        <v>42012.554166666661</v>
      </c>
      <c r="T149" s="12">
        <f t="shared" si="17"/>
        <v>41969.559490740743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2"/>
        <v>8.0000000000000004E-4</v>
      </c>
      <c r="P150" s="8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2">
        <f t="shared" si="16"/>
        <v>42427.073333333326</v>
      </c>
      <c r="T150" s="12">
        <f t="shared" si="17"/>
        <v>42397.073333333326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2"/>
        <v>9.1999999999999998E-3</v>
      </c>
      <c r="P151" s="8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2">
        <f t="shared" si="16"/>
        <v>41998.124999999993</v>
      </c>
      <c r="T151" s="12">
        <f t="shared" si="17"/>
        <v>41967.963773148142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2"/>
        <v>0.23163076923076922</v>
      </c>
      <c r="P152" s="8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2">
        <f t="shared" si="16"/>
        <v>42149.95349537037</v>
      </c>
      <c r="T152" s="12">
        <f t="shared" si="17"/>
        <v>42089.95349537037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2"/>
        <v>5.5999999999999995E-4</v>
      </c>
      <c r="P153" s="8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2">
        <f t="shared" si="16"/>
        <v>42173.342488425922</v>
      </c>
      <c r="T153" s="12">
        <f t="shared" si="17"/>
        <v>42113.342488425922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2"/>
        <v>7.8947368421052633E-5</v>
      </c>
      <c r="P154" s="8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2">
        <f t="shared" si="16"/>
        <v>41904.869212962956</v>
      </c>
      <c r="T154" s="12">
        <f t="shared" si="17"/>
        <v>41874.869212962956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2"/>
        <v>7.1799999999999998E-3</v>
      </c>
      <c r="P155" s="8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2">
        <f t="shared" si="16"/>
        <v>41975.419490740744</v>
      </c>
      <c r="T155" s="12">
        <f t="shared" si="17"/>
        <v>41933.377824074072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2"/>
        <v>2.6666666666666668E-2</v>
      </c>
      <c r="P156" s="8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2">
        <f t="shared" si="16"/>
        <v>42158.339062499996</v>
      </c>
      <c r="T156" s="12">
        <f t="shared" si="17"/>
        <v>42115.339062499996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2"/>
        <v>6.0000000000000002E-5</v>
      </c>
      <c r="P157" s="8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2">
        <f t="shared" si="16"/>
        <v>42208.351099537038</v>
      </c>
      <c r="T157" s="12">
        <f t="shared" si="17"/>
        <v>42168.351099537038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2"/>
        <v>5.0999999999999997E-2</v>
      </c>
      <c r="P158" s="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2">
        <f t="shared" si="16"/>
        <v>41853.916620370372</v>
      </c>
      <c r="T158" s="12">
        <f t="shared" si="17"/>
        <v>41793.916620370372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2"/>
        <v>2.671118530884808E-3</v>
      </c>
      <c r="P159" s="8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2">
        <f t="shared" si="16"/>
        <v>42426.703379629624</v>
      </c>
      <c r="T159" s="12">
        <f t="shared" si="17"/>
        <v>42396.703379629624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2"/>
        <v>0</v>
      </c>
      <c r="P160" s="8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12">
        <f t="shared" si="16"/>
        <v>41933.868379629625</v>
      </c>
      <c r="T160" s="12">
        <f t="shared" si="17"/>
        <v>41903.868379629625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2"/>
        <v>2.0000000000000002E-5</v>
      </c>
      <c r="P161" s="8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2">
        <f t="shared" si="16"/>
        <v>42554.226215277777</v>
      </c>
      <c r="T161" s="12">
        <f t="shared" si="17"/>
        <v>42514.226215277777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2"/>
        <v>0</v>
      </c>
      <c r="P162" s="8">
        <f t="shared" si="13"/>
        <v>0</v>
      </c>
      <c r="Q162" t="str">
        <f t="shared" si="14"/>
        <v>film &amp; video</v>
      </c>
      <c r="R162" t="str">
        <f t="shared" si="15"/>
        <v>drama</v>
      </c>
      <c r="S162" s="12">
        <f t="shared" si="16"/>
        <v>42231.70475694444</v>
      </c>
      <c r="T162" s="12">
        <f t="shared" si="17"/>
        <v>42171.70475694444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2"/>
        <v>1E-4</v>
      </c>
      <c r="P163" s="8">
        <f t="shared" si="13"/>
        <v>5</v>
      </c>
      <c r="Q163" t="str">
        <f t="shared" si="14"/>
        <v>film &amp; video</v>
      </c>
      <c r="R163" t="str">
        <f t="shared" si="15"/>
        <v>drama</v>
      </c>
      <c r="S163" s="12">
        <f t="shared" si="16"/>
        <v>41822.479108796295</v>
      </c>
      <c r="T163" s="12">
        <f t="shared" si="17"/>
        <v>41792.479108796295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2"/>
        <v>0.15535714285714286</v>
      </c>
      <c r="P164" s="8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2">
        <f t="shared" si="16"/>
        <v>41867.779166666667</v>
      </c>
      <c r="T164" s="12">
        <f t="shared" si="17"/>
        <v>41834.91847222222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2"/>
        <v>0</v>
      </c>
      <c r="P165" s="8">
        <f t="shared" si="13"/>
        <v>0</v>
      </c>
      <c r="Q165" t="str">
        <f t="shared" si="14"/>
        <v>film &amp; video</v>
      </c>
      <c r="R165" t="str">
        <f t="shared" si="15"/>
        <v>drama</v>
      </c>
      <c r="S165" s="12">
        <f t="shared" si="16"/>
        <v>42277.791666666664</v>
      </c>
      <c r="T165" s="12">
        <f t="shared" si="17"/>
        <v>42243.752939814811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2"/>
        <v>5.3333333333333332E-3</v>
      </c>
      <c r="P166" s="8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2">
        <f t="shared" si="16"/>
        <v>41901.554409722223</v>
      </c>
      <c r="T166" s="12">
        <f t="shared" si="17"/>
        <v>41841.554409722223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2"/>
        <v>0</v>
      </c>
      <c r="P167" s="8">
        <f t="shared" si="13"/>
        <v>0</v>
      </c>
      <c r="Q167" t="str">
        <f t="shared" si="14"/>
        <v>film &amp; video</v>
      </c>
      <c r="R167" t="str">
        <f t="shared" si="15"/>
        <v>drama</v>
      </c>
      <c r="S167" s="12">
        <f t="shared" si="16"/>
        <v>42381.450509259252</v>
      </c>
      <c r="T167" s="12">
        <f t="shared" si="17"/>
        <v>42351.450509259252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2"/>
        <v>0.6</v>
      </c>
      <c r="P168" s="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2">
        <f t="shared" si="16"/>
        <v>42750.867615740739</v>
      </c>
      <c r="T168" s="12">
        <f t="shared" si="17"/>
        <v>42720.867615740739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2"/>
        <v>1E-4</v>
      </c>
      <c r="P169" s="8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2">
        <f t="shared" si="16"/>
        <v>42220.719155092585</v>
      </c>
      <c r="T169" s="12">
        <f t="shared" si="17"/>
        <v>42160.719155092585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2"/>
        <v>4.0625000000000001E-2</v>
      </c>
      <c r="P170" s="8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2">
        <f t="shared" si="16"/>
        <v>42082.585300925923</v>
      </c>
      <c r="T170" s="12">
        <f t="shared" si="17"/>
        <v>42052.626967592594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2"/>
        <v>0.224</v>
      </c>
      <c r="P171" s="8">
        <f t="shared" si="13"/>
        <v>56</v>
      </c>
      <c r="Q171" t="str">
        <f t="shared" si="14"/>
        <v>film &amp; video</v>
      </c>
      <c r="R171" t="str">
        <f t="shared" si="15"/>
        <v>drama</v>
      </c>
      <c r="S171" s="12">
        <f t="shared" si="16"/>
        <v>41930.296979166662</v>
      </c>
      <c r="T171" s="12">
        <f t="shared" si="17"/>
        <v>41900.296979166662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2"/>
        <v>3.2500000000000001E-2</v>
      </c>
      <c r="P172" s="8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2">
        <f t="shared" si="16"/>
        <v>42246.019444444442</v>
      </c>
      <c r="T172" s="12">
        <f t="shared" si="17"/>
        <v>42216.769479166665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2"/>
        <v>2.0000000000000002E-5</v>
      </c>
      <c r="P173" s="8">
        <f t="shared" si="13"/>
        <v>1</v>
      </c>
      <c r="Q173" t="str">
        <f t="shared" si="14"/>
        <v>film &amp; video</v>
      </c>
      <c r="R173" t="str">
        <f t="shared" si="15"/>
        <v>drama</v>
      </c>
      <c r="S173" s="12">
        <f t="shared" si="16"/>
        <v>42593.972384259258</v>
      </c>
      <c r="T173" s="12">
        <f t="shared" si="17"/>
        <v>42533.972384259258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2"/>
        <v>0</v>
      </c>
      <c r="P174" s="8">
        <f t="shared" si="13"/>
        <v>0</v>
      </c>
      <c r="Q174" t="str">
        <f t="shared" si="14"/>
        <v>film &amp; video</v>
      </c>
      <c r="R174" t="str">
        <f t="shared" si="15"/>
        <v>drama</v>
      </c>
      <c r="S174" s="12">
        <f t="shared" si="16"/>
        <v>42082.144942129627</v>
      </c>
      <c r="T174" s="12">
        <f t="shared" si="17"/>
        <v>42047.186608796292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2"/>
        <v>0</v>
      </c>
      <c r="P175" s="8">
        <f t="shared" si="13"/>
        <v>0</v>
      </c>
      <c r="Q175" t="str">
        <f t="shared" si="14"/>
        <v>film &amp; video</v>
      </c>
      <c r="R175" t="str">
        <f t="shared" si="15"/>
        <v>drama</v>
      </c>
      <c r="S175" s="12">
        <f t="shared" si="16"/>
        <v>42063.364675925921</v>
      </c>
      <c r="T175" s="12">
        <f t="shared" si="17"/>
        <v>42033.364675925921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2"/>
        <v>0</v>
      </c>
      <c r="P176" s="8">
        <f t="shared" si="13"/>
        <v>0</v>
      </c>
      <c r="Q176" t="str">
        <f t="shared" si="14"/>
        <v>film &amp; video</v>
      </c>
      <c r="R176" t="str">
        <f t="shared" si="15"/>
        <v>drama</v>
      </c>
      <c r="S176" s="12">
        <f t="shared" si="16"/>
        <v>42132.55064814815</v>
      </c>
      <c r="T176" s="12">
        <f t="shared" si="17"/>
        <v>42072.55064814815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2"/>
        <v>6.4850000000000005E-2</v>
      </c>
      <c r="P177" s="8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2">
        <f t="shared" si="16"/>
        <v>41880.569571759253</v>
      </c>
      <c r="T177" s="12">
        <f t="shared" si="17"/>
        <v>41855.569571759253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2"/>
        <v>0</v>
      </c>
      <c r="P178" s="8">
        <f t="shared" si="13"/>
        <v>0</v>
      </c>
      <c r="Q178" t="str">
        <f t="shared" si="14"/>
        <v>film &amp; video</v>
      </c>
      <c r="R178" t="str">
        <f t="shared" si="15"/>
        <v>drama</v>
      </c>
      <c r="S178" s="12">
        <f t="shared" si="16"/>
        <v>42221.615729166668</v>
      </c>
      <c r="T178" s="12">
        <f t="shared" si="17"/>
        <v>42191.615729166668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2"/>
        <v>0.4</v>
      </c>
      <c r="P179" s="8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2">
        <f t="shared" si="16"/>
        <v>42086.797754629624</v>
      </c>
      <c r="T179" s="12">
        <f t="shared" si="17"/>
        <v>42069.839421296296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2"/>
        <v>0</v>
      </c>
      <c r="P180" s="8">
        <f t="shared" si="13"/>
        <v>0</v>
      </c>
      <c r="Q180" t="str">
        <f t="shared" si="14"/>
        <v>film &amp; video</v>
      </c>
      <c r="R180" t="str">
        <f t="shared" si="15"/>
        <v>drama</v>
      </c>
      <c r="S180" s="12">
        <f t="shared" si="16"/>
        <v>42334.788715277777</v>
      </c>
      <c r="T180" s="12">
        <f t="shared" si="17"/>
        <v>42304.747048611105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2"/>
        <v>0.2</v>
      </c>
      <c r="P181" s="8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2">
        <f t="shared" si="16"/>
        <v>42432.872164351851</v>
      </c>
      <c r="T181" s="12">
        <f t="shared" si="17"/>
        <v>42402.872164351851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2"/>
        <v>0.33416666666666667</v>
      </c>
      <c r="P182" s="8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2">
        <f t="shared" si="16"/>
        <v>42107.583333333336</v>
      </c>
      <c r="T182" s="12">
        <f t="shared" si="17"/>
        <v>42067.782905092587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2"/>
        <v>0.21092608822670172</v>
      </c>
      <c r="P183" s="8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2">
        <f t="shared" si="16"/>
        <v>42177.533506944441</v>
      </c>
      <c r="T183" s="12">
        <f t="shared" si="17"/>
        <v>42147.533506944441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2"/>
        <v>0</v>
      </c>
      <c r="P184" s="8">
        <f t="shared" si="13"/>
        <v>0</v>
      </c>
      <c r="Q184" t="str">
        <f t="shared" si="14"/>
        <v>film &amp; video</v>
      </c>
      <c r="R184" t="str">
        <f t="shared" si="15"/>
        <v>drama</v>
      </c>
      <c r="S184" s="12">
        <f t="shared" si="16"/>
        <v>42741.803611111107</v>
      </c>
      <c r="T184" s="12">
        <f t="shared" si="17"/>
        <v>42711.803611111107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2"/>
        <v>0.35855999999999999</v>
      </c>
      <c r="P185" s="8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2">
        <f t="shared" si="16"/>
        <v>41969.643634259257</v>
      </c>
      <c r="T185" s="12">
        <f t="shared" si="17"/>
        <v>41939.601967592593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2"/>
        <v>3.4000000000000002E-2</v>
      </c>
      <c r="P186" s="8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2">
        <f t="shared" si="16"/>
        <v>41882.957638888889</v>
      </c>
      <c r="T186" s="12">
        <f t="shared" si="17"/>
        <v>41825.58289351852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2"/>
        <v>5.5E-2</v>
      </c>
      <c r="P187" s="8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2">
        <f t="shared" si="16"/>
        <v>42600.702997685185</v>
      </c>
      <c r="T187" s="12">
        <f t="shared" si="17"/>
        <v>42570.702997685185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2"/>
        <v>0</v>
      </c>
      <c r="P188" s="8">
        <f t="shared" si="13"/>
        <v>0</v>
      </c>
      <c r="Q188" t="str">
        <f t="shared" si="14"/>
        <v>film &amp; video</v>
      </c>
      <c r="R188" t="str">
        <f t="shared" si="15"/>
        <v>drama</v>
      </c>
      <c r="S188" s="12">
        <f t="shared" si="16"/>
        <v>42797.624999999993</v>
      </c>
      <c r="T188" s="12">
        <f t="shared" si="17"/>
        <v>42767.604560185187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2"/>
        <v>0.16</v>
      </c>
      <c r="P189" s="8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2">
        <f t="shared" si="16"/>
        <v>42206.082638888889</v>
      </c>
      <c r="T189" s="12">
        <f t="shared" si="17"/>
        <v>42182.02612268518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2"/>
        <v>0</v>
      </c>
      <c r="P190" s="8">
        <f t="shared" si="13"/>
        <v>0</v>
      </c>
      <c r="Q190" t="str">
        <f t="shared" si="14"/>
        <v>film &amp; video</v>
      </c>
      <c r="R190" t="str">
        <f t="shared" si="15"/>
        <v>drama</v>
      </c>
      <c r="S190" s="12">
        <f t="shared" si="16"/>
        <v>41886.974710648145</v>
      </c>
      <c r="T190" s="12">
        <f t="shared" si="17"/>
        <v>41856.974710648145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2"/>
        <v>6.8999999999999997E-4</v>
      </c>
      <c r="P191" s="8">
        <f t="shared" si="13"/>
        <v>69</v>
      </c>
      <c r="Q191" t="str">
        <f t="shared" si="14"/>
        <v>film &amp; video</v>
      </c>
      <c r="R191" t="str">
        <f t="shared" si="15"/>
        <v>drama</v>
      </c>
      <c r="S191" s="12">
        <f t="shared" si="16"/>
        <v>42616.482372685183</v>
      </c>
      <c r="T191" s="12">
        <f t="shared" si="17"/>
        <v>42556.482372685183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2"/>
        <v>4.1666666666666666E-3</v>
      </c>
      <c r="P192" s="8">
        <f t="shared" si="13"/>
        <v>50</v>
      </c>
      <c r="Q192" t="str">
        <f t="shared" si="14"/>
        <v>film &amp; video</v>
      </c>
      <c r="R192" t="str">
        <f t="shared" si="15"/>
        <v>drama</v>
      </c>
      <c r="S192" s="12">
        <f t="shared" si="16"/>
        <v>42537.442662037036</v>
      </c>
      <c r="T192" s="12">
        <f t="shared" si="17"/>
        <v>42527.442662037036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2"/>
        <v>0.05</v>
      </c>
      <c r="P193" s="8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2">
        <f t="shared" si="16"/>
        <v>42279.233078703699</v>
      </c>
      <c r="T193" s="12">
        <f t="shared" si="17"/>
        <v>42239.233078703699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ref="O194:O257" si="18">E194/D194</f>
        <v>1.7E-5</v>
      </c>
      <c r="P194" s="8">
        <f t="shared" ref="P194:P257" si="19">IFERROR(E194/L194,0)</f>
        <v>5.666666666666667</v>
      </c>
      <c r="Q194" t="str">
        <f t="shared" ref="Q194:Q257" si="20">IFERROR(LEFT(N194,FIND("/",N194)-1),N194)</f>
        <v>film &amp; video</v>
      </c>
      <c r="R194" t="str">
        <f t="shared" ref="R194:R257" si="21">IFERROR(RIGHT(N194,LEN(N194)-FIND("/",N194)),"None")</f>
        <v>drama</v>
      </c>
      <c r="S194" s="12">
        <f t="shared" ref="S194:S257" si="22">(I194/86400)+25569+(-5/24)</f>
        <v>41929.583703703705</v>
      </c>
      <c r="T194" s="12">
        <f t="shared" ref="T194:T257" si="23">(J194/86400)+25569+(-5/24)</f>
        <v>41899.583703703705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18"/>
        <v>0</v>
      </c>
      <c r="P195" s="8">
        <f t="shared" si="19"/>
        <v>0</v>
      </c>
      <c r="Q195" t="str">
        <f t="shared" si="20"/>
        <v>film &amp; video</v>
      </c>
      <c r="R195" t="str">
        <f t="shared" si="21"/>
        <v>drama</v>
      </c>
      <c r="S195" s="12">
        <f t="shared" si="22"/>
        <v>41971.768124999995</v>
      </c>
      <c r="T195" s="12">
        <f t="shared" si="23"/>
        <v>41911.726458333331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8"/>
        <v>1.1999999999999999E-3</v>
      </c>
      <c r="P196" s="8">
        <f t="shared" si="19"/>
        <v>1</v>
      </c>
      <c r="Q196" t="str">
        <f t="shared" si="20"/>
        <v>film &amp; video</v>
      </c>
      <c r="R196" t="str">
        <f t="shared" si="21"/>
        <v>drama</v>
      </c>
      <c r="S196" s="12">
        <f t="shared" si="22"/>
        <v>42435.788553240738</v>
      </c>
      <c r="T196" s="12">
        <f t="shared" si="23"/>
        <v>42375.788553240738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8"/>
        <v>0</v>
      </c>
      <c r="P197" s="8">
        <f t="shared" si="19"/>
        <v>0</v>
      </c>
      <c r="Q197" t="str">
        <f t="shared" si="20"/>
        <v>film &amp; video</v>
      </c>
      <c r="R197" t="str">
        <f t="shared" si="21"/>
        <v>drama</v>
      </c>
      <c r="S197" s="12">
        <f t="shared" si="22"/>
        <v>42195.462175925924</v>
      </c>
      <c r="T197" s="12">
        <f t="shared" si="23"/>
        <v>42135.462175925924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8"/>
        <v>0.41857142857142859</v>
      </c>
      <c r="P198" s="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2">
        <f t="shared" si="22"/>
        <v>42287.666666666664</v>
      </c>
      <c r="T198" s="12">
        <f t="shared" si="23"/>
        <v>42259.334467592591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8"/>
        <v>0.1048</v>
      </c>
      <c r="P199" s="8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42783.666666666664</v>
      </c>
      <c r="T199" s="12">
        <f t="shared" si="23"/>
        <v>42741.640046296299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8"/>
        <v>1.116E-2</v>
      </c>
      <c r="P200" s="8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2">
        <f t="shared" si="22"/>
        <v>41917.175023148149</v>
      </c>
      <c r="T200" s="12">
        <f t="shared" si="23"/>
        <v>41887.175023148149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8"/>
        <v>0</v>
      </c>
      <c r="P201" s="8">
        <f t="shared" si="19"/>
        <v>0</v>
      </c>
      <c r="Q201" t="str">
        <f t="shared" si="20"/>
        <v>film &amp; video</v>
      </c>
      <c r="R201" t="str">
        <f t="shared" si="21"/>
        <v>drama</v>
      </c>
      <c r="S201" s="12">
        <f t="shared" si="22"/>
        <v>42613.915532407402</v>
      </c>
      <c r="T201" s="12">
        <f t="shared" si="23"/>
        <v>42583.915532407402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8"/>
        <v>0.26192500000000002</v>
      </c>
      <c r="P202" s="8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2">
        <f t="shared" si="22"/>
        <v>41896.875034722216</v>
      </c>
      <c r="T202" s="12">
        <f t="shared" si="23"/>
        <v>41866.875034722216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8"/>
        <v>0.58461538461538465</v>
      </c>
      <c r="P203" s="8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2">
        <f t="shared" si="22"/>
        <v>42043.610289351847</v>
      </c>
      <c r="T203" s="12">
        <f t="shared" si="23"/>
        <v>42023.610289351847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8"/>
        <v>0</v>
      </c>
      <c r="P204" s="8">
        <f t="shared" si="19"/>
        <v>0</v>
      </c>
      <c r="Q204" t="str">
        <f t="shared" si="20"/>
        <v>film &amp; video</v>
      </c>
      <c r="R204" t="str">
        <f t="shared" si="21"/>
        <v>drama</v>
      </c>
      <c r="S204" s="12">
        <f t="shared" si="22"/>
        <v>42285.665972222218</v>
      </c>
      <c r="T204" s="12">
        <f t="shared" si="23"/>
        <v>42255.719490740739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8"/>
        <v>0.2984</v>
      </c>
      <c r="P205" s="8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2">
        <f t="shared" si="22"/>
        <v>42033.639629629623</v>
      </c>
      <c r="T205" s="12">
        <f t="shared" si="23"/>
        <v>41973.639629629623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8"/>
        <v>0.50721666666666665</v>
      </c>
      <c r="P206" s="8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2">
        <f t="shared" si="22"/>
        <v>42586.375034722216</v>
      </c>
      <c r="T206" s="12">
        <f t="shared" si="23"/>
        <v>42556.375034722216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8"/>
        <v>0.16250000000000001</v>
      </c>
      <c r="P207" s="8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2">
        <f t="shared" si="22"/>
        <v>42283.423865740733</v>
      </c>
      <c r="T207" s="12">
        <f t="shared" si="23"/>
        <v>42248.423865740733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8"/>
        <v>0</v>
      </c>
      <c r="P208" s="8">
        <f t="shared" si="19"/>
        <v>0</v>
      </c>
      <c r="Q208" t="str">
        <f t="shared" si="20"/>
        <v>film &amp; video</v>
      </c>
      <c r="R208" t="str">
        <f t="shared" si="21"/>
        <v>drama</v>
      </c>
      <c r="S208" s="12">
        <f t="shared" si="22"/>
        <v>42587.79609953703</v>
      </c>
      <c r="T208" s="12">
        <f t="shared" si="23"/>
        <v>42566.79609953703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8"/>
        <v>0.15214285714285714</v>
      </c>
      <c r="P209" s="8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2">
        <f t="shared" si="22"/>
        <v>42007.988865740735</v>
      </c>
      <c r="T209" s="12">
        <f t="shared" si="23"/>
        <v>41977.988865740735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8"/>
        <v>0</v>
      </c>
      <c r="P210" s="8">
        <f t="shared" si="19"/>
        <v>0</v>
      </c>
      <c r="Q210" t="str">
        <f t="shared" si="20"/>
        <v>film &amp; video</v>
      </c>
      <c r="R210" t="str">
        <f t="shared" si="21"/>
        <v>drama</v>
      </c>
      <c r="S210" s="12">
        <f t="shared" si="22"/>
        <v>41989.16165509259</v>
      </c>
      <c r="T210" s="12">
        <f t="shared" si="23"/>
        <v>41959.16165509259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8"/>
        <v>0</v>
      </c>
      <c r="P211" s="8">
        <f t="shared" si="19"/>
        <v>0</v>
      </c>
      <c r="Q211" t="str">
        <f t="shared" si="20"/>
        <v>film &amp; video</v>
      </c>
      <c r="R211" t="str">
        <f t="shared" si="21"/>
        <v>drama</v>
      </c>
      <c r="S211" s="12">
        <f t="shared" si="22"/>
        <v>42195.714525462965</v>
      </c>
      <c r="T211" s="12">
        <f t="shared" si="23"/>
        <v>42165.714525462965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8"/>
        <v>0.2525</v>
      </c>
      <c r="P212" s="8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2">
        <f t="shared" si="22"/>
        <v>42277.999999999993</v>
      </c>
      <c r="T212" s="12">
        <f t="shared" si="23"/>
        <v>42248.856388888882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8"/>
        <v>0.44600000000000001</v>
      </c>
      <c r="P213" s="8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2">
        <f t="shared" si="22"/>
        <v>42265.951585648145</v>
      </c>
      <c r="T213" s="12">
        <f t="shared" si="23"/>
        <v>42235.951585648145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8"/>
        <v>1.5873015873015873E-4</v>
      </c>
      <c r="P214" s="8">
        <f t="shared" si="19"/>
        <v>1</v>
      </c>
      <c r="Q214" t="str">
        <f t="shared" si="20"/>
        <v>film &amp; video</v>
      </c>
      <c r="R214" t="str">
        <f t="shared" si="21"/>
        <v>drama</v>
      </c>
      <c r="S214" s="12">
        <f t="shared" si="22"/>
        <v>42476.631018518521</v>
      </c>
      <c r="T214" s="12">
        <f t="shared" si="23"/>
        <v>42416.672685185178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8"/>
        <v>4.0000000000000002E-4</v>
      </c>
      <c r="P215" s="8">
        <f t="shared" si="19"/>
        <v>20</v>
      </c>
      <c r="Q215" t="str">
        <f t="shared" si="20"/>
        <v>film &amp; video</v>
      </c>
      <c r="R215" t="str">
        <f t="shared" si="21"/>
        <v>drama</v>
      </c>
      <c r="S215" s="12">
        <f t="shared" si="22"/>
        <v>42232.379641203697</v>
      </c>
      <c r="T215" s="12">
        <f t="shared" si="23"/>
        <v>42202.385960648149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8"/>
        <v>8.0000000000000007E-5</v>
      </c>
      <c r="P216" s="8">
        <f t="shared" si="19"/>
        <v>1</v>
      </c>
      <c r="Q216" t="str">
        <f t="shared" si="20"/>
        <v>film &amp; video</v>
      </c>
      <c r="R216" t="str">
        <f t="shared" si="21"/>
        <v>drama</v>
      </c>
      <c r="S216" s="12">
        <f t="shared" si="22"/>
        <v>42069.432280092595</v>
      </c>
      <c r="T216" s="12">
        <f t="shared" si="23"/>
        <v>42009.432280092595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8"/>
        <v>2.2727272727272726E-3</v>
      </c>
      <c r="P217" s="8">
        <f t="shared" si="19"/>
        <v>10</v>
      </c>
      <c r="Q217" t="str">
        <f t="shared" si="20"/>
        <v>film &amp; video</v>
      </c>
      <c r="R217" t="str">
        <f t="shared" si="21"/>
        <v>drama</v>
      </c>
      <c r="S217" s="12">
        <f t="shared" si="22"/>
        <v>42417.790972222218</v>
      </c>
      <c r="T217" s="12">
        <f t="shared" si="23"/>
        <v>42375.021782407406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8"/>
        <v>0.55698440000000005</v>
      </c>
      <c r="P218" s="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2">
        <f t="shared" si="22"/>
        <v>42116.708761574067</v>
      </c>
      <c r="T218" s="12">
        <f t="shared" si="23"/>
        <v>42066.750428240739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8"/>
        <v>0.11942999999999999</v>
      </c>
      <c r="P219" s="8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2">
        <f t="shared" si="22"/>
        <v>42001.432280092595</v>
      </c>
      <c r="T219" s="12">
        <f t="shared" si="23"/>
        <v>41970.432280092595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8"/>
        <v>0.02</v>
      </c>
      <c r="P220" s="8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2">
        <f t="shared" si="22"/>
        <v>42139.420011574075</v>
      </c>
      <c r="T220" s="12">
        <f t="shared" si="23"/>
        <v>42079.420011574075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8"/>
        <v>0.17630000000000001</v>
      </c>
      <c r="P221" s="8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2">
        <f t="shared" si="22"/>
        <v>42461.082638888889</v>
      </c>
      <c r="T221" s="12">
        <f t="shared" si="23"/>
        <v>42429.118344907409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8"/>
        <v>7.1999999999999998E-3</v>
      </c>
      <c r="P222" s="8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2">
        <f t="shared" si="22"/>
        <v>42236.629166666666</v>
      </c>
      <c r="T222" s="12">
        <f t="shared" si="23"/>
        <v>42195.435532407406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8"/>
        <v>0</v>
      </c>
      <c r="P223" s="8">
        <f t="shared" si="19"/>
        <v>0</v>
      </c>
      <c r="Q223" t="str">
        <f t="shared" si="20"/>
        <v>film &amp; video</v>
      </c>
      <c r="R223" t="str">
        <f t="shared" si="21"/>
        <v>drama</v>
      </c>
      <c r="S223" s="12">
        <f t="shared" si="22"/>
        <v>42091.587546296294</v>
      </c>
      <c r="T223" s="12">
        <f t="shared" si="23"/>
        <v>42031.629212962966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8"/>
        <v>0.13</v>
      </c>
      <c r="P224" s="8">
        <f t="shared" si="19"/>
        <v>65</v>
      </c>
      <c r="Q224" t="str">
        <f t="shared" si="20"/>
        <v>film &amp; video</v>
      </c>
      <c r="R224" t="str">
        <f t="shared" si="21"/>
        <v>drama</v>
      </c>
      <c r="S224" s="12">
        <f t="shared" si="22"/>
        <v>42089.902083333327</v>
      </c>
      <c r="T224" s="12">
        <f t="shared" si="23"/>
        <v>42031.561550925922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8"/>
        <v>0</v>
      </c>
      <c r="P225" s="8">
        <f t="shared" si="19"/>
        <v>0</v>
      </c>
      <c r="Q225" t="str">
        <f t="shared" si="20"/>
        <v>film &amp; video</v>
      </c>
      <c r="R225" t="str">
        <f t="shared" si="21"/>
        <v>drama</v>
      </c>
      <c r="S225" s="12">
        <f t="shared" si="22"/>
        <v>42511.836805555555</v>
      </c>
      <c r="T225" s="12">
        <f t="shared" si="23"/>
        <v>42481.839699074073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8"/>
        <v>0</v>
      </c>
      <c r="P226" s="8">
        <f t="shared" si="19"/>
        <v>0</v>
      </c>
      <c r="Q226" t="str">
        <f t="shared" si="20"/>
        <v>film &amp; video</v>
      </c>
      <c r="R226" t="str">
        <f t="shared" si="21"/>
        <v>drama</v>
      </c>
      <c r="S226" s="12">
        <f t="shared" si="22"/>
        <v>42195.026921296296</v>
      </c>
      <c r="T226" s="12">
        <f t="shared" si="23"/>
        <v>42135.026921296296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8"/>
        <v>0</v>
      </c>
      <c r="P227" s="8">
        <f t="shared" si="19"/>
        <v>0</v>
      </c>
      <c r="Q227" t="str">
        <f t="shared" si="20"/>
        <v>film &amp; video</v>
      </c>
      <c r="R227" t="str">
        <f t="shared" si="21"/>
        <v>drama</v>
      </c>
      <c r="S227" s="12">
        <f t="shared" si="22"/>
        <v>42468.711273148147</v>
      </c>
      <c r="T227" s="12">
        <f t="shared" si="23"/>
        <v>42438.752939814811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8"/>
        <v>8.6206896551724137E-3</v>
      </c>
      <c r="P228" s="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2">
        <f t="shared" si="22"/>
        <v>42155.186805555553</v>
      </c>
      <c r="T228" s="12">
        <f t="shared" si="23"/>
        <v>42106.457685185182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8"/>
        <v>0</v>
      </c>
      <c r="P229" s="8">
        <f t="shared" si="19"/>
        <v>0</v>
      </c>
      <c r="Q229" t="str">
        <f t="shared" si="20"/>
        <v>film &amp; video</v>
      </c>
      <c r="R229" t="str">
        <f t="shared" si="21"/>
        <v>drama</v>
      </c>
      <c r="S229" s="12">
        <f t="shared" si="22"/>
        <v>42194.685659722221</v>
      </c>
      <c r="T229" s="12">
        <f t="shared" si="23"/>
        <v>42164.685659722221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8"/>
        <v>0</v>
      </c>
      <c r="P230" s="8">
        <f t="shared" si="19"/>
        <v>0</v>
      </c>
      <c r="Q230" t="str">
        <f t="shared" si="20"/>
        <v>film &amp; video</v>
      </c>
      <c r="R230" t="str">
        <f t="shared" si="21"/>
        <v>drama</v>
      </c>
      <c r="S230" s="12">
        <f t="shared" si="22"/>
        <v>42156.478067129625</v>
      </c>
      <c r="T230" s="12">
        <f t="shared" si="23"/>
        <v>42096.478067129625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8"/>
        <v>0</v>
      </c>
      <c r="P231" s="8">
        <f t="shared" si="19"/>
        <v>0</v>
      </c>
      <c r="Q231" t="str">
        <f t="shared" si="20"/>
        <v>film &amp; video</v>
      </c>
      <c r="R231" t="str">
        <f t="shared" si="21"/>
        <v>drama</v>
      </c>
      <c r="S231" s="12">
        <f t="shared" si="22"/>
        <v>42413.725659722222</v>
      </c>
      <c r="T231" s="12">
        <f t="shared" si="23"/>
        <v>42383.725659722222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8"/>
        <v>4.0000000000000001E-3</v>
      </c>
      <c r="P232" s="8">
        <f t="shared" si="19"/>
        <v>30</v>
      </c>
      <c r="Q232" t="str">
        <f t="shared" si="20"/>
        <v>film &amp; video</v>
      </c>
      <c r="R232" t="str">
        <f t="shared" si="21"/>
        <v>drama</v>
      </c>
      <c r="S232" s="12">
        <f t="shared" si="22"/>
        <v>42159.568877314814</v>
      </c>
      <c r="T232" s="12">
        <f t="shared" si="23"/>
        <v>42129.568877314814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8"/>
        <v>0</v>
      </c>
      <c r="P233" s="8">
        <f t="shared" si="19"/>
        <v>0</v>
      </c>
      <c r="Q233" t="str">
        <f t="shared" si="20"/>
        <v>film &amp; video</v>
      </c>
      <c r="R233" t="str">
        <f t="shared" si="21"/>
        <v>drama</v>
      </c>
      <c r="S233" s="12">
        <f t="shared" si="22"/>
        <v>42371.75059027777</v>
      </c>
      <c r="T233" s="12">
        <f t="shared" si="23"/>
        <v>42341.75059027777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8"/>
        <v>2.75E-2</v>
      </c>
      <c r="P234" s="8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2">
        <f t="shared" si="22"/>
        <v>42062.617430555554</v>
      </c>
      <c r="T234" s="12">
        <f t="shared" si="23"/>
        <v>42032.617430555554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8"/>
        <v>0</v>
      </c>
      <c r="P235" s="8">
        <f t="shared" si="19"/>
        <v>0</v>
      </c>
      <c r="Q235" t="str">
        <f t="shared" si="20"/>
        <v>film &amp; video</v>
      </c>
      <c r="R235" t="str">
        <f t="shared" si="21"/>
        <v>drama</v>
      </c>
      <c r="S235" s="12">
        <f t="shared" si="22"/>
        <v>42642.703379629624</v>
      </c>
      <c r="T235" s="12">
        <f t="shared" si="23"/>
        <v>42612.703379629624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8"/>
        <v>0.40100000000000002</v>
      </c>
      <c r="P236" s="8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2">
        <f t="shared" si="22"/>
        <v>42175.82707175926</v>
      </c>
      <c r="T236" s="12">
        <f t="shared" si="23"/>
        <v>42135.82707175926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8"/>
        <v>0</v>
      </c>
      <c r="P237" s="8">
        <f t="shared" si="19"/>
        <v>0</v>
      </c>
      <c r="Q237" t="str">
        <f t="shared" si="20"/>
        <v>film &amp; video</v>
      </c>
      <c r="R237" t="str">
        <f t="shared" si="21"/>
        <v>drama</v>
      </c>
      <c r="S237" s="12">
        <f t="shared" si="22"/>
        <v>42194.700196759259</v>
      </c>
      <c r="T237" s="12">
        <f t="shared" si="23"/>
        <v>42164.700196759259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8"/>
        <v>0</v>
      </c>
      <c r="P238" s="8">
        <f t="shared" si="19"/>
        <v>0</v>
      </c>
      <c r="Q238" t="str">
        <f t="shared" si="20"/>
        <v>film &amp; video</v>
      </c>
      <c r="R238" t="str">
        <f t="shared" si="21"/>
        <v>drama</v>
      </c>
      <c r="S238" s="12">
        <f t="shared" si="22"/>
        <v>42373.791666666664</v>
      </c>
      <c r="T238" s="12">
        <f t="shared" si="23"/>
        <v>42320.876145833332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8"/>
        <v>3.3333333333333335E-3</v>
      </c>
      <c r="P239" s="8">
        <f t="shared" si="19"/>
        <v>50</v>
      </c>
      <c r="Q239" t="str">
        <f t="shared" si="20"/>
        <v>film &amp; video</v>
      </c>
      <c r="R239" t="str">
        <f t="shared" si="21"/>
        <v>drama</v>
      </c>
      <c r="S239" s="12">
        <f t="shared" si="22"/>
        <v>42437.368854166663</v>
      </c>
      <c r="T239" s="12">
        <f t="shared" si="23"/>
        <v>42377.368854166663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8"/>
        <v>0</v>
      </c>
      <c r="P240" s="8">
        <f t="shared" si="19"/>
        <v>0</v>
      </c>
      <c r="Q240" t="str">
        <f t="shared" si="20"/>
        <v>film &amp; video</v>
      </c>
      <c r="R240" t="str">
        <f t="shared" si="21"/>
        <v>drama</v>
      </c>
      <c r="S240" s="12">
        <f t="shared" si="22"/>
        <v>42734.166666666664</v>
      </c>
      <c r="T240" s="12">
        <f t="shared" si="23"/>
        <v>42713.754166666666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8"/>
        <v>0.25</v>
      </c>
      <c r="P241" s="8">
        <f t="shared" si="19"/>
        <v>50</v>
      </c>
      <c r="Q241" t="str">
        <f t="shared" si="20"/>
        <v>film &amp; video</v>
      </c>
      <c r="R241" t="str">
        <f t="shared" si="21"/>
        <v>drama</v>
      </c>
      <c r="S241" s="12">
        <f t="shared" si="22"/>
        <v>42316.291666666664</v>
      </c>
      <c r="T241" s="12">
        <f t="shared" si="23"/>
        <v>42296.901967592588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8"/>
        <v>1.0763413333333334</v>
      </c>
      <c r="P242" s="8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2">
        <f t="shared" si="22"/>
        <v>41399.500127314815</v>
      </c>
      <c r="T242" s="12">
        <f t="shared" si="23"/>
        <v>41354.500127314815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8"/>
        <v>1.1263736263736264</v>
      </c>
      <c r="P243" s="8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2">
        <f t="shared" si="22"/>
        <v>41994.489629629628</v>
      </c>
      <c r="T243" s="12">
        <f t="shared" si="23"/>
        <v>41949.489629629628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8"/>
        <v>1.1346153846153846</v>
      </c>
      <c r="P244" s="8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2">
        <f t="shared" si="22"/>
        <v>40897.28460648148</v>
      </c>
      <c r="T244" s="12">
        <f t="shared" si="23"/>
        <v>40862.28460648148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8"/>
        <v>1.0259199999999999</v>
      </c>
      <c r="P245" s="8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2">
        <f t="shared" si="22"/>
        <v>41691.839166666665</v>
      </c>
      <c r="T245" s="12">
        <f t="shared" si="23"/>
        <v>41661.839166666665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8"/>
        <v>1.1375714285714287</v>
      </c>
      <c r="P246" s="8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2">
        <f t="shared" si="22"/>
        <v>40253.087500000001</v>
      </c>
      <c r="T246" s="12">
        <f t="shared" si="23"/>
        <v>40213.115266203698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8"/>
        <v>1.0371999999999999</v>
      </c>
      <c r="P247" s="8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2">
        <f t="shared" si="22"/>
        <v>41136.844733796293</v>
      </c>
      <c r="T247" s="12">
        <f t="shared" si="23"/>
        <v>41106.844733796293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8"/>
        <v>3.0546000000000002</v>
      </c>
      <c r="P248" s="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2">
        <f t="shared" si="22"/>
        <v>40530.196817129625</v>
      </c>
      <c r="T248" s="12">
        <f t="shared" si="23"/>
        <v>40480.155150462961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8"/>
        <v>1.341</v>
      </c>
      <c r="P249" s="8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2">
        <f t="shared" si="22"/>
        <v>40466.943749999999</v>
      </c>
      <c r="T249" s="12">
        <f t="shared" si="23"/>
        <v>40430.395995370367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8"/>
        <v>1.0133294117647058</v>
      </c>
      <c r="P250" s="8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2">
        <f t="shared" si="22"/>
        <v>40915.566076388888</v>
      </c>
      <c r="T250" s="12">
        <f t="shared" si="23"/>
        <v>40870.566076388888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8"/>
        <v>1.1292</v>
      </c>
      <c r="P251" s="8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2">
        <f t="shared" si="22"/>
        <v>40412.527777777774</v>
      </c>
      <c r="T251" s="12">
        <f t="shared" si="23"/>
        <v>40332.715509259258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8"/>
        <v>1.0558333333333334</v>
      </c>
      <c r="P252" s="8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2">
        <f t="shared" si="22"/>
        <v>41431.357534722221</v>
      </c>
      <c r="T252" s="12">
        <f t="shared" si="23"/>
        <v>41401.357534722221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8"/>
        <v>1.2557142857142858</v>
      </c>
      <c r="P253" s="8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2">
        <f t="shared" si="22"/>
        <v>41045.583333333328</v>
      </c>
      <c r="T253" s="12">
        <f t="shared" si="23"/>
        <v>41013.579236111109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8"/>
        <v>1.8455999999999999</v>
      </c>
      <c r="P254" s="8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2">
        <f t="shared" si="22"/>
        <v>40329.957638888889</v>
      </c>
      <c r="T254" s="12">
        <f t="shared" si="23"/>
        <v>40266.454374999994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8"/>
        <v>1.0073333333333334</v>
      </c>
      <c r="P255" s="8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2">
        <f t="shared" si="22"/>
        <v>40954.44253472222</v>
      </c>
      <c r="T255" s="12">
        <f t="shared" si="23"/>
        <v>40924.44253472222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8"/>
        <v>1.1694724999999999</v>
      </c>
      <c r="P256" s="8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2">
        <f t="shared" si="22"/>
        <v>42293.874999999993</v>
      </c>
      <c r="T256" s="12">
        <f t="shared" si="23"/>
        <v>42263.744328703702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8"/>
        <v>1.0673325</v>
      </c>
      <c r="P257" s="8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2">
        <f t="shared" si="22"/>
        <v>40618.276412037034</v>
      </c>
      <c r="T257" s="12">
        <f t="shared" si="23"/>
        <v>40588.318078703705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ref="O258:O321" si="24">E258/D258</f>
        <v>1.391</v>
      </c>
      <c r="P258" s="8">
        <f t="shared" ref="P258:P321" si="25">IFERROR(E258/L258,0)</f>
        <v>65.756363636363631</v>
      </c>
      <c r="Q258" t="str">
        <f t="shared" ref="Q258:Q321" si="26">IFERROR(LEFT(N258,FIND("/",N258)-1),N258)</f>
        <v>film &amp; video</v>
      </c>
      <c r="R258" t="str">
        <f t="shared" ref="R258:R321" si="27">IFERROR(RIGHT(N258,LEN(N258)-FIND("/",N258)),"None")</f>
        <v>documentary</v>
      </c>
      <c r="S258" s="12">
        <f t="shared" ref="S258:S321" si="28">(I258/86400)+25569+(-5/24)</f>
        <v>41349.560960648145</v>
      </c>
      <c r="T258" s="12">
        <f t="shared" ref="T258:T321" si="29">(J258/86400)+25569+(-5/24)</f>
        <v>41319.560960648145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24"/>
        <v>1.0672648571428571</v>
      </c>
      <c r="P259" s="8">
        <f t="shared" si="25"/>
        <v>66.70405357142856</v>
      </c>
      <c r="Q259" t="str">
        <f t="shared" si="26"/>
        <v>film &amp; video</v>
      </c>
      <c r="R259" t="str">
        <f t="shared" si="27"/>
        <v>documentary</v>
      </c>
      <c r="S259" s="12">
        <f t="shared" si="28"/>
        <v>42509.418541666666</v>
      </c>
      <c r="T259" s="12">
        <f t="shared" si="29"/>
        <v>42479.418541666666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24"/>
        <v>1.9114</v>
      </c>
      <c r="P260" s="8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2">
        <f t="shared" si="28"/>
        <v>40711.843356481477</v>
      </c>
      <c r="T260" s="12">
        <f t="shared" si="29"/>
        <v>40681.843356481477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4"/>
        <v>1.3193789333333332</v>
      </c>
      <c r="P261" s="8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2">
        <f t="shared" si="28"/>
        <v>42102.529733796291</v>
      </c>
      <c r="T261" s="12">
        <f t="shared" si="29"/>
        <v>42072.529733796291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4"/>
        <v>1.0640000000000001</v>
      </c>
      <c r="P262" s="8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2">
        <f t="shared" si="28"/>
        <v>40376.207638888889</v>
      </c>
      <c r="T262" s="12">
        <f t="shared" si="29"/>
        <v>40330.547210648147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4"/>
        <v>1.0740000000000001</v>
      </c>
      <c r="P263" s="8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2">
        <f t="shared" si="28"/>
        <v>41067.413194444445</v>
      </c>
      <c r="T263" s="12">
        <f t="shared" si="29"/>
        <v>41017.677129629628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4"/>
        <v>2.4</v>
      </c>
      <c r="P264" s="8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2">
        <f t="shared" si="28"/>
        <v>40600.039675925924</v>
      </c>
      <c r="T264" s="12">
        <f t="shared" si="29"/>
        <v>40555.039675925924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4"/>
        <v>1.1808107999999999</v>
      </c>
      <c r="P265" s="8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2">
        <f t="shared" si="28"/>
        <v>41179.746458333328</v>
      </c>
      <c r="T265" s="12">
        <f t="shared" si="29"/>
        <v>41149.746458333328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4"/>
        <v>1.1819999999999999</v>
      </c>
      <c r="P266" s="8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2">
        <f t="shared" si="28"/>
        <v>41040.411979166667</v>
      </c>
      <c r="T266" s="12">
        <f t="shared" si="29"/>
        <v>41010.411979166667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4"/>
        <v>1.111</v>
      </c>
      <c r="P267" s="8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2">
        <f t="shared" si="28"/>
        <v>40308.636111111111</v>
      </c>
      <c r="T267" s="12">
        <f t="shared" si="29"/>
        <v>40267.03738425926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4"/>
        <v>1.4550000000000001</v>
      </c>
      <c r="P268" s="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2">
        <f t="shared" si="28"/>
        <v>40290.95208333333</v>
      </c>
      <c r="T268" s="12">
        <f t="shared" si="29"/>
        <v>40204.966516203705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4"/>
        <v>1.3162883248730965</v>
      </c>
      <c r="P269" s="8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2">
        <f t="shared" si="28"/>
        <v>41815.244201388887</v>
      </c>
      <c r="T269" s="12">
        <f t="shared" si="29"/>
        <v>41785.244201388887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4"/>
        <v>1.1140000000000001</v>
      </c>
      <c r="P270" s="8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40853.985856481479</v>
      </c>
      <c r="T270" s="12">
        <f t="shared" si="29"/>
        <v>40808.944189814814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4"/>
        <v>1.4723377</v>
      </c>
      <c r="P271" s="8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2">
        <f t="shared" si="28"/>
        <v>42787.988680555551</v>
      </c>
      <c r="T271" s="12">
        <f t="shared" si="29"/>
        <v>42757.988680555551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4"/>
        <v>1.5260869565217392</v>
      </c>
      <c r="P272" s="8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2">
        <f t="shared" si="28"/>
        <v>40687.958333333328</v>
      </c>
      <c r="T272" s="12">
        <f t="shared" si="29"/>
        <v>40637.658217592594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4"/>
        <v>1.0468</v>
      </c>
      <c r="P273" s="8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2">
        <f t="shared" si="28"/>
        <v>41641.125</v>
      </c>
      <c r="T273" s="12">
        <f t="shared" si="29"/>
        <v>41611.891909722217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4"/>
        <v>1.7743366666666667</v>
      </c>
      <c r="P274" s="8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2">
        <f t="shared" si="28"/>
        <v>40296.575694444444</v>
      </c>
      <c r="T274" s="12">
        <f t="shared" si="29"/>
        <v>40235.692025462959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4"/>
        <v>1.077758</v>
      </c>
      <c r="P275" s="8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2">
        <f t="shared" si="28"/>
        <v>40727.29011574074</v>
      </c>
      <c r="T275" s="12">
        <f t="shared" si="29"/>
        <v>40697.29011574074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4"/>
        <v>1.56</v>
      </c>
      <c r="P276" s="8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2">
        <f t="shared" si="28"/>
        <v>41004.082638888889</v>
      </c>
      <c r="T276" s="12">
        <f t="shared" si="29"/>
        <v>40969.704039351847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4"/>
        <v>1.08395</v>
      </c>
      <c r="P277" s="8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2">
        <f t="shared" si="28"/>
        <v>41222.865347222221</v>
      </c>
      <c r="T277" s="12">
        <f t="shared" si="29"/>
        <v>41192.823680555557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4"/>
        <v>1.476</v>
      </c>
      <c r="P278" s="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2">
        <f t="shared" si="28"/>
        <v>41026.831874999996</v>
      </c>
      <c r="T278" s="12">
        <f t="shared" si="29"/>
        <v>40966.873541666668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4"/>
        <v>1.1038153846153846</v>
      </c>
      <c r="P279" s="8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2">
        <f t="shared" si="28"/>
        <v>42147.68309027778</v>
      </c>
      <c r="T279" s="12">
        <f t="shared" si="29"/>
        <v>42117.68309027778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4"/>
        <v>1.5034814814814814</v>
      </c>
      <c r="P280" s="8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2">
        <f t="shared" si="28"/>
        <v>41193.832627314812</v>
      </c>
      <c r="T280" s="12">
        <f t="shared" si="29"/>
        <v>41163.832627314812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4"/>
        <v>1.5731829411764706</v>
      </c>
      <c r="P281" s="8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2">
        <f t="shared" si="28"/>
        <v>42792.875694444439</v>
      </c>
      <c r="T281" s="12">
        <f t="shared" si="29"/>
        <v>42759.035833333335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4"/>
        <v>1.5614399999999999</v>
      </c>
      <c r="P282" s="8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2">
        <f t="shared" si="28"/>
        <v>41789.382349537038</v>
      </c>
      <c r="T282" s="12">
        <f t="shared" si="29"/>
        <v>41744.382349537038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4"/>
        <v>1.2058763636363636</v>
      </c>
      <c r="P283" s="8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2">
        <f t="shared" si="28"/>
        <v>40035.601388888885</v>
      </c>
      <c r="T283" s="12">
        <f t="shared" si="29"/>
        <v>39949.955011574071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4"/>
        <v>1.0118888888888888</v>
      </c>
      <c r="P284" s="8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2">
        <f t="shared" si="28"/>
        <v>40231.708333333328</v>
      </c>
      <c r="T284" s="12">
        <f t="shared" si="29"/>
        <v>40194.711712962962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4"/>
        <v>1.142725</v>
      </c>
      <c r="P285" s="8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2">
        <f t="shared" si="28"/>
        <v>40694.999305555553</v>
      </c>
      <c r="T285" s="12">
        <f t="shared" si="29"/>
        <v>40675.501666666663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4"/>
        <v>1.0462615</v>
      </c>
      <c r="P286" s="8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2">
        <f t="shared" si="28"/>
        <v>40929.529861111107</v>
      </c>
      <c r="T286" s="12">
        <f t="shared" si="29"/>
        <v>40904.529861111107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4"/>
        <v>2.2882507142857142</v>
      </c>
      <c r="P287" s="8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2">
        <f t="shared" si="28"/>
        <v>41536.547777777778</v>
      </c>
      <c r="T287" s="12">
        <f t="shared" si="29"/>
        <v>41506.547777777778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4"/>
        <v>1.0915333333333332</v>
      </c>
      <c r="P288" s="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2">
        <f t="shared" si="28"/>
        <v>41358.566249999996</v>
      </c>
      <c r="T288" s="12">
        <f t="shared" si="29"/>
        <v>41313.607916666668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4"/>
        <v>1.7629999999999999</v>
      </c>
      <c r="P289" s="8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2">
        <f t="shared" si="28"/>
        <v>41214.958333333328</v>
      </c>
      <c r="T289" s="12">
        <f t="shared" si="29"/>
        <v>41184.069652777776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4"/>
        <v>1.0321061999999999</v>
      </c>
      <c r="P290" s="8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2">
        <f t="shared" si="28"/>
        <v>41085.960567129623</v>
      </c>
      <c r="T290" s="12">
        <f t="shared" si="29"/>
        <v>41050.960567129623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4"/>
        <v>1.0482</v>
      </c>
      <c r="P291" s="8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2">
        <f t="shared" si="28"/>
        <v>41580.248078703698</v>
      </c>
      <c r="T291" s="12">
        <f t="shared" si="29"/>
        <v>41550.248078703698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4"/>
        <v>1.0668444444444445</v>
      </c>
      <c r="P292" s="8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40576.124305555553</v>
      </c>
      <c r="T292" s="12">
        <f t="shared" si="29"/>
        <v>40526.160844907405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4"/>
        <v>1.2001999999999999</v>
      </c>
      <c r="P293" s="8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2">
        <f t="shared" si="28"/>
        <v>41394.792361111111</v>
      </c>
      <c r="T293" s="12">
        <f t="shared" si="29"/>
        <v>41376.560717592591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4"/>
        <v>1.0150693333333334</v>
      </c>
      <c r="P294" s="8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2">
        <f t="shared" si="28"/>
        <v>40844.957638888889</v>
      </c>
      <c r="T294" s="12">
        <f t="shared" si="29"/>
        <v>40812.594895833332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4"/>
        <v>1.0138461538461538</v>
      </c>
      <c r="P295" s="8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2">
        <f t="shared" si="28"/>
        <v>41749.459652777776</v>
      </c>
      <c r="T295" s="12">
        <f t="shared" si="29"/>
        <v>41719.459652777776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4"/>
        <v>1</v>
      </c>
      <c r="P296" s="8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2">
        <f t="shared" si="28"/>
        <v>40378.458333333328</v>
      </c>
      <c r="T296" s="12">
        <f t="shared" si="29"/>
        <v>40342.876087962963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4"/>
        <v>1.3310911999999999</v>
      </c>
      <c r="P297" s="8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2">
        <f t="shared" si="28"/>
        <v>41578.791666666664</v>
      </c>
      <c r="T297" s="12">
        <f t="shared" si="29"/>
        <v>41518.796400462961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4"/>
        <v>1.187262</v>
      </c>
      <c r="P298" s="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2">
        <f t="shared" si="28"/>
        <v>41159.267164351848</v>
      </c>
      <c r="T298" s="12">
        <f t="shared" si="29"/>
        <v>41134.267164351848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4"/>
        <v>1.0064</v>
      </c>
      <c r="P299" s="8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2">
        <f t="shared" si="28"/>
        <v>42124.957638888889</v>
      </c>
      <c r="T299" s="12">
        <f t="shared" si="29"/>
        <v>42089.519687499997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4"/>
        <v>1.089324126984127</v>
      </c>
      <c r="P300" s="8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2">
        <f t="shared" si="28"/>
        <v>41768.666666666664</v>
      </c>
      <c r="T300" s="12">
        <f t="shared" si="29"/>
        <v>41709.255185185182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4"/>
        <v>1.789525</v>
      </c>
      <c r="P301" s="8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2">
        <f t="shared" si="28"/>
        <v>40499.058564814812</v>
      </c>
      <c r="T301" s="12">
        <f t="shared" si="29"/>
        <v>40469.016898148147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4"/>
        <v>1.0172264</v>
      </c>
      <c r="P302" s="8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2">
        <f t="shared" si="28"/>
        <v>40657.751597222217</v>
      </c>
      <c r="T302" s="12">
        <f t="shared" si="29"/>
        <v>40626.751597222217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4"/>
        <v>1.1873499999999999</v>
      </c>
      <c r="P303" s="8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41352.487673611111</v>
      </c>
      <c r="T303" s="12">
        <f t="shared" si="29"/>
        <v>41312.529340277775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4"/>
        <v>1.0045999999999999</v>
      </c>
      <c r="P304" s="8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2">
        <f t="shared" si="28"/>
        <v>40963.648587962962</v>
      </c>
      <c r="T304" s="12">
        <f t="shared" si="29"/>
        <v>40933.648587962962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4"/>
        <v>1.3746666666666667</v>
      </c>
      <c r="P305" s="8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2">
        <f t="shared" si="28"/>
        <v>41061.862800925919</v>
      </c>
      <c r="T305" s="12">
        <f t="shared" si="29"/>
        <v>41031.862800925919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4"/>
        <v>2.3164705882352941</v>
      </c>
      <c r="P306" s="8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41152.875</v>
      </c>
      <c r="T306" s="12">
        <f t="shared" si="29"/>
        <v>41113.88653935185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4"/>
        <v>1.3033333333333332</v>
      </c>
      <c r="P307" s="8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2">
        <f t="shared" si="28"/>
        <v>40978.421863425923</v>
      </c>
      <c r="T307" s="12">
        <f t="shared" si="29"/>
        <v>40948.421863425923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4"/>
        <v>2.9289999999999998</v>
      </c>
      <c r="P308" s="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2">
        <f t="shared" si="28"/>
        <v>41353.587187499994</v>
      </c>
      <c r="T308" s="12">
        <f t="shared" si="29"/>
        <v>41333.628854166665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4"/>
        <v>1.1131818181818183</v>
      </c>
      <c r="P309" s="8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2">
        <f t="shared" si="28"/>
        <v>41312.736122685186</v>
      </c>
      <c r="T309" s="12">
        <f t="shared" si="29"/>
        <v>41282.736122685186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4"/>
        <v>1.0556666666666668</v>
      </c>
      <c r="P310" s="8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2">
        <f t="shared" si="28"/>
        <v>40612.486226851848</v>
      </c>
      <c r="T310" s="12">
        <f t="shared" si="29"/>
        <v>40567.486226851848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4"/>
        <v>1.1894444444444445</v>
      </c>
      <c r="P311" s="8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2">
        <f t="shared" si="28"/>
        <v>41155.543217592589</v>
      </c>
      <c r="T311" s="12">
        <f t="shared" si="29"/>
        <v>41134.543217592589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4"/>
        <v>1.04129</v>
      </c>
      <c r="P312" s="8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2">
        <f t="shared" si="28"/>
        <v>40835.875</v>
      </c>
      <c r="T312" s="12">
        <f t="shared" si="29"/>
        <v>40820.974803240737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4"/>
        <v>1.0410165</v>
      </c>
      <c r="P313" s="8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2">
        <f t="shared" si="28"/>
        <v>40909.124305555553</v>
      </c>
      <c r="T313" s="12">
        <f t="shared" si="29"/>
        <v>40868.011481481481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4"/>
        <v>1.1187499999999999</v>
      </c>
      <c r="P314" s="8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2">
        <f t="shared" si="28"/>
        <v>41378.669351851851</v>
      </c>
      <c r="T314" s="12">
        <f t="shared" si="29"/>
        <v>41348.669351851851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4"/>
        <v>1.0473529411764706</v>
      </c>
      <c r="P315" s="8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2">
        <f t="shared" si="28"/>
        <v>40401.457638888889</v>
      </c>
      <c r="T315" s="12">
        <f t="shared" si="29"/>
        <v>40357.019606481481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4"/>
        <v>3.8515000000000001</v>
      </c>
      <c r="P316" s="8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41334.624861111108</v>
      </c>
      <c r="T316" s="12">
        <f t="shared" si="29"/>
        <v>41304.624861111108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4"/>
        <v>1.01248</v>
      </c>
      <c r="P317" s="8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2">
        <f t="shared" si="28"/>
        <v>41143.564050925925</v>
      </c>
      <c r="T317" s="12">
        <f t="shared" si="29"/>
        <v>41113.564050925925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4"/>
        <v>1.1377333333333333</v>
      </c>
      <c r="P318" s="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2">
        <f t="shared" si="28"/>
        <v>41983.999305555553</v>
      </c>
      <c r="T318" s="12">
        <f t="shared" si="29"/>
        <v>41950.715243055551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4"/>
        <v>1.0080333333333333</v>
      </c>
      <c r="P319" s="8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2">
        <f t="shared" si="28"/>
        <v>41619.468553240738</v>
      </c>
      <c r="T319" s="12">
        <f t="shared" si="29"/>
        <v>41589.468553240738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4"/>
        <v>2.8332000000000002</v>
      </c>
      <c r="P320" s="8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2">
        <f t="shared" si="28"/>
        <v>41359.788784722223</v>
      </c>
      <c r="T320" s="12">
        <f t="shared" si="29"/>
        <v>41329.830451388887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4"/>
        <v>1.1268</v>
      </c>
      <c r="P321" s="8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2">
        <f t="shared" si="28"/>
        <v>40211.124305555553</v>
      </c>
      <c r="T321" s="12">
        <f t="shared" si="29"/>
        <v>40123.629965277774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ref="O322:O385" si="30">E322/D322</f>
        <v>1.0658000000000001</v>
      </c>
      <c r="P322" s="8">
        <f t="shared" ref="P322:P385" si="31">IFERROR(E322/L322,0)</f>
        <v>134.91139240506328</v>
      </c>
      <c r="Q322" t="str">
        <f t="shared" ref="Q322:Q385" si="32">IFERROR(LEFT(N322,FIND("/",N322)-1),N322)</f>
        <v>film &amp; video</v>
      </c>
      <c r="R322" t="str">
        <f t="shared" ref="R322:R385" si="33">IFERROR(RIGHT(N322,LEN(N322)-FIND("/",N322)),"None")</f>
        <v>documentary</v>
      </c>
      <c r="S322" s="12">
        <f t="shared" ref="S322:S385" si="34">(I322/86400)+25569+(-5/24)</f>
        <v>42360.749999999993</v>
      </c>
      <c r="T322" s="12">
        <f t="shared" ref="T322:T385" si="35">(J322/86400)+25569+(-5/24)</f>
        <v>42331.34297453703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30"/>
        <v>1.0266285714285714</v>
      </c>
      <c r="P323" s="8">
        <f t="shared" si="31"/>
        <v>106.62314540059347</v>
      </c>
      <c r="Q323" t="str">
        <f t="shared" si="32"/>
        <v>film &amp; video</v>
      </c>
      <c r="R323" t="str">
        <f t="shared" si="33"/>
        <v>documentary</v>
      </c>
      <c r="S323" s="12">
        <f t="shared" si="34"/>
        <v>42682.279930555553</v>
      </c>
      <c r="T323" s="12">
        <f t="shared" si="35"/>
        <v>42647.238263888888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30"/>
        <v>1.0791200000000001</v>
      </c>
      <c r="P324" s="8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2">
        <f t="shared" si="34"/>
        <v>42503.361666666664</v>
      </c>
      <c r="T324" s="12">
        <f t="shared" si="35"/>
        <v>42473.361666666664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0"/>
        <v>1.2307407407407407</v>
      </c>
      <c r="P325" s="8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42725.124305555553</v>
      </c>
      <c r="T325" s="12">
        <f t="shared" si="35"/>
        <v>42697.113032407404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0"/>
        <v>1.016</v>
      </c>
      <c r="P326" s="8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2">
        <f t="shared" si="34"/>
        <v>42217.417916666665</v>
      </c>
      <c r="T326" s="12">
        <f t="shared" si="35"/>
        <v>42184.417916666665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0"/>
        <v>1.04396</v>
      </c>
      <c r="P327" s="8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2">
        <f t="shared" si="34"/>
        <v>42723.979548611103</v>
      </c>
      <c r="T327" s="12">
        <f t="shared" si="35"/>
        <v>42688.979548611103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0"/>
        <v>1.1292973333333334</v>
      </c>
      <c r="P328" s="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2">
        <f t="shared" si="34"/>
        <v>42808.747916666667</v>
      </c>
      <c r="T328" s="12">
        <f t="shared" si="35"/>
        <v>42775.106550925928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0"/>
        <v>1.3640000000000001</v>
      </c>
      <c r="P329" s="8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2">
        <f t="shared" si="34"/>
        <v>42085.124999999993</v>
      </c>
      <c r="T329" s="12">
        <f t="shared" si="35"/>
        <v>42058.026956018519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0"/>
        <v>1.036144</v>
      </c>
      <c r="P330" s="8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2">
        <f t="shared" si="34"/>
        <v>42308.958333333336</v>
      </c>
      <c r="T330" s="12">
        <f t="shared" si="35"/>
        <v>42278.738287037035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0"/>
        <v>1.0549999999999999</v>
      </c>
      <c r="P331" s="8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2">
        <f t="shared" si="34"/>
        <v>42314.958333333336</v>
      </c>
      <c r="T331" s="12">
        <f t="shared" si="35"/>
        <v>42291.258414351854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0"/>
        <v>1.0182857142857142</v>
      </c>
      <c r="P332" s="8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41410.957638888889</v>
      </c>
      <c r="T332" s="12">
        <f t="shared" si="35"/>
        <v>41379.307442129626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0"/>
        <v>1.0660499999999999</v>
      </c>
      <c r="P333" s="8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2">
        <f t="shared" si="34"/>
        <v>42538.373078703698</v>
      </c>
      <c r="T333" s="12">
        <f t="shared" si="35"/>
        <v>42507.373078703698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0"/>
        <v>1.13015</v>
      </c>
      <c r="P334" s="8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2">
        <f t="shared" si="34"/>
        <v>42305.124999999993</v>
      </c>
      <c r="T334" s="12">
        <f t="shared" si="35"/>
        <v>42263.471956018511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0"/>
        <v>1.252275</v>
      </c>
      <c r="P335" s="8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2">
        <f t="shared" si="34"/>
        <v>42467.386469907404</v>
      </c>
      <c r="T335" s="12">
        <f t="shared" si="35"/>
        <v>42437.428136574068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0"/>
        <v>1.0119</v>
      </c>
      <c r="P336" s="8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2">
        <f t="shared" si="34"/>
        <v>42139.583333333336</v>
      </c>
      <c r="T336" s="12">
        <f t="shared" si="35"/>
        <v>42101.474039351851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0"/>
        <v>1.0276470588235294</v>
      </c>
      <c r="P337" s="8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2">
        <f t="shared" si="34"/>
        <v>42132.708333333336</v>
      </c>
      <c r="T337" s="12">
        <f t="shared" si="35"/>
        <v>42101.529108796291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0"/>
        <v>1.1683911999999999</v>
      </c>
      <c r="P338" s="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2">
        <f t="shared" si="34"/>
        <v>42321.429606481477</v>
      </c>
      <c r="T338" s="12">
        <f t="shared" si="35"/>
        <v>42291.387939814813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0"/>
        <v>1.0116833333333335</v>
      </c>
      <c r="P339" s="8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2">
        <f t="shared" si="34"/>
        <v>42076.878564814811</v>
      </c>
      <c r="T339" s="12">
        <f t="shared" si="35"/>
        <v>42046.920231481483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0"/>
        <v>1.1013360000000001</v>
      </c>
      <c r="P340" s="8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2">
        <f t="shared" si="34"/>
        <v>42615.833333333336</v>
      </c>
      <c r="T340" s="12">
        <f t="shared" si="35"/>
        <v>42559.547337962962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0"/>
        <v>1.0808333333333333</v>
      </c>
      <c r="P341" s="8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2">
        <f t="shared" si="34"/>
        <v>42123.551712962959</v>
      </c>
      <c r="T341" s="12">
        <f t="shared" si="35"/>
        <v>42093.551712962959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0"/>
        <v>1.2502285714285715</v>
      </c>
      <c r="P342" s="8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2">
        <f t="shared" si="34"/>
        <v>42802.666666666664</v>
      </c>
      <c r="T342" s="12">
        <f t="shared" si="35"/>
        <v>42772.460729166669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0"/>
        <v>1.0671428571428572</v>
      </c>
      <c r="P343" s="8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2">
        <f t="shared" si="34"/>
        <v>41912.957638888889</v>
      </c>
      <c r="T343" s="12">
        <f t="shared" si="35"/>
        <v>41894.671273148146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0"/>
        <v>1.0036639999999999</v>
      </c>
      <c r="P344" s="8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2">
        <f t="shared" si="34"/>
        <v>42489.572511574072</v>
      </c>
      <c r="T344" s="12">
        <f t="shared" si="35"/>
        <v>42459.572511574072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0"/>
        <v>1.0202863333333334</v>
      </c>
      <c r="P345" s="8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2">
        <f t="shared" si="34"/>
        <v>41956.916666666664</v>
      </c>
      <c r="T345" s="12">
        <f t="shared" si="35"/>
        <v>41926.529456018514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0"/>
        <v>1.0208358208955224</v>
      </c>
      <c r="P346" s="8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2">
        <f t="shared" si="34"/>
        <v>42155.888888888883</v>
      </c>
      <c r="T346" s="12">
        <f t="shared" si="35"/>
        <v>42111.762662037036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0"/>
        <v>1.2327586206896552</v>
      </c>
      <c r="P347" s="8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2">
        <f t="shared" si="34"/>
        <v>42144.735995370364</v>
      </c>
      <c r="T347" s="12">
        <f t="shared" si="35"/>
        <v>42114.735995370364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0"/>
        <v>1.7028880000000002</v>
      </c>
      <c r="P348" s="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2">
        <f t="shared" si="34"/>
        <v>42291.291909722218</v>
      </c>
      <c r="T348" s="12">
        <f t="shared" si="35"/>
        <v>42261.291909722218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0"/>
        <v>1.1159049999999999</v>
      </c>
      <c r="P349" s="8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2">
        <f t="shared" si="34"/>
        <v>42322.32880787037</v>
      </c>
      <c r="T349" s="12">
        <f t="shared" si="35"/>
        <v>42292.287141203698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0"/>
        <v>1.03</v>
      </c>
      <c r="P350" s="8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2">
        <f t="shared" si="34"/>
        <v>42237.378657407404</v>
      </c>
      <c r="T350" s="12">
        <f t="shared" si="35"/>
        <v>42207.378657407404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0"/>
        <v>1.0663570159857905</v>
      </c>
      <c r="P351" s="8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2">
        <f t="shared" si="34"/>
        <v>42790.290601851848</v>
      </c>
      <c r="T351" s="12">
        <f t="shared" si="35"/>
        <v>42760.290601851848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0"/>
        <v>1.1476</v>
      </c>
      <c r="P352" s="8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2">
        <f t="shared" si="34"/>
        <v>42623.957638888889</v>
      </c>
      <c r="T352" s="12">
        <f t="shared" si="35"/>
        <v>42585.857743055552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0"/>
        <v>1.2734117647058822</v>
      </c>
      <c r="P353" s="8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2">
        <f t="shared" si="34"/>
        <v>42467.714745370373</v>
      </c>
      <c r="T353" s="12">
        <f t="shared" si="35"/>
        <v>42427.75641203703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0"/>
        <v>1.1656</v>
      </c>
      <c r="P354" s="8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2">
        <f t="shared" si="34"/>
        <v>41919.959120370368</v>
      </c>
      <c r="T354" s="12">
        <f t="shared" si="35"/>
        <v>41889.959120370368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0"/>
        <v>1.0861819426615318</v>
      </c>
      <c r="P355" s="8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2">
        <f t="shared" si="34"/>
        <v>42327.625219907401</v>
      </c>
      <c r="T355" s="12">
        <f t="shared" si="35"/>
        <v>42297.583553240744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0"/>
        <v>1.0394285714285714</v>
      </c>
      <c r="P356" s="8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42468.577789351846</v>
      </c>
      <c r="T356" s="12">
        <f t="shared" si="35"/>
        <v>42438.619456018518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0"/>
        <v>1.1625714285714286</v>
      </c>
      <c r="P357" s="8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2">
        <f t="shared" si="34"/>
        <v>41974.127245370364</v>
      </c>
      <c r="T357" s="12">
        <f t="shared" si="35"/>
        <v>41943.0855787037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0"/>
        <v>1.0269239999999999</v>
      </c>
      <c r="P358" s="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2">
        <f t="shared" si="34"/>
        <v>42445.553159722222</v>
      </c>
      <c r="T358" s="12">
        <f t="shared" si="35"/>
        <v>42415.594826388886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0"/>
        <v>1.74</v>
      </c>
      <c r="P359" s="8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2">
        <f t="shared" si="34"/>
        <v>42118.01385416666</v>
      </c>
      <c r="T359" s="12">
        <f t="shared" si="35"/>
        <v>42078.01385416666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0"/>
        <v>1.03088</v>
      </c>
      <c r="P360" s="8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2">
        <f t="shared" si="34"/>
        <v>42536.416666666664</v>
      </c>
      <c r="T360" s="12">
        <f t="shared" si="35"/>
        <v>42507.651863425919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0"/>
        <v>1.0485537190082646</v>
      </c>
      <c r="P361" s="8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2">
        <f t="shared" si="34"/>
        <v>41957.008333333331</v>
      </c>
      <c r="T361" s="12">
        <f t="shared" si="35"/>
        <v>41934.86215277778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0"/>
        <v>1.0137499999999999</v>
      </c>
      <c r="P362" s="8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2">
        <f t="shared" si="34"/>
        <v>42207.924305555549</v>
      </c>
      <c r="T362" s="12">
        <f t="shared" si="35"/>
        <v>42163.689583333333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0"/>
        <v>1.1107699999999998</v>
      </c>
      <c r="P363" s="8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2">
        <f t="shared" si="34"/>
        <v>41965.834560185183</v>
      </c>
      <c r="T363" s="12">
        <f t="shared" si="35"/>
        <v>41935.792893518512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0"/>
        <v>1.2415933781686497</v>
      </c>
      <c r="P364" s="8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2">
        <f t="shared" si="34"/>
        <v>41858.791666666664</v>
      </c>
      <c r="T364" s="12">
        <f t="shared" si="35"/>
        <v>41837.002210648148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0"/>
        <v>1.0133333333333334</v>
      </c>
      <c r="P365" s="8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2">
        <f t="shared" si="34"/>
        <v>40300.598611111105</v>
      </c>
      <c r="T365" s="12">
        <f t="shared" si="35"/>
        <v>40255.53629629629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0"/>
        <v>1.1016142857142857</v>
      </c>
      <c r="P366" s="8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2">
        <f t="shared" si="34"/>
        <v>41810.957638888889</v>
      </c>
      <c r="T366" s="12">
        <f t="shared" si="35"/>
        <v>41780.651296296295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0"/>
        <v>1.0397333333333334</v>
      </c>
      <c r="P367" s="8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2">
        <f t="shared" si="34"/>
        <v>41698.398136574069</v>
      </c>
      <c r="T367" s="12">
        <f t="shared" si="35"/>
        <v>41668.398136574069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0"/>
        <v>1.013157894736842</v>
      </c>
      <c r="P368" s="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2">
        <f t="shared" si="34"/>
        <v>41049.584699074076</v>
      </c>
      <c r="T368" s="12">
        <f t="shared" si="35"/>
        <v>41019.584699074076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0"/>
        <v>1.033501</v>
      </c>
      <c r="P369" s="8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2">
        <f t="shared" si="34"/>
        <v>41394.999305555553</v>
      </c>
      <c r="T369" s="12">
        <f t="shared" si="35"/>
        <v>41355.368958333333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0"/>
        <v>1.04112</v>
      </c>
      <c r="P370" s="8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42078.355578703697</v>
      </c>
      <c r="T370" s="12">
        <f t="shared" si="35"/>
        <v>42043.397245370368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0"/>
        <v>1.1015569230769231</v>
      </c>
      <c r="P371" s="8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2">
        <f t="shared" si="34"/>
        <v>40923.3433912037</v>
      </c>
      <c r="T371" s="12">
        <f t="shared" si="35"/>
        <v>40893.3433912037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0"/>
        <v>1.2202</v>
      </c>
      <c r="P372" s="8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2">
        <f t="shared" si="34"/>
        <v>42741.586805555555</v>
      </c>
      <c r="T372" s="12">
        <f t="shared" si="35"/>
        <v>42711.586805555555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0"/>
        <v>1.1416866666666667</v>
      </c>
      <c r="P373" s="8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2">
        <f t="shared" si="34"/>
        <v>41306.559479166666</v>
      </c>
      <c r="T373" s="12">
        <f t="shared" si="35"/>
        <v>41261.559479166666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0"/>
        <v>1.2533333333333334</v>
      </c>
      <c r="P374" s="8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42465.458333333336</v>
      </c>
      <c r="T374" s="12">
        <f t="shared" si="35"/>
        <v>42425.368564814817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0"/>
        <v>1.0666666666666667</v>
      </c>
      <c r="P375" s="8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2">
        <f t="shared" si="34"/>
        <v>41108.703680555554</v>
      </c>
      <c r="T375" s="12">
        <f t="shared" si="35"/>
        <v>41078.703680555554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0"/>
        <v>1.3065</v>
      </c>
      <c r="P376" s="8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40802.680914351848</v>
      </c>
      <c r="T376" s="12">
        <f t="shared" si="35"/>
        <v>40757.680914351848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0"/>
        <v>1.2</v>
      </c>
      <c r="P377" s="8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2">
        <f t="shared" si="34"/>
        <v>41699.512499999997</v>
      </c>
      <c r="T377" s="12">
        <f t="shared" si="35"/>
        <v>41657.77674768518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0"/>
        <v>1.0595918367346939</v>
      </c>
      <c r="P378" s="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2">
        <f t="shared" si="34"/>
        <v>42607.244398148141</v>
      </c>
      <c r="T378" s="12">
        <f t="shared" si="35"/>
        <v>42576.244398148141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0"/>
        <v>1.1439999999999999</v>
      </c>
      <c r="P379" s="8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2">
        <f t="shared" si="34"/>
        <v>42322.084027777775</v>
      </c>
      <c r="T379" s="12">
        <f t="shared" si="35"/>
        <v>42292.042453703696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0"/>
        <v>1.1176666666666666</v>
      </c>
      <c r="P380" s="8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42394.786111111105</v>
      </c>
      <c r="T380" s="12">
        <f t="shared" si="35"/>
        <v>42370.363518518519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0"/>
        <v>1.1608000000000001</v>
      </c>
      <c r="P381" s="8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2">
        <f t="shared" si="34"/>
        <v>41032.479999999996</v>
      </c>
      <c r="T381" s="12">
        <f t="shared" si="35"/>
        <v>40987.479999999996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0"/>
        <v>1.415</v>
      </c>
      <c r="P382" s="8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2">
        <f t="shared" si="34"/>
        <v>42392.511481481481</v>
      </c>
      <c r="T382" s="12">
        <f t="shared" si="35"/>
        <v>42367.511481481481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0"/>
        <v>1.0472999999999999</v>
      </c>
      <c r="P383" s="8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2">
        <f t="shared" si="34"/>
        <v>41120</v>
      </c>
      <c r="T383" s="12">
        <f t="shared" si="35"/>
        <v>41085.48978009259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0"/>
        <v>2.5583333333333331</v>
      </c>
      <c r="P384" s="8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2">
        <f t="shared" si="34"/>
        <v>41158.501157407409</v>
      </c>
      <c r="T384" s="12">
        <f t="shared" si="35"/>
        <v>41144.501157407409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0"/>
        <v>2.0670670670670672</v>
      </c>
      <c r="P385" s="8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2">
        <f t="shared" si="34"/>
        <v>41777.90924768518</v>
      </c>
      <c r="T385" s="12">
        <f t="shared" si="35"/>
        <v>41754.90924768518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ref="O386:O449" si="36">E386/D386</f>
        <v>1.1210500000000001</v>
      </c>
      <c r="P386" s="8">
        <f t="shared" ref="P386:P449" si="37">IFERROR(E386/L386,0)</f>
        <v>58.540469973890339</v>
      </c>
      <c r="Q386" t="str">
        <f t="shared" ref="Q386:Q449" si="38">IFERROR(LEFT(N386,FIND("/",N386)-1),N386)</f>
        <v>film &amp; video</v>
      </c>
      <c r="R386" t="str">
        <f t="shared" ref="R386:R449" si="39">IFERROR(RIGHT(N386,LEN(N386)-FIND("/",N386)),"None")</f>
        <v>documentary</v>
      </c>
      <c r="S386" s="12">
        <f t="shared" ref="S386:S449" si="40">(I386/86400)+25569+(-5/24)</f>
        <v>42010.573460648149</v>
      </c>
      <c r="T386" s="12">
        <f t="shared" ref="T386:T449" si="41">(J386/86400)+25569+(-5/24)</f>
        <v>41980.573460648149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36"/>
        <v>1.05982</v>
      </c>
      <c r="P387" s="8">
        <f t="shared" si="37"/>
        <v>111.79535864978902</v>
      </c>
      <c r="Q387" t="str">
        <f t="shared" si="38"/>
        <v>film &amp; video</v>
      </c>
      <c r="R387" t="str">
        <f t="shared" si="39"/>
        <v>documentary</v>
      </c>
      <c r="S387" s="12">
        <f t="shared" si="40"/>
        <v>41964.41783564815</v>
      </c>
      <c r="T387" s="12">
        <f t="shared" si="41"/>
        <v>41934.376168981478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36"/>
        <v>1.0016666666666667</v>
      </c>
      <c r="P388" s="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2">
        <f t="shared" si="40"/>
        <v>42226.742951388886</v>
      </c>
      <c r="T388" s="12">
        <f t="shared" si="41"/>
        <v>42211.742951388886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36"/>
        <v>2.1398947368421051</v>
      </c>
      <c r="P389" s="8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2">
        <f t="shared" si="40"/>
        <v>42231.041666666664</v>
      </c>
      <c r="T389" s="12">
        <f t="shared" si="41"/>
        <v>42200.468263888884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36"/>
        <v>1.2616000000000001</v>
      </c>
      <c r="P390" s="8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2">
        <f t="shared" si="40"/>
        <v>42578.86782407407</v>
      </c>
      <c r="T390" s="12">
        <f t="shared" si="41"/>
        <v>42548.86782407407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36"/>
        <v>1.8153547058823529</v>
      </c>
      <c r="P391" s="8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2">
        <f t="shared" si="40"/>
        <v>41705.749305555553</v>
      </c>
      <c r="T391" s="12">
        <f t="shared" si="41"/>
        <v>41673.854745370372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36"/>
        <v>1</v>
      </c>
      <c r="P392" s="8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2">
        <f t="shared" si="40"/>
        <v>42131.828379629624</v>
      </c>
      <c r="T392" s="12">
        <f t="shared" si="41"/>
        <v>42111.828379629624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36"/>
        <v>1.0061</v>
      </c>
      <c r="P393" s="8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2">
        <f t="shared" si="40"/>
        <v>40894.832638888889</v>
      </c>
      <c r="T393" s="12">
        <f t="shared" si="41"/>
        <v>40864.833923611106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36"/>
        <v>1.009027027027027</v>
      </c>
      <c r="P394" s="8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2">
        <f t="shared" si="40"/>
        <v>40793.916666666664</v>
      </c>
      <c r="T394" s="12">
        <f t="shared" si="41"/>
        <v>40763.508923611109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36"/>
        <v>1.10446</v>
      </c>
      <c r="P395" s="8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2">
        <f t="shared" si="40"/>
        <v>41557.500601851847</v>
      </c>
      <c r="T395" s="12">
        <f t="shared" si="41"/>
        <v>41526.500601851847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36"/>
        <v>1.118936170212766</v>
      </c>
      <c r="P396" s="8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42477.568078703705</v>
      </c>
      <c r="T396" s="12">
        <f t="shared" si="41"/>
        <v>42417.60974537037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36"/>
        <v>1.0804450000000001</v>
      </c>
      <c r="P397" s="8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2">
        <f t="shared" si="40"/>
        <v>41026.688888888886</v>
      </c>
      <c r="T397" s="12">
        <f t="shared" si="41"/>
        <v>40990.700925925921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36"/>
        <v>1.0666666666666667</v>
      </c>
      <c r="P398" s="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2">
        <f t="shared" si="40"/>
        <v>41097.356550925928</v>
      </c>
      <c r="T398" s="12">
        <f t="shared" si="41"/>
        <v>41082.356550925928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36"/>
        <v>1.0390027322404372</v>
      </c>
      <c r="P399" s="8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2">
        <f t="shared" si="40"/>
        <v>40421.947222222218</v>
      </c>
      <c r="T399" s="12">
        <f t="shared" si="41"/>
        <v>40379.568101851852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36"/>
        <v>1.2516</v>
      </c>
      <c r="P400" s="8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2">
        <f t="shared" si="40"/>
        <v>42123.584791666661</v>
      </c>
      <c r="T400" s="12">
        <f t="shared" si="41"/>
        <v>42078.584791666661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36"/>
        <v>1.0680499999999999</v>
      </c>
      <c r="P401" s="8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2">
        <f t="shared" si="40"/>
        <v>42718.291666666664</v>
      </c>
      <c r="T401" s="12">
        <f t="shared" si="41"/>
        <v>42687.667442129627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36"/>
        <v>1.1230249999999999</v>
      </c>
      <c r="P402" s="8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2">
        <f t="shared" si="40"/>
        <v>41775.9375</v>
      </c>
      <c r="T402" s="12">
        <f t="shared" si="41"/>
        <v>41745.427627314813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36"/>
        <v>1.0381199999999999</v>
      </c>
      <c r="P403" s="8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2">
        <f t="shared" si="40"/>
        <v>40762.633912037032</v>
      </c>
      <c r="T403" s="12">
        <f t="shared" si="41"/>
        <v>40732.633912037032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36"/>
        <v>1.4165000000000001</v>
      </c>
      <c r="P404" s="8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2">
        <f t="shared" si="40"/>
        <v>42313.372881944444</v>
      </c>
      <c r="T404" s="12">
        <f t="shared" si="41"/>
        <v>42292.331215277773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36"/>
        <v>1.0526</v>
      </c>
      <c r="P405" s="8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2">
        <f t="shared" si="40"/>
        <v>40765.088888888888</v>
      </c>
      <c r="T405" s="12">
        <f t="shared" si="41"/>
        <v>40718.102326388886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36"/>
        <v>1.0309142857142857</v>
      </c>
      <c r="P406" s="8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2">
        <f t="shared" si="40"/>
        <v>41675.75277777778</v>
      </c>
      <c r="T406" s="12">
        <f t="shared" si="41"/>
        <v>41646.419699074067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36"/>
        <v>1.0765957446808512</v>
      </c>
      <c r="P407" s="8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2">
        <f t="shared" si="40"/>
        <v>41703.876608796294</v>
      </c>
      <c r="T407" s="12">
        <f t="shared" si="41"/>
        <v>41673.876608796294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36"/>
        <v>1.0770464285714285</v>
      </c>
      <c r="P408" s="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40672.040972222218</v>
      </c>
      <c r="T408" s="12">
        <f t="shared" si="41"/>
        <v>40637.95413194444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36"/>
        <v>1.0155000000000001</v>
      </c>
      <c r="P409" s="8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2">
        <f t="shared" si="40"/>
        <v>40866.704282407409</v>
      </c>
      <c r="T409" s="12">
        <f t="shared" si="41"/>
        <v>40806.662615740737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36"/>
        <v>1.0143766666666667</v>
      </c>
      <c r="P410" s="8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41583.569328703699</v>
      </c>
      <c r="T410" s="12">
        <f t="shared" si="41"/>
        <v>41543.527662037035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36"/>
        <v>1.3680000000000001</v>
      </c>
      <c r="P411" s="8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2">
        <f t="shared" si="40"/>
        <v>42573.654444444437</v>
      </c>
      <c r="T411" s="12">
        <f t="shared" si="41"/>
        <v>42543.654444444437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36"/>
        <v>1.2829999999999999</v>
      </c>
      <c r="P412" s="8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2">
        <f t="shared" si="40"/>
        <v>42173.773113425923</v>
      </c>
      <c r="T412" s="12">
        <f t="shared" si="41"/>
        <v>42113.773113425923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36"/>
        <v>1.0105</v>
      </c>
      <c r="P413" s="8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2">
        <f t="shared" si="40"/>
        <v>41630</v>
      </c>
      <c r="T413" s="12">
        <f t="shared" si="41"/>
        <v>41597.967638888884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36"/>
        <v>1.2684</v>
      </c>
      <c r="P414" s="8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2">
        <f t="shared" si="40"/>
        <v>41115.534467592588</v>
      </c>
      <c r="T414" s="12">
        <f t="shared" si="41"/>
        <v>41099.534467592588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36"/>
        <v>1.0508593749999999</v>
      </c>
      <c r="P415" s="8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2">
        <f t="shared" si="40"/>
        <v>41109.66910879629</v>
      </c>
      <c r="T415" s="12">
        <f t="shared" si="41"/>
        <v>41079.66910879629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36"/>
        <v>1.0285405405405406</v>
      </c>
      <c r="P416" s="8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2">
        <f t="shared" si="40"/>
        <v>41558.85491898148</v>
      </c>
      <c r="T416" s="12">
        <f t="shared" si="41"/>
        <v>41528.85491898148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36"/>
        <v>1.0214714285714286</v>
      </c>
      <c r="P417" s="8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2">
        <f t="shared" si="40"/>
        <v>41929.291666666664</v>
      </c>
      <c r="T417" s="12">
        <f t="shared" si="41"/>
        <v>41904.643541666665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36"/>
        <v>1.2021700000000002</v>
      </c>
      <c r="P418" s="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41678.187858796293</v>
      </c>
      <c r="T418" s="12">
        <f t="shared" si="41"/>
        <v>41648.187858796293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36"/>
        <v>1.0024761904761905</v>
      </c>
      <c r="P419" s="8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2">
        <f t="shared" si="40"/>
        <v>41371.981249999997</v>
      </c>
      <c r="T419" s="12">
        <f t="shared" si="41"/>
        <v>41360.762268518512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36"/>
        <v>1.0063392857142857</v>
      </c>
      <c r="P420" s="8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42208.07403935185</v>
      </c>
      <c r="T420" s="12">
        <f t="shared" si="41"/>
        <v>42178.07403935185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36"/>
        <v>1.004375</v>
      </c>
      <c r="P421" s="8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2">
        <f t="shared" si="40"/>
        <v>41454.634108796294</v>
      </c>
      <c r="T421" s="12">
        <f t="shared" si="41"/>
        <v>41394.634108796294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36"/>
        <v>4.3939393939393936E-3</v>
      </c>
      <c r="P422" s="8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2">
        <f t="shared" si="40"/>
        <v>41711.986469907402</v>
      </c>
      <c r="T422" s="12">
        <f t="shared" si="41"/>
        <v>41682.028136574074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36"/>
        <v>2.0066666666666667E-2</v>
      </c>
      <c r="P423" s="8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2">
        <f t="shared" si="40"/>
        <v>42237.283055555548</v>
      </c>
      <c r="T423" s="12">
        <f t="shared" si="41"/>
        <v>42177.283055555548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36"/>
        <v>1.0749999999999999E-2</v>
      </c>
      <c r="P424" s="8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2">
        <f t="shared" si="40"/>
        <v>41893.052048611113</v>
      </c>
      <c r="T424" s="12">
        <f t="shared" si="41"/>
        <v>41863.052048611113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36"/>
        <v>7.6499999999999997E-3</v>
      </c>
      <c r="P425" s="8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2">
        <f t="shared" si="40"/>
        <v>41430.717939814815</v>
      </c>
      <c r="T425" s="12">
        <f t="shared" si="41"/>
        <v>41400.717939814815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36"/>
        <v>6.7966666666666675E-2</v>
      </c>
      <c r="P426" s="8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2">
        <f t="shared" si="40"/>
        <v>40994.126145833332</v>
      </c>
      <c r="T426" s="12">
        <f t="shared" si="41"/>
        <v>40934.167812499996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36"/>
        <v>1.2E-4</v>
      </c>
      <c r="P427" s="8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2">
        <f t="shared" si="40"/>
        <v>42335.694490740738</v>
      </c>
      <c r="T427" s="12">
        <f t="shared" si="41"/>
        <v>42275.652824074066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36"/>
        <v>1.3299999999999999E-2</v>
      </c>
      <c r="P428" s="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2">
        <f t="shared" si="40"/>
        <v>42430.503634259258</v>
      </c>
      <c r="T428" s="12">
        <f t="shared" si="41"/>
        <v>42400.503634259258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36"/>
        <v>0</v>
      </c>
      <c r="P429" s="8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12">
        <f t="shared" si="40"/>
        <v>42299.582638888889</v>
      </c>
      <c r="T429" s="12">
        <f t="shared" si="41"/>
        <v>42285.700694444444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36"/>
        <v>5.6333333333333332E-2</v>
      </c>
      <c r="P430" s="8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41806.708333333328</v>
      </c>
      <c r="T430" s="12">
        <f t="shared" si="41"/>
        <v>41778.558391203704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36"/>
        <v>0</v>
      </c>
      <c r="P431" s="8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12">
        <f t="shared" si="40"/>
        <v>40143.999305555553</v>
      </c>
      <c r="T431" s="12">
        <f t="shared" si="41"/>
        <v>40070.693078703705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36"/>
        <v>2.4E-2</v>
      </c>
      <c r="P432" s="8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2">
        <f t="shared" si="40"/>
        <v>41527.898923611108</v>
      </c>
      <c r="T432" s="12">
        <f t="shared" si="41"/>
        <v>41512.898923611108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36"/>
        <v>0.13833333333333334</v>
      </c>
      <c r="P433" s="8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2">
        <f t="shared" si="40"/>
        <v>42556.662997685184</v>
      </c>
      <c r="T433" s="12">
        <f t="shared" si="41"/>
        <v>42526.662997685184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36"/>
        <v>9.5000000000000001E-2</v>
      </c>
      <c r="P434" s="8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2">
        <f t="shared" si="40"/>
        <v>42298.51829861111</v>
      </c>
      <c r="T434" s="12">
        <f t="shared" si="41"/>
        <v>42238.51829861111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36"/>
        <v>0</v>
      </c>
      <c r="P435" s="8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12">
        <f t="shared" si="40"/>
        <v>42288.421550925923</v>
      </c>
      <c r="T435" s="12">
        <f t="shared" si="41"/>
        <v>42228.421550925923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36"/>
        <v>0.05</v>
      </c>
      <c r="P436" s="8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2">
        <f t="shared" si="40"/>
        <v>41609.667847222219</v>
      </c>
      <c r="T436" s="12">
        <f t="shared" si="41"/>
        <v>41576.626180555555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36"/>
        <v>2.7272727272727273E-5</v>
      </c>
      <c r="P437" s="8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2">
        <f t="shared" si="40"/>
        <v>41530.539120370369</v>
      </c>
      <c r="T437" s="12">
        <f t="shared" si="41"/>
        <v>41500.539120370369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36"/>
        <v>0</v>
      </c>
      <c r="P438" s="8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12">
        <f t="shared" si="40"/>
        <v>41486.154085648144</v>
      </c>
      <c r="T438" s="12">
        <f t="shared" si="41"/>
        <v>41456.154085648144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36"/>
        <v>0</v>
      </c>
      <c r="P439" s="8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42651.110254629624</v>
      </c>
      <c r="T439" s="12">
        <f t="shared" si="41"/>
        <v>42591.110254629624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36"/>
        <v>9.3799999999999994E-2</v>
      </c>
      <c r="P440" s="8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2">
        <f t="shared" si="40"/>
        <v>42326.094421296293</v>
      </c>
      <c r="T440" s="12">
        <f t="shared" si="41"/>
        <v>42296.052754629629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36"/>
        <v>0</v>
      </c>
      <c r="P441" s="8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12">
        <f t="shared" si="40"/>
        <v>41929.553449074076</v>
      </c>
      <c r="T441" s="12">
        <f t="shared" si="41"/>
        <v>41919.553449074076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36"/>
        <v>1E-3</v>
      </c>
      <c r="P442" s="8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2">
        <f t="shared" si="40"/>
        <v>42453.735567129632</v>
      </c>
      <c r="T442" s="12">
        <f t="shared" si="41"/>
        <v>42423.777233796289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36"/>
        <v>0</v>
      </c>
      <c r="P443" s="8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12">
        <f t="shared" si="40"/>
        <v>41580.585601851846</v>
      </c>
      <c r="T443" s="12">
        <f t="shared" si="41"/>
        <v>41550.585601851846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36"/>
        <v>0.39358823529411763</v>
      </c>
      <c r="P444" s="8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2">
        <f t="shared" si="40"/>
        <v>42054.680358796293</v>
      </c>
      <c r="T444" s="12">
        <f t="shared" si="41"/>
        <v>42024.680358796293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36"/>
        <v>1E-3</v>
      </c>
      <c r="P445" s="8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2">
        <f t="shared" si="40"/>
        <v>41679.806724537033</v>
      </c>
      <c r="T445" s="12">
        <f t="shared" si="41"/>
        <v>41649.806724537033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36"/>
        <v>0.05</v>
      </c>
      <c r="P446" s="8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2">
        <f t="shared" si="40"/>
        <v>40954.69862268518</v>
      </c>
      <c r="T446" s="12">
        <f t="shared" si="41"/>
        <v>40894.69862268518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36"/>
        <v>3.3333333333333335E-5</v>
      </c>
      <c r="P447" s="8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2">
        <f t="shared" si="40"/>
        <v>42145.127025462956</v>
      </c>
      <c r="T447" s="12">
        <f t="shared" si="41"/>
        <v>42130.127025462956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36"/>
        <v>7.2952380952380949E-2</v>
      </c>
      <c r="P448" s="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2">
        <f t="shared" si="40"/>
        <v>42066.875231481477</v>
      </c>
      <c r="T448" s="12">
        <f t="shared" si="41"/>
        <v>42036.875231481477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36"/>
        <v>1.6666666666666666E-4</v>
      </c>
      <c r="P449" s="8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2">
        <f t="shared" si="40"/>
        <v>41356.305127314808</v>
      </c>
      <c r="T449" s="12">
        <f t="shared" si="41"/>
        <v>41331.34679398148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ref="O450:O513" si="42">E450/D450</f>
        <v>3.2804E-2</v>
      </c>
      <c r="P450" s="8">
        <f t="shared" ref="P450:P513" si="43">IFERROR(E450/L450,0)</f>
        <v>20.502500000000001</v>
      </c>
      <c r="Q450" t="str">
        <f t="shared" ref="Q450:Q513" si="44">IFERROR(LEFT(N450,FIND("/",N450)-1),N450)</f>
        <v>film &amp; video</v>
      </c>
      <c r="R450" t="str">
        <f t="shared" ref="R450:R513" si="45">IFERROR(RIGHT(N450,LEN(N450)-FIND("/",N450)),"None")</f>
        <v>animation</v>
      </c>
      <c r="S450" s="12">
        <f t="shared" ref="S450:S513" si="46">(I450/86400)+25569+(-5/24)</f>
        <v>41773.549710648142</v>
      </c>
      <c r="T450" s="12">
        <f t="shared" ref="T450:T513" si="47">(J450/86400)+25569+(-5/24)</f>
        <v>41753.549710648142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42"/>
        <v>2.2499999999999999E-2</v>
      </c>
      <c r="P451" s="8">
        <f t="shared" si="43"/>
        <v>9</v>
      </c>
      <c r="Q451" t="str">
        <f t="shared" si="44"/>
        <v>film &amp; video</v>
      </c>
      <c r="R451" t="str">
        <f t="shared" si="45"/>
        <v>animation</v>
      </c>
      <c r="S451" s="12">
        <f t="shared" si="46"/>
        <v>41564.359780092593</v>
      </c>
      <c r="T451" s="12">
        <f t="shared" si="47"/>
        <v>41534.359780092593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42"/>
        <v>7.92E-3</v>
      </c>
      <c r="P452" s="8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41684.73842592592</v>
      </c>
      <c r="T452" s="12">
        <f t="shared" si="47"/>
        <v>41654.73842592592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2"/>
        <v>0</v>
      </c>
      <c r="P453" s="8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12">
        <f t="shared" si="46"/>
        <v>41664.506840277776</v>
      </c>
      <c r="T453" s="12">
        <f t="shared" si="47"/>
        <v>41634.506840277776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2"/>
        <v>0.64</v>
      </c>
      <c r="P454" s="8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2">
        <f t="shared" si="46"/>
        <v>42137.49554398148</v>
      </c>
      <c r="T454" s="12">
        <f t="shared" si="47"/>
        <v>42107.49554398148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2"/>
        <v>2.740447957839262E-4</v>
      </c>
      <c r="P455" s="8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2">
        <f t="shared" si="46"/>
        <v>42054.616655092592</v>
      </c>
      <c r="T455" s="12">
        <f t="shared" si="47"/>
        <v>42038.616655092592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2"/>
        <v>8.2000000000000007E-3</v>
      </c>
      <c r="P456" s="8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2">
        <f t="shared" si="46"/>
        <v>41969.343055555553</v>
      </c>
      <c r="T456" s="12">
        <f t="shared" si="47"/>
        <v>41938.508923611109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2"/>
        <v>6.9230769230769226E-4</v>
      </c>
      <c r="P457" s="8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2">
        <f t="shared" si="46"/>
        <v>41015.813194444439</v>
      </c>
      <c r="T457" s="12">
        <f t="shared" si="47"/>
        <v>40970.794236111113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2"/>
        <v>6.8631863186318634E-3</v>
      </c>
      <c r="P458" s="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2">
        <f t="shared" si="46"/>
        <v>41568.957638888889</v>
      </c>
      <c r="T458" s="12">
        <f t="shared" si="47"/>
        <v>41547.486122685186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2"/>
        <v>0</v>
      </c>
      <c r="P459" s="8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12">
        <f t="shared" si="46"/>
        <v>41867.559166666666</v>
      </c>
      <c r="T459" s="12">
        <f t="shared" si="47"/>
        <v>41837.559166666666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2"/>
        <v>8.2100000000000006E-2</v>
      </c>
      <c r="P460" s="8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2">
        <f t="shared" si="46"/>
        <v>41408.491435185184</v>
      </c>
      <c r="T460" s="12">
        <f t="shared" si="47"/>
        <v>41378.491435185184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2"/>
        <v>6.4102564102564103E-4</v>
      </c>
      <c r="P461" s="8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2">
        <f t="shared" si="46"/>
        <v>40860.473692129628</v>
      </c>
      <c r="T461" s="12">
        <f t="shared" si="47"/>
        <v>40800.432025462964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2"/>
        <v>2.9411764705882353E-3</v>
      </c>
      <c r="P462" s="8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2">
        <f t="shared" si="46"/>
        <v>41790.958333333328</v>
      </c>
      <c r="T462" s="12">
        <f t="shared" si="47"/>
        <v>41759.334201388883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2"/>
        <v>0</v>
      </c>
      <c r="P463" s="8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12">
        <f t="shared" si="46"/>
        <v>41427.638506944444</v>
      </c>
      <c r="T463" s="12">
        <f t="shared" si="47"/>
        <v>41407.638506944444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2"/>
        <v>0</v>
      </c>
      <c r="P464" s="8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12">
        <f t="shared" si="46"/>
        <v>40764.918298611105</v>
      </c>
      <c r="T464" s="12">
        <f t="shared" si="47"/>
        <v>40704.918298611105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2"/>
        <v>2.2727272727272728E-2</v>
      </c>
      <c r="P465" s="8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40810.501770833333</v>
      </c>
      <c r="T465" s="12">
        <f t="shared" si="47"/>
        <v>40750.501770833333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2"/>
        <v>9.9009900990099011E-4</v>
      </c>
      <c r="P466" s="8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2">
        <f t="shared" si="46"/>
        <v>42508.640451388885</v>
      </c>
      <c r="T466" s="12">
        <f t="shared" si="47"/>
        <v>42488.640451388885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2"/>
        <v>0.26953125</v>
      </c>
      <c r="P467" s="8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2">
        <f t="shared" si="46"/>
        <v>41816.911736111106</v>
      </c>
      <c r="T467" s="12">
        <f t="shared" si="47"/>
        <v>41800.911736111106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2"/>
        <v>7.6E-3</v>
      </c>
      <c r="P468" s="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2">
        <f t="shared" si="46"/>
        <v>41159.734537037039</v>
      </c>
      <c r="T468" s="12">
        <f t="shared" si="47"/>
        <v>41129.734537037039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2"/>
        <v>0.21575</v>
      </c>
      <c r="P469" s="8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2">
        <f t="shared" si="46"/>
        <v>41180.471458333333</v>
      </c>
      <c r="T469" s="12">
        <f t="shared" si="47"/>
        <v>41135.471458333333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2"/>
        <v>0</v>
      </c>
      <c r="P470" s="8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12">
        <f t="shared" si="46"/>
        <v>41100.952141203699</v>
      </c>
      <c r="T470" s="12">
        <f t="shared" si="47"/>
        <v>41040.959293981483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2"/>
        <v>0</v>
      </c>
      <c r="P471" s="8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12">
        <f t="shared" si="46"/>
        <v>41887.781527777777</v>
      </c>
      <c r="T471" s="12">
        <f t="shared" si="47"/>
        <v>41827.781527777777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2"/>
        <v>1.0200000000000001E-2</v>
      </c>
      <c r="P472" s="8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2">
        <f t="shared" si="46"/>
        <v>41654.958333333328</v>
      </c>
      <c r="T472" s="12">
        <f t="shared" si="47"/>
        <v>41604.959363425922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2"/>
        <v>0.11892727272727273</v>
      </c>
      <c r="P473" s="8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2">
        <f t="shared" si="46"/>
        <v>41748.471979166665</v>
      </c>
      <c r="T473" s="12">
        <f t="shared" si="47"/>
        <v>41703.513645833329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2"/>
        <v>0.17624999999999999</v>
      </c>
      <c r="P474" s="8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2">
        <f t="shared" si="46"/>
        <v>41874.714328703703</v>
      </c>
      <c r="T474" s="12">
        <f t="shared" si="47"/>
        <v>41844.714328703703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2"/>
        <v>2.87E-2</v>
      </c>
      <c r="P475" s="8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2">
        <f t="shared" si="46"/>
        <v>41899.489803240736</v>
      </c>
      <c r="T475" s="12">
        <f t="shared" si="47"/>
        <v>41869.489803240736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2"/>
        <v>3.0303030303030303E-4</v>
      </c>
      <c r="P476" s="8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2">
        <f t="shared" si="46"/>
        <v>42783.120706018519</v>
      </c>
      <c r="T476" s="12">
        <f t="shared" si="47"/>
        <v>42753.120706018519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2"/>
        <v>0</v>
      </c>
      <c r="P477" s="8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12">
        <f t="shared" si="46"/>
        <v>42129.877812500003</v>
      </c>
      <c r="T477" s="12">
        <f t="shared" si="47"/>
        <v>42099.877812500003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2"/>
        <v>2.2302681818181819E-2</v>
      </c>
      <c r="P478" s="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2">
        <f t="shared" si="46"/>
        <v>41792.957638888889</v>
      </c>
      <c r="T478" s="12">
        <f t="shared" si="47"/>
        <v>41757.76667824074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2"/>
        <v>0</v>
      </c>
      <c r="P479" s="8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12">
        <f t="shared" si="46"/>
        <v>41047.626550925925</v>
      </c>
      <c r="T479" s="12">
        <f t="shared" si="47"/>
        <v>40987.626550925925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2"/>
        <v>0</v>
      </c>
      <c r="P480" s="8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12">
        <f t="shared" si="46"/>
        <v>42095.660983796297</v>
      </c>
      <c r="T480" s="12">
        <f t="shared" si="47"/>
        <v>42065.702650462961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2"/>
        <v>0.3256</v>
      </c>
      <c r="P481" s="8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2">
        <f t="shared" si="46"/>
        <v>41964.24114583333</v>
      </c>
      <c r="T481" s="12">
        <f t="shared" si="47"/>
        <v>41904.199479166666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2"/>
        <v>0.19409999999999999</v>
      </c>
      <c r="P482" s="8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2">
        <f t="shared" si="46"/>
        <v>41495.29184027778</v>
      </c>
      <c r="T482" s="12">
        <f t="shared" si="47"/>
        <v>41465.29184027778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2"/>
        <v>6.0999999999999999E-2</v>
      </c>
      <c r="P483" s="8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2">
        <f t="shared" si="46"/>
        <v>41192.46399305555</v>
      </c>
      <c r="T483" s="12">
        <f t="shared" si="47"/>
        <v>41162.46399305555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2"/>
        <v>1E-3</v>
      </c>
      <c r="P484" s="8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2">
        <f t="shared" si="46"/>
        <v>42474.398611111108</v>
      </c>
      <c r="T484" s="12">
        <f t="shared" si="47"/>
        <v>42447.688541666663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2"/>
        <v>0.502</v>
      </c>
      <c r="P485" s="8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2">
        <f t="shared" si="46"/>
        <v>41302.989259259259</v>
      </c>
      <c r="T485" s="12">
        <f t="shared" si="47"/>
        <v>41242.989259259259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2"/>
        <v>1.8625E-3</v>
      </c>
      <c r="P486" s="8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2">
        <f t="shared" si="46"/>
        <v>42313.772824074076</v>
      </c>
      <c r="T486" s="12">
        <f t="shared" si="47"/>
        <v>42272.731157407405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2"/>
        <v>0.21906971229845085</v>
      </c>
      <c r="P487" s="8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2">
        <f t="shared" si="46"/>
        <v>41411.297442129631</v>
      </c>
      <c r="T487" s="12">
        <f t="shared" si="47"/>
        <v>41381.297442129631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2"/>
        <v>9.0909090909090904E-5</v>
      </c>
      <c r="P488" s="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2">
        <f t="shared" si="46"/>
        <v>41791.734247685185</v>
      </c>
      <c r="T488" s="12">
        <f t="shared" si="47"/>
        <v>41761.734247685185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2"/>
        <v>0</v>
      </c>
      <c r="P489" s="8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12">
        <f t="shared" si="46"/>
        <v>42729.428171296291</v>
      </c>
      <c r="T489" s="12">
        <f t="shared" si="47"/>
        <v>42669.386504629627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2"/>
        <v>0</v>
      </c>
      <c r="P490" s="8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12">
        <f t="shared" si="46"/>
        <v>42743.84606481481</v>
      </c>
      <c r="T490" s="12">
        <f t="shared" si="47"/>
        <v>42713.84606481481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2"/>
        <v>2.8667813379201833E-3</v>
      </c>
      <c r="P491" s="8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2">
        <f t="shared" si="46"/>
        <v>40913.272916666661</v>
      </c>
      <c r="T491" s="12">
        <f t="shared" si="47"/>
        <v>40882.273333333331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2"/>
        <v>0</v>
      </c>
      <c r="P492" s="8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12">
        <f t="shared" si="46"/>
        <v>41143.760243055549</v>
      </c>
      <c r="T492" s="12">
        <f t="shared" si="47"/>
        <v>41113.760243055549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2"/>
        <v>0</v>
      </c>
      <c r="P493" s="8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12">
        <f t="shared" si="46"/>
        <v>42396.774293981478</v>
      </c>
      <c r="T493" s="12">
        <f t="shared" si="47"/>
        <v>42366.774293981478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2"/>
        <v>0</v>
      </c>
      <c r="P494" s="8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12">
        <f t="shared" si="46"/>
        <v>42655.826736111114</v>
      </c>
      <c r="T494" s="12">
        <f t="shared" si="47"/>
        <v>42595.826736111114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2"/>
        <v>0</v>
      </c>
      <c r="P495" s="8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12">
        <f t="shared" si="46"/>
        <v>42144.517800925925</v>
      </c>
      <c r="T495" s="12">
        <f t="shared" si="47"/>
        <v>42114.517800925925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2"/>
        <v>1.5499999999999999E-3</v>
      </c>
      <c r="P496" s="8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2">
        <f t="shared" si="46"/>
        <v>41822.916666666664</v>
      </c>
      <c r="T496" s="12">
        <f t="shared" si="47"/>
        <v>41799.62228009259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2"/>
        <v>0</v>
      </c>
      <c r="P497" s="8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12">
        <f t="shared" si="46"/>
        <v>42201.619270833333</v>
      </c>
      <c r="T497" s="12">
        <f t="shared" si="47"/>
        <v>42171.619270833333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2"/>
        <v>1.6666666666666667E-5</v>
      </c>
      <c r="P498" s="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41680.723078703704</v>
      </c>
      <c r="T498" s="12">
        <f t="shared" si="47"/>
        <v>41620.723078703704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2"/>
        <v>6.6964285714285711E-3</v>
      </c>
      <c r="P499" s="8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2">
        <f t="shared" si="46"/>
        <v>41997.999999999993</v>
      </c>
      <c r="T499" s="12">
        <f t="shared" si="47"/>
        <v>41944.829456018517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2"/>
        <v>4.5985132395404561E-2</v>
      </c>
      <c r="P500" s="8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2">
        <f t="shared" si="46"/>
        <v>40900.553807870368</v>
      </c>
      <c r="T500" s="12">
        <f t="shared" si="47"/>
        <v>40858.553807870368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2"/>
        <v>9.5500000000000002E-2</v>
      </c>
      <c r="P501" s="8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2">
        <f t="shared" si="46"/>
        <v>40098.665972222218</v>
      </c>
      <c r="T501" s="12">
        <f t="shared" si="47"/>
        <v>40043.687129629623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2"/>
        <v>3.307692307692308E-2</v>
      </c>
      <c r="P502" s="8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2">
        <f t="shared" si="46"/>
        <v>40306.719444444439</v>
      </c>
      <c r="T502" s="12">
        <f t="shared" si="47"/>
        <v>40247.677673611106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2"/>
        <v>0</v>
      </c>
      <c r="P503" s="8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12">
        <f t="shared" si="46"/>
        <v>40733.026053240741</v>
      </c>
      <c r="T503" s="12">
        <f t="shared" si="47"/>
        <v>40703.026053240741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2"/>
        <v>1.15E-2</v>
      </c>
      <c r="P504" s="8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2">
        <f t="shared" si="46"/>
        <v>40986.303530092591</v>
      </c>
      <c r="T504" s="12">
        <f t="shared" si="47"/>
        <v>40956.345196759255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2"/>
        <v>1.7538461538461537E-2</v>
      </c>
      <c r="P505" s="8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2">
        <f t="shared" si="46"/>
        <v>42021.318321759252</v>
      </c>
      <c r="T505" s="12">
        <f t="shared" si="47"/>
        <v>41991.318321759252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2"/>
        <v>1.3673469387755101E-2</v>
      </c>
      <c r="P506" s="8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2">
        <f t="shared" si="46"/>
        <v>41009.73364583333</v>
      </c>
      <c r="T506" s="12">
        <f t="shared" si="47"/>
        <v>40949.775312499994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2"/>
        <v>4.3333333333333331E-3</v>
      </c>
      <c r="P507" s="8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2">
        <f t="shared" si="46"/>
        <v>42362.889884259253</v>
      </c>
      <c r="T507" s="12">
        <f t="shared" si="47"/>
        <v>42317.889884259253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2"/>
        <v>1.25E-3</v>
      </c>
      <c r="P508" s="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2">
        <f t="shared" si="46"/>
        <v>41496.343981481477</v>
      </c>
      <c r="T508" s="12">
        <f t="shared" si="47"/>
        <v>41466.343981481477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2"/>
        <v>3.2000000000000001E-2</v>
      </c>
      <c r="P509" s="8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2">
        <f t="shared" si="46"/>
        <v>41201.750659722216</v>
      </c>
      <c r="T509" s="12">
        <f t="shared" si="47"/>
        <v>41156.750659722216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2"/>
        <v>8.0000000000000002E-3</v>
      </c>
      <c r="P510" s="8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2">
        <f t="shared" si="46"/>
        <v>41054.384722222218</v>
      </c>
      <c r="T510" s="12">
        <f t="shared" si="47"/>
        <v>40994.815983796296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2"/>
        <v>2E-3</v>
      </c>
      <c r="P511" s="8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2">
        <f t="shared" si="46"/>
        <v>42183.423263888886</v>
      </c>
      <c r="T511" s="12">
        <f t="shared" si="47"/>
        <v>42153.423263888886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2"/>
        <v>0</v>
      </c>
      <c r="P512" s="8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12">
        <f t="shared" si="46"/>
        <v>42429.968043981477</v>
      </c>
      <c r="T512" s="12">
        <f t="shared" si="47"/>
        <v>42399.968043981477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2"/>
        <v>0.03</v>
      </c>
      <c r="P513" s="8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2">
        <f t="shared" si="46"/>
        <v>41370.053032407406</v>
      </c>
      <c r="T513" s="12">
        <f t="shared" si="47"/>
        <v>41340.09469907407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ref="O514:O577" si="48">E514/D514</f>
        <v>1.3749999999999999E-3</v>
      </c>
      <c r="P514" s="8">
        <f t="shared" ref="P514:P577" si="49">IFERROR(E514/L514,0)</f>
        <v>5.5</v>
      </c>
      <c r="Q514" t="str">
        <f t="shared" ref="Q514:Q577" si="50">IFERROR(LEFT(N514,FIND("/",N514)-1),N514)</f>
        <v>film &amp; video</v>
      </c>
      <c r="R514" t="str">
        <f t="shared" ref="R514:R577" si="51">IFERROR(RIGHT(N514,LEN(N514)-FIND("/",N514)),"None")</f>
        <v>animation</v>
      </c>
      <c r="S514" s="12">
        <f t="shared" ref="S514:S577" si="52">(I514/86400)+25569+(-5/24)</f>
        <v>42694.575543981475</v>
      </c>
      <c r="T514" s="12">
        <f t="shared" ref="T514:T577" si="53">(J514/86400)+25569+(-5/24)</f>
        <v>42649.533877314818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48"/>
        <v>0.13924</v>
      </c>
      <c r="P515" s="8">
        <f t="shared" si="49"/>
        <v>102.38235294117646</v>
      </c>
      <c r="Q515" t="str">
        <f t="shared" si="50"/>
        <v>film &amp; video</v>
      </c>
      <c r="R515" t="str">
        <f t="shared" si="51"/>
        <v>animation</v>
      </c>
      <c r="S515" s="12">
        <f t="shared" si="52"/>
        <v>42597.083333333336</v>
      </c>
      <c r="T515" s="12">
        <f t="shared" si="53"/>
        <v>42552.445659722223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48"/>
        <v>3.3333333333333333E-2</v>
      </c>
      <c r="P516" s="8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2">
        <f t="shared" si="52"/>
        <v>41860.405636574069</v>
      </c>
      <c r="T516" s="12">
        <f t="shared" si="53"/>
        <v>41830.405636574069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48"/>
        <v>0.25413402061855672</v>
      </c>
      <c r="P517" s="8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2">
        <f t="shared" si="52"/>
        <v>42367.282418981478</v>
      </c>
      <c r="T517" s="12">
        <f t="shared" si="53"/>
        <v>42327.282418981478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48"/>
        <v>0</v>
      </c>
      <c r="P518" s="8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12">
        <f t="shared" si="52"/>
        <v>42151.570370370369</v>
      </c>
      <c r="T518" s="12">
        <f t="shared" si="53"/>
        <v>42091.570370370369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48"/>
        <v>1.3666666666666667E-2</v>
      </c>
      <c r="P519" s="8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2">
        <f t="shared" si="52"/>
        <v>42768.406956018516</v>
      </c>
      <c r="T519" s="12">
        <f t="shared" si="53"/>
        <v>42738.406956018516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48"/>
        <v>0</v>
      </c>
      <c r="P520" s="8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42253.406944444439</v>
      </c>
      <c r="T520" s="12">
        <f t="shared" si="53"/>
        <v>42223.407685185179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48"/>
        <v>0.22881426547787684</v>
      </c>
      <c r="P521" s="8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2">
        <f t="shared" si="52"/>
        <v>41248.183113425919</v>
      </c>
      <c r="T521" s="12">
        <f t="shared" si="53"/>
        <v>41218.183113425919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48"/>
        <v>1.0209999999999999</v>
      </c>
      <c r="P522" s="8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2">
        <f t="shared" si="52"/>
        <v>42348.493761574071</v>
      </c>
      <c r="T522" s="12">
        <f t="shared" si="53"/>
        <v>42318.493761574071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48"/>
        <v>1.0464</v>
      </c>
      <c r="P523" s="8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2">
        <f t="shared" si="52"/>
        <v>42674.999305555553</v>
      </c>
      <c r="T523" s="12">
        <f t="shared" si="53"/>
        <v>42645.884479166663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48"/>
        <v>1.1466666666666667</v>
      </c>
      <c r="P524" s="8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2">
        <f t="shared" si="52"/>
        <v>42449.790798611109</v>
      </c>
      <c r="T524" s="12">
        <f t="shared" si="53"/>
        <v>42429.832465277774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48"/>
        <v>1.206</v>
      </c>
      <c r="P525" s="8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2">
        <f t="shared" si="52"/>
        <v>42267.924490740734</v>
      </c>
      <c r="T525" s="12">
        <f t="shared" si="53"/>
        <v>42237.924490740734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48"/>
        <v>1.0867285714285715</v>
      </c>
      <c r="P526" s="8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2">
        <f t="shared" si="52"/>
        <v>42522.508900462963</v>
      </c>
      <c r="T526" s="12">
        <f t="shared" si="53"/>
        <v>42492.508900462963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48"/>
        <v>1</v>
      </c>
      <c r="P527" s="8">
        <f t="shared" si="49"/>
        <v>1000</v>
      </c>
      <c r="Q527" t="str">
        <f t="shared" si="50"/>
        <v>theater</v>
      </c>
      <c r="R527" t="str">
        <f t="shared" si="51"/>
        <v>plays</v>
      </c>
      <c r="S527" s="12">
        <f t="shared" si="52"/>
        <v>41895.192604166667</v>
      </c>
      <c r="T527" s="12">
        <f t="shared" si="53"/>
        <v>41850.192604166667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48"/>
        <v>1.1399999999999999</v>
      </c>
      <c r="P528" s="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2">
        <f t="shared" si="52"/>
        <v>42223.499999999993</v>
      </c>
      <c r="T528" s="12">
        <f t="shared" si="53"/>
        <v>42192.383611111109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48"/>
        <v>1.0085</v>
      </c>
      <c r="P529" s="8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2">
        <f t="shared" si="52"/>
        <v>42783.461805555555</v>
      </c>
      <c r="T529" s="12">
        <f t="shared" si="53"/>
        <v>42752.997291666667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48"/>
        <v>1.1565217391304348</v>
      </c>
      <c r="P530" s="8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2">
        <f t="shared" si="52"/>
        <v>42176.680555555555</v>
      </c>
      <c r="T530" s="12">
        <f t="shared" si="53"/>
        <v>42155.71188657407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48"/>
        <v>1.3041666666666667</v>
      </c>
      <c r="P531" s="8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2">
        <f t="shared" si="52"/>
        <v>42745.999999999993</v>
      </c>
      <c r="T531" s="12">
        <f t="shared" si="53"/>
        <v>42724.822847222218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48"/>
        <v>1.0778267254038179</v>
      </c>
      <c r="P532" s="8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2">
        <f t="shared" si="52"/>
        <v>42178.874999999993</v>
      </c>
      <c r="T532" s="12">
        <f t="shared" si="53"/>
        <v>42157.382731481477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48"/>
        <v>1</v>
      </c>
      <c r="P533" s="8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2">
        <f t="shared" si="52"/>
        <v>42721.082638888889</v>
      </c>
      <c r="T533" s="12">
        <f t="shared" si="53"/>
        <v>42675.856817129628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48"/>
        <v>1.2324999999999999</v>
      </c>
      <c r="P534" s="8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2">
        <f t="shared" si="52"/>
        <v>42502.798703703702</v>
      </c>
      <c r="T534" s="12">
        <f t="shared" si="53"/>
        <v>42472.798703703702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48"/>
        <v>1.002</v>
      </c>
      <c r="P535" s="8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2">
        <f t="shared" si="52"/>
        <v>42506.226446759254</v>
      </c>
      <c r="T535" s="12">
        <f t="shared" si="53"/>
        <v>42482.226446759254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48"/>
        <v>1.0466666666666666</v>
      </c>
      <c r="P536" s="8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2">
        <f t="shared" si="52"/>
        <v>42309.749999999993</v>
      </c>
      <c r="T536" s="12">
        <f t="shared" si="53"/>
        <v>42270.602662037032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48"/>
        <v>1.0249999999999999</v>
      </c>
      <c r="P537" s="8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2">
        <f t="shared" si="52"/>
        <v>42741.336863425924</v>
      </c>
      <c r="T537" s="12">
        <f t="shared" si="53"/>
        <v>42711.336863425924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48"/>
        <v>1.1825757575757576</v>
      </c>
      <c r="P538" s="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2">
        <f t="shared" si="52"/>
        <v>42219.541666666664</v>
      </c>
      <c r="T538" s="12">
        <f t="shared" si="53"/>
        <v>42179.136655092589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48"/>
        <v>1.2050000000000001</v>
      </c>
      <c r="P539" s="8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2">
        <f t="shared" si="52"/>
        <v>42312.601747685178</v>
      </c>
      <c r="T539" s="12">
        <f t="shared" si="53"/>
        <v>42282.560081018521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48"/>
        <v>3.0242</v>
      </c>
      <c r="P540" s="8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2">
        <f t="shared" si="52"/>
        <v>42503.586377314808</v>
      </c>
      <c r="T540" s="12">
        <f t="shared" si="53"/>
        <v>42473.586377314808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48"/>
        <v>1.00644</v>
      </c>
      <c r="P541" s="8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2">
        <f t="shared" si="52"/>
        <v>42555.841516203705</v>
      </c>
      <c r="T541" s="12">
        <f t="shared" si="53"/>
        <v>42534.841516203705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48"/>
        <v>6.666666666666667E-5</v>
      </c>
      <c r="P542" s="8">
        <f t="shared" si="49"/>
        <v>1</v>
      </c>
      <c r="Q542" t="str">
        <f t="shared" si="50"/>
        <v>technology</v>
      </c>
      <c r="R542" t="str">
        <f t="shared" si="51"/>
        <v>web</v>
      </c>
      <c r="S542" s="12">
        <f t="shared" si="52"/>
        <v>42039.608865740738</v>
      </c>
      <c r="T542" s="12">
        <f t="shared" si="53"/>
        <v>42009.608865740738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48"/>
        <v>5.5555555555555558E-3</v>
      </c>
      <c r="P543" s="8">
        <f t="shared" si="49"/>
        <v>25</v>
      </c>
      <c r="Q543" t="str">
        <f t="shared" si="50"/>
        <v>technology</v>
      </c>
      <c r="R543" t="str">
        <f t="shared" si="51"/>
        <v>web</v>
      </c>
      <c r="S543" s="12">
        <f t="shared" si="52"/>
        <v>42305.838356481479</v>
      </c>
      <c r="T543" s="12">
        <f t="shared" si="53"/>
        <v>42275.838356481479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48"/>
        <v>3.9999999999999998E-6</v>
      </c>
      <c r="P544" s="8">
        <f t="shared" si="49"/>
        <v>1</v>
      </c>
      <c r="Q544" t="str">
        <f t="shared" si="50"/>
        <v>technology</v>
      </c>
      <c r="R544" t="str">
        <f t="shared" si="51"/>
        <v>web</v>
      </c>
      <c r="S544" s="12">
        <f t="shared" si="52"/>
        <v>42493.487453703703</v>
      </c>
      <c r="T544" s="12">
        <f t="shared" si="53"/>
        <v>42433.529120370367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48"/>
        <v>3.1818181818181819E-3</v>
      </c>
      <c r="P545" s="8">
        <f t="shared" si="49"/>
        <v>35</v>
      </c>
      <c r="Q545" t="str">
        <f t="shared" si="50"/>
        <v>technology</v>
      </c>
      <c r="R545" t="str">
        <f t="shared" si="51"/>
        <v>web</v>
      </c>
      <c r="S545" s="12">
        <f t="shared" si="52"/>
        <v>41943.88381944444</v>
      </c>
      <c r="T545" s="12">
        <f t="shared" si="53"/>
        <v>41913.88381944444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48"/>
        <v>1.2E-2</v>
      </c>
      <c r="P546" s="8">
        <f t="shared" si="49"/>
        <v>3</v>
      </c>
      <c r="Q546" t="str">
        <f t="shared" si="50"/>
        <v>technology</v>
      </c>
      <c r="R546" t="str">
        <f t="shared" si="51"/>
        <v>web</v>
      </c>
      <c r="S546" s="12">
        <f t="shared" si="52"/>
        <v>42555.448611111111</v>
      </c>
      <c r="T546" s="12">
        <f t="shared" si="53"/>
        <v>42525.448611111111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48"/>
        <v>0.27383999999999997</v>
      </c>
      <c r="P547" s="8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2">
        <f t="shared" si="52"/>
        <v>42323.425798611112</v>
      </c>
      <c r="T547" s="12">
        <f t="shared" si="53"/>
        <v>42283.38413194444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48"/>
        <v>8.6666666666666663E-4</v>
      </c>
      <c r="P548" s="8">
        <f t="shared" si="49"/>
        <v>26</v>
      </c>
      <c r="Q548" t="str">
        <f t="shared" si="50"/>
        <v>technology</v>
      </c>
      <c r="R548" t="str">
        <f t="shared" si="51"/>
        <v>web</v>
      </c>
      <c r="S548" s="12">
        <f t="shared" si="52"/>
        <v>42294.459664351853</v>
      </c>
      <c r="T548" s="12">
        <f t="shared" si="53"/>
        <v>42249.459664351853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48"/>
        <v>0</v>
      </c>
      <c r="P549" s="8">
        <f t="shared" si="49"/>
        <v>0</v>
      </c>
      <c r="Q549" t="str">
        <f t="shared" si="50"/>
        <v>technology</v>
      </c>
      <c r="R549" t="str">
        <f t="shared" si="51"/>
        <v>web</v>
      </c>
      <c r="S549" s="12">
        <f t="shared" si="52"/>
        <v>42410.488009259258</v>
      </c>
      <c r="T549" s="12">
        <f t="shared" si="53"/>
        <v>42380.488009259258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48"/>
        <v>8.9999999999999998E-4</v>
      </c>
      <c r="P550" s="8">
        <f t="shared" si="49"/>
        <v>9</v>
      </c>
      <c r="Q550" t="str">
        <f t="shared" si="50"/>
        <v>technology</v>
      </c>
      <c r="R550" t="str">
        <f t="shared" si="51"/>
        <v>web</v>
      </c>
      <c r="S550" s="12">
        <f t="shared" si="52"/>
        <v>42306.695</v>
      </c>
      <c r="T550" s="12">
        <f t="shared" si="53"/>
        <v>42276.695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48"/>
        <v>2.7199999999999998E-2</v>
      </c>
      <c r="P551" s="8">
        <f t="shared" si="49"/>
        <v>8.5</v>
      </c>
      <c r="Q551" t="str">
        <f t="shared" si="50"/>
        <v>technology</v>
      </c>
      <c r="R551" t="str">
        <f t="shared" si="51"/>
        <v>web</v>
      </c>
      <c r="S551" s="12">
        <f t="shared" si="52"/>
        <v>42193.428495370368</v>
      </c>
      <c r="T551" s="12">
        <f t="shared" si="53"/>
        <v>42163.428495370368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48"/>
        <v>7.0000000000000001E-3</v>
      </c>
      <c r="P552" s="8">
        <f t="shared" si="49"/>
        <v>8.75</v>
      </c>
      <c r="Q552" t="str">
        <f t="shared" si="50"/>
        <v>technology</v>
      </c>
      <c r="R552" t="str">
        <f t="shared" si="51"/>
        <v>web</v>
      </c>
      <c r="S552" s="12">
        <f t="shared" si="52"/>
        <v>42765.999999999993</v>
      </c>
      <c r="T552" s="12">
        <f t="shared" si="53"/>
        <v>42753.47042824074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48"/>
        <v>5.0413333333333331E-2</v>
      </c>
      <c r="P553" s="8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2">
        <f t="shared" si="52"/>
        <v>42217.536805555552</v>
      </c>
      <c r="T553" s="12">
        <f t="shared" si="53"/>
        <v>42173.067407407405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48"/>
        <v>0</v>
      </c>
      <c r="P554" s="8">
        <f t="shared" si="49"/>
        <v>0</v>
      </c>
      <c r="Q554" t="str">
        <f t="shared" si="50"/>
        <v>technology</v>
      </c>
      <c r="R554" t="str">
        <f t="shared" si="51"/>
        <v>web</v>
      </c>
      <c r="S554" s="12">
        <f t="shared" si="52"/>
        <v>42378.408518518518</v>
      </c>
      <c r="T554" s="12">
        <f t="shared" si="53"/>
        <v>42318.408518518518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48"/>
        <v>4.9199999999999999E-3</v>
      </c>
      <c r="P555" s="8">
        <f t="shared" si="49"/>
        <v>20.5</v>
      </c>
      <c r="Q555" t="str">
        <f t="shared" si="50"/>
        <v>technology</v>
      </c>
      <c r="R555" t="str">
        <f t="shared" si="51"/>
        <v>web</v>
      </c>
      <c r="S555" s="12">
        <f t="shared" si="52"/>
        <v>41957.553136574068</v>
      </c>
      <c r="T555" s="12">
        <f t="shared" si="53"/>
        <v>41927.511469907404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48"/>
        <v>0.36589147286821705</v>
      </c>
      <c r="P556" s="8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2">
        <f t="shared" si="52"/>
        <v>41931.476527777777</v>
      </c>
      <c r="T556" s="12">
        <f t="shared" si="53"/>
        <v>41901.476527777777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48"/>
        <v>0</v>
      </c>
      <c r="P557" s="8">
        <f t="shared" si="49"/>
        <v>0</v>
      </c>
      <c r="Q557" t="str">
        <f t="shared" si="50"/>
        <v>technology</v>
      </c>
      <c r="R557" t="str">
        <f t="shared" si="51"/>
        <v>web</v>
      </c>
      <c r="S557" s="12">
        <f t="shared" si="52"/>
        <v>42533.145173611112</v>
      </c>
      <c r="T557" s="12">
        <f t="shared" si="53"/>
        <v>42503.145173611112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48"/>
        <v>2.5000000000000001E-2</v>
      </c>
      <c r="P558" s="8">
        <f t="shared" si="49"/>
        <v>200</v>
      </c>
      <c r="Q558" t="str">
        <f t="shared" si="50"/>
        <v>technology</v>
      </c>
      <c r="R558" t="str">
        <f t="shared" si="51"/>
        <v>web</v>
      </c>
      <c r="S558" s="12">
        <f t="shared" si="52"/>
        <v>42375.651817129627</v>
      </c>
      <c r="T558" s="12">
        <f t="shared" si="53"/>
        <v>42345.651817129627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48"/>
        <v>9.1066666666666674E-3</v>
      </c>
      <c r="P559" s="8">
        <f t="shared" si="49"/>
        <v>68.3</v>
      </c>
      <c r="Q559" t="str">
        <f t="shared" si="50"/>
        <v>technology</v>
      </c>
      <c r="R559" t="str">
        <f t="shared" si="51"/>
        <v>web</v>
      </c>
      <c r="S559" s="12">
        <f t="shared" si="52"/>
        <v>42706.775497685179</v>
      </c>
      <c r="T559" s="12">
        <f t="shared" si="53"/>
        <v>42676.733831018515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48"/>
        <v>0</v>
      </c>
      <c r="P560" s="8">
        <f t="shared" si="49"/>
        <v>0</v>
      </c>
      <c r="Q560" t="str">
        <f t="shared" si="50"/>
        <v>technology</v>
      </c>
      <c r="R560" t="str">
        <f t="shared" si="51"/>
        <v>web</v>
      </c>
      <c r="S560" s="12">
        <f t="shared" si="52"/>
        <v>42087.633159722223</v>
      </c>
      <c r="T560" s="12">
        <f t="shared" si="53"/>
        <v>42057.674826388888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48"/>
        <v>2.0833333333333335E-4</v>
      </c>
      <c r="P561" s="8">
        <f t="shared" si="49"/>
        <v>50</v>
      </c>
      <c r="Q561" t="str">
        <f t="shared" si="50"/>
        <v>technology</v>
      </c>
      <c r="R561" t="str">
        <f t="shared" si="51"/>
        <v>web</v>
      </c>
      <c r="S561" s="12">
        <f t="shared" si="52"/>
        <v>42351.074768518512</v>
      </c>
      <c r="T561" s="12">
        <f t="shared" si="53"/>
        <v>42321.074768518512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48"/>
        <v>1.2E-4</v>
      </c>
      <c r="P562" s="8">
        <f t="shared" si="49"/>
        <v>4</v>
      </c>
      <c r="Q562" t="str">
        <f t="shared" si="50"/>
        <v>technology</v>
      </c>
      <c r="R562" t="str">
        <f t="shared" si="51"/>
        <v>web</v>
      </c>
      <c r="S562" s="12">
        <f t="shared" si="52"/>
        <v>41990.563020833331</v>
      </c>
      <c r="T562" s="12">
        <f t="shared" si="53"/>
        <v>41960.563020833331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48"/>
        <v>3.6666666666666666E-3</v>
      </c>
      <c r="P563" s="8">
        <f t="shared" si="49"/>
        <v>27.5</v>
      </c>
      <c r="Q563" t="str">
        <f t="shared" si="50"/>
        <v>technology</v>
      </c>
      <c r="R563" t="str">
        <f t="shared" si="51"/>
        <v>web</v>
      </c>
      <c r="S563" s="12">
        <f t="shared" si="52"/>
        <v>42303.450381944444</v>
      </c>
      <c r="T563" s="12">
        <f t="shared" si="53"/>
        <v>42268.450381944444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48"/>
        <v>0</v>
      </c>
      <c r="P564" s="8">
        <f t="shared" si="49"/>
        <v>0</v>
      </c>
      <c r="Q564" t="str">
        <f t="shared" si="50"/>
        <v>technology</v>
      </c>
      <c r="R564" t="str">
        <f t="shared" si="51"/>
        <v>web</v>
      </c>
      <c r="S564" s="12">
        <f t="shared" si="52"/>
        <v>42722.180729166663</v>
      </c>
      <c r="T564" s="12">
        <f t="shared" si="53"/>
        <v>42692.180729166663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48"/>
        <v>9.0666666666666662E-4</v>
      </c>
      <c r="P565" s="8">
        <f t="shared" si="49"/>
        <v>34</v>
      </c>
      <c r="Q565" t="str">
        <f t="shared" si="50"/>
        <v>technology</v>
      </c>
      <c r="R565" t="str">
        <f t="shared" si="51"/>
        <v>web</v>
      </c>
      <c r="S565" s="12">
        <f t="shared" si="52"/>
        <v>42051.861655092587</v>
      </c>
      <c r="T565" s="12">
        <f t="shared" si="53"/>
        <v>42021.861655092587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48"/>
        <v>5.5555555555555558E-5</v>
      </c>
      <c r="P566" s="8">
        <f t="shared" si="49"/>
        <v>1</v>
      </c>
      <c r="Q566" t="str">
        <f t="shared" si="50"/>
        <v>technology</v>
      </c>
      <c r="R566" t="str">
        <f t="shared" si="51"/>
        <v>web</v>
      </c>
      <c r="S566" s="12">
        <f t="shared" si="52"/>
        <v>42441.734664351847</v>
      </c>
      <c r="T566" s="12">
        <f t="shared" si="53"/>
        <v>42411.734664351847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48"/>
        <v>0</v>
      </c>
      <c r="P567" s="8">
        <f t="shared" si="49"/>
        <v>0</v>
      </c>
      <c r="Q567" t="str">
        <f t="shared" si="50"/>
        <v>technology</v>
      </c>
      <c r="R567" t="str">
        <f t="shared" si="51"/>
        <v>web</v>
      </c>
      <c r="S567" s="12">
        <f t="shared" si="52"/>
        <v>42195.576956018514</v>
      </c>
      <c r="T567" s="12">
        <f t="shared" si="53"/>
        <v>42165.576956018514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48"/>
        <v>2.0000000000000001E-4</v>
      </c>
      <c r="P568" s="8">
        <f t="shared" si="49"/>
        <v>1</v>
      </c>
      <c r="Q568" t="str">
        <f t="shared" si="50"/>
        <v>technology</v>
      </c>
      <c r="R568" t="str">
        <f t="shared" si="51"/>
        <v>web</v>
      </c>
      <c r="S568" s="12">
        <f t="shared" si="52"/>
        <v>42565.476076388884</v>
      </c>
      <c r="T568" s="12">
        <f t="shared" si="53"/>
        <v>42535.476076388884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48"/>
        <v>0</v>
      </c>
      <c r="P569" s="8">
        <f t="shared" si="49"/>
        <v>0</v>
      </c>
      <c r="Q569" t="str">
        <f t="shared" si="50"/>
        <v>technology</v>
      </c>
      <c r="R569" t="str">
        <f t="shared" si="51"/>
        <v>web</v>
      </c>
      <c r="S569" s="12">
        <f t="shared" si="52"/>
        <v>42005.634189814817</v>
      </c>
      <c r="T569" s="12">
        <f t="shared" si="53"/>
        <v>41975.634189814817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48"/>
        <v>0.01</v>
      </c>
      <c r="P570" s="8">
        <f t="shared" si="49"/>
        <v>49</v>
      </c>
      <c r="Q570" t="str">
        <f t="shared" si="50"/>
        <v>technology</v>
      </c>
      <c r="R570" t="str">
        <f t="shared" si="51"/>
        <v>web</v>
      </c>
      <c r="S570" s="12">
        <f t="shared" si="52"/>
        <v>42385.249999999993</v>
      </c>
      <c r="T570" s="12">
        <f t="shared" si="53"/>
        <v>42348.713229166664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48"/>
        <v>8.0000000000000002E-3</v>
      </c>
      <c r="P571" s="8">
        <f t="shared" si="49"/>
        <v>20</v>
      </c>
      <c r="Q571" t="str">
        <f t="shared" si="50"/>
        <v>technology</v>
      </c>
      <c r="R571" t="str">
        <f t="shared" si="51"/>
        <v>web</v>
      </c>
      <c r="S571" s="12">
        <f t="shared" si="52"/>
        <v>42370.639027777775</v>
      </c>
      <c r="T571" s="12">
        <f t="shared" si="53"/>
        <v>42340.639027777775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48"/>
        <v>1.6705882352941177E-3</v>
      </c>
      <c r="P572" s="8">
        <f t="shared" si="49"/>
        <v>142</v>
      </c>
      <c r="Q572" t="str">
        <f t="shared" si="50"/>
        <v>technology</v>
      </c>
      <c r="R572" t="str">
        <f t="shared" si="51"/>
        <v>web</v>
      </c>
      <c r="S572" s="12">
        <f t="shared" si="52"/>
        <v>42418.589918981474</v>
      </c>
      <c r="T572" s="12">
        <f t="shared" si="53"/>
        <v>42388.589918981474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48"/>
        <v>4.2399999999999998E-3</v>
      </c>
      <c r="P573" s="8">
        <f t="shared" si="49"/>
        <v>53</v>
      </c>
      <c r="Q573" t="str">
        <f t="shared" si="50"/>
        <v>technology</v>
      </c>
      <c r="R573" t="str">
        <f t="shared" si="51"/>
        <v>web</v>
      </c>
      <c r="S573" s="12">
        <f t="shared" si="52"/>
        <v>42211.957638888889</v>
      </c>
      <c r="T573" s="12">
        <f t="shared" si="53"/>
        <v>42192.607905092591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48"/>
        <v>0</v>
      </c>
      <c r="P574" s="8">
        <f t="shared" si="49"/>
        <v>0</v>
      </c>
      <c r="Q574" t="str">
        <f t="shared" si="50"/>
        <v>technology</v>
      </c>
      <c r="R574" t="str">
        <f t="shared" si="51"/>
        <v>web</v>
      </c>
      <c r="S574" s="12">
        <f t="shared" si="52"/>
        <v>42312.549629629626</v>
      </c>
      <c r="T574" s="12">
        <f t="shared" si="53"/>
        <v>42282.507962962962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48"/>
        <v>3.892538925389254E-3</v>
      </c>
      <c r="P575" s="8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2">
        <f t="shared" si="52"/>
        <v>42021.841666666667</v>
      </c>
      <c r="T575" s="12">
        <f t="shared" si="53"/>
        <v>41962.841793981475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48"/>
        <v>7.1556350626118068E-3</v>
      </c>
      <c r="P576" s="8">
        <f t="shared" si="49"/>
        <v>20</v>
      </c>
      <c r="Q576" t="str">
        <f t="shared" si="50"/>
        <v>technology</v>
      </c>
      <c r="R576" t="str">
        <f t="shared" si="51"/>
        <v>web</v>
      </c>
      <c r="S576" s="12">
        <f t="shared" si="52"/>
        <v>42662.235034722216</v>
      </c>
      <c r="T576" s="12">
        <f t="shared" si="53"/>
        <v>42632.235034722216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48"/>
        <v>4.3166666666666666E-3</v>
      </c>
      <c r="P577" s="8">
        <f t="shared" si="49"/>
        <v>64.75</v>
      </c>
      <c r="Q577" t="str">
        <f t="shared" si="50"/>
        <v>technology</v>
      </c>
      <c r="R577" t="str">
        <f t="shared" si="51"/>
        <v>web</v>
      </c>
      <c r="S577" s="12">
        <f t="shared" si="52"/>
        <v>42168.484293981477</v>
      </c>
      <c r="T577" s="12">
        <f t="shared" si="53"/>
        <v>42138.484293981477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ref="O578:O641" si="54">E578/D578</f>
        <v>1.2500000000000001E-5</v>
      </c>
      <c r="P578" s="8">
        <f t="shared" ref="P578:P641" si="55">IFERROR(E578/L578,0)</f>
        <v>1</v>
      </c>
      <c r="Q578" t="str">
        <f t="shared" ref="Q578:Q641" si="56">IFERROR(LEFT(N578,FIND("/",N578)-1),N578)</f>
        <v>technology</v>
      </c>
      <c r="R578" t="str">
        <f t="shared" ref="R578:R641" si="57">IFERROR(RIGHT(N578,LEN(N578)-FIND("/",N578)),"None")</f>
        <v>web</v>
      </c>
      <c r="S578" s="12">
        <f t="shared" ref="S578:S641" si="58">(I578/86400)+25569+(-5/24)</f>
        <v>42091.221666666665</v>
      </c>
      <c r="T578" s="12">
        <f t="shared" ref="T578:T641" si="59">(J578/86400)+25569+(-5/24)</f>
        <v>42031.263333333329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54"/>
        <v>2E-3</v>
      </c>
      <c r="P579" s="8">
        <f t="shared" si="55"/>
        <v>10</v>
      </c>
      <c r="Q579" t="str">
        <f t="shared" si="56"/>
        <v>technology</v>
      </c>
      <c r="R579" t="str">
        <f t="shared" si="57"/>
        <v>web</v>
      </c>
      <c r="S579" s="12">
        <f t="shared" si="58"/>
        <v>42510.380810185183</v>
      </c>
      <c r="T579" s="12">
        <f t="shared" si="59"/>
        <v>42450.380810185183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54"/>
        <v>1.12E-4</v>
      </c>
      <c r="P580" s="8">
        <f t="shared" si="55"/>
        <v>2</v>
      </c>
      <c r="Q580" t="str">
        <f t="shared" si="56"/>
        <v>technology</v>
      </c>
      <c r="R580" t="str">
        <f t="shared" si="57"/>
        <v>web</v>
      </c>
      <c r="S580" s="12">
        <f t="shared" si="58"/>
        <v>42254.370289351849</v>
      </c>
      <c r="T580" s="12">
        <f t="shared" si="59"/>
        <v>42230.370289351849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4"/>
        <v>1.4583333333333334E-2</v>
      </c>
      <c r="P581" s="8">
        <f t="shared" si="55"/>
        <v>35</v>
      </c>
      <c r="Q581" t="str">
        <f t="shared" si="56"/>
        <v>technology</v>
      </c>
      <c r="R581" t="str">
        <f t="shared" si="57"/>
        <v>web</v>
      </c>
      <c r="S581" s="12">
        <f t="shared" si="58"/>
        <v>41998.643784722219</v>
      </c>
      <c r="T581" s="12">
        <f t="shared" si="59"/>
        <v>41968.643784722219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4"/>
        <v>3.3333333333333332E-4</v>
      </c>
      <c r="P582" s="8">
        <f t="shared" si="55"/>
        <v>1</v>
      </c>
      <c r="Q582" t="str">
        <f t="shared" si="56"/>
        <v>technology</v>
      </c>
      <c r="R582" t="str">
        <f t="shared" si="57"/>
        <v>web</v>
      </c>
      <c r="S582" s="12">
        <f t="shared" si="58"/>
        <v>42635.699849537035</v>
      </c>
      <c r="T582" s="12">
        <f t="shared" si="59"/>
        <v>42605.699849537035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4"/>
        <v>0</v>
      </c>
      <c r="P583" s="8">
        <f t="shared" si="55"/>
        <v>0</v>
      </c>
      <c r="Q583" t="str">
        <f t="shared" si="56"/>
        <v>technology</v>
      </c>
      <c r="R583" t="str">
        <f t="shared" si="57"/>
        <v>web</v>
      </c>
      <c r="S583" s="12">
        <f t="shared" si="58"/>
        <v>42217.804444444446</v>
      </c>
      <c r="T583" s="12">
        <f t="shared" si="59"/>
        <v>42187.804444444446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4"/>
        <v>0</v>
      </c>
      <c r="P584" s="8">
        <f t="shared" si="55"/>
        <v>0</v>
      </c>
      <c r="Q584" t="str">
        <f t="shared" si="56"/>
        <v>technology</v>
      </c>
      <c r="R584" t="str">
        <f t="shared" si="57"/>
        <v>web</v>
      </c>
      <c r="S584" s="12">
        <f t="shared" si="58"/>
        <v>42078.541666666664</v>
      </c>
      <c r="T584" s="12">
        <f t="shared" si="59"/>
        <v>42055.531469907401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4"/>
        <v>1.1111111111111112E-4</v>
      </c>
      <c r="P585" s="8">
        <f t="shared" si="55"/>
        <v>1</v>
      </c>
      <c r="Q585" t="str">
        <f t="shared" si="56"/>
        <v>technology</v>
      </c>
      <c r="R585" t="str">
        <f t="shared" si="57"/>
        <v>web</v>
      </c>
      <c r="S585" s="12">
        <f t="shared" si="58"/>
        <v>42082.688506944447</v>
      </c>
      <c r="T585" s="12">
        <f t="shared" si="59"/>
        <v>42052.730173611104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4"/>
        <v>0.01</v>
      </c>
      <c r="P586" s="8">
        <f t="shared" si="55"/>
        <v>5</v>
      </c>
      <c r="Q586" t="str">
        <f t="shared" si="56"/>
        <v>technology</v>
      </c>
      <c r="R586" t="str">
        <f t="shared" si="57"/>
        <v>web</v>
      </c>
      <c r="S586" s="12">
        <f t="shared" si="58"/>
        <v>42079.466620370367</v>
      </c>
      <c r="T586" s="12">
        <f t="shared" si="59"/>
        <v>42049.508287037032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4"/>
        <v>0</v>
      </c>
      <c r="P587" s="8">
        <f t="shared" si="55"/>
        <v>0</v>
      </c>
      <c r="Q587" t="str">
        <f t="shared" si="56"/>
        <v>technology</v>
      </c>
      <c r="R587" t="str">
        <f t="shared" si="57"/>
        <v>web</v>
      </c>
      <c r="S587" s="12">
        <f t="shared" si="58"/>
        <v>42338.791666666664</v>
      </c>
      <c r="T587" s="12">
        <f t="shared" si="59"/>
        <v>42283.182604166665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4"/>
        <v>5.5999999999999999E-3</v>
      </c>
      <c r="P588" s="8">
        <f t="shared" si="55"/>
        <v>14</v>
      </c>
      <c r="Q588" t="str">
        <f t="shared" si="56"/>
        <v>technology</v>
      </c>
      <c r="R588" t="str">
        <f t="shared" si="57"/>
        <v>web</v>
      </c>
      <c r="S588" s="12">
        <f t="shared" si="58"/>
        <v>42050.645914351851</v>
      </c>
      <c r="T588" s="12">
        <f t="shared" si="59"/>
        <v>42020.645914351851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4"/>
        <v>9.0833333333333335E-2</v>
      </c>
      <c r="P589" s="8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2">
        <f t="shared" si="58"/>
        <v>42110.548993055556</v>
      </c>
      <c r="T589" s="12">
        <f t="shared" si="59"/>
        <v>42080.548993055556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4"/>
        <v>3.3444444444444443E-2</v>
      </c>
      <c r="P590" s="8">
        <f t="shared" si="55"/>
        <v>150.5</v>
      </c>
      <c r="Q590" t="str">
        <f t="shared" si="56"/>
        <v>technology</v>
      </c>
      <c r="R590" t="str">
        <f t="shared" si="57"/>
        <v>web</v>
      </c>
      <c r="S590" s="12">
        <f t="shared" si="58"/>
        <v>42691.602847222217</v>
      </c>
      <c r="T590" s="12">
        <f t="shared" si="59"/>
        <v>42631.561180555553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4"/>
        <v>1.3333333333333334E-4</v>
      </c>
      <c r="P591" s="8">
        <f t="shared" si="55"/>
        <v>1</v>
      </c>
      <c r="Q591" t="str">
        <f t="shared" si="56"/>
        <v>technology</v>
      </c>
      <c r="R591" t="str">
        <f t="shared" si="57"/>
        <v>web</v>
      </c>
      <c r="S591" s="12">
        <f t="shared" si="58"/>
        <v>42193.406238425923</v>
      </c>
      <c r="T591" s="12">
        <f t="shared" si="59"/>
        <v>42178.406238425923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4"/>
        <v>4.4600000000000001E-2</v>
      </c>
      <c r="P592" s="8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2">
        <f t="shared" si="58"/>
        <v>42408.334027777775</v>
      </c>
      <c r="T592" s="12">
        <f t="shared" si="59"/>
        <v>42377.34642361111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4"/>
        <v>6.0999999999999997E-4</v>
      </c>
      <c r="P593" s="8">
        <f t="shared" si="55"/>
        <v>30.5</v>
      </c>
      <c r="Q593" t="str">
        <f t="shared" si="56"/>
        <v>technology</v>
      </c>
      <c r="R593" t="str">
        <f t="shared" si="57"/>
        <v>web</v>
      </c>
      <c r="S593" s="12">
        <f t="shared" si="58"/>
        <v>42207.334837962961</v>
      </c>
      <c r="T593" s="12">
        <f t="shared" si="59"/>
        <v>42177.334837962961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4"/>
        <v>3.3333333333333333E-2</v>
      </c>
      <c r="P594" s="8">
        <f t="shared" si="55"/>
        <v>250</v>
      </c>
      <c r="Q594" t="str">
        <f t="shared" si="56"/>
        <v>technology</v>
      </c>
      <c r="R594" t="str">
        <f t="shared" si="57"/>
        <v>web</v>
      </c>
      <c r="S594" s="12">
        <f t="shared" si="58"/>
        <v>41976.023842592585</v>
      </c>
      <c r="T594" s="12">
        <f t="shared" si="59"/>
        <v>41946.023842592593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4"/>
        <v>0.23</v>
      </c>
      <c r="P595" s="8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2">
        <f t="shared" si="58"/>
        <v>42100.427604166667</v>
      </c>
      <c r="T595" s="12">
        <f t="shared" si="59"/>
        <v>42070.469270833331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4"/>
        <v>1.0399999999999999E-3</v>
      </c>
      <c r="P596" s="8">
        <f t="shared" si="55"/>
        <v>13</v>
      </c>
      <c r="Q596" t="str">
        <f t="shared" si="56"/>
        <v>technology</v>
      </c>
      <c r="R596" t="str">
        <f t="shared" si="57"/>
        <v>web</v>
      </c>
      <c r="S596" s="12">
        <f t="shared" si="58"/>
        <v>42476.571828703702</v>
      </c>
      <c r="T596" s="12">
        <f t="shared" si="59"/>
        <v>42446.571828703702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4"/>
        <v>4.2599999999999999E-3</v>
      </c>
      <c r="P597" s="8">
        <f t="shared" si="55"/>
        <v>53.25</v>
      </c>
      <c r="Q597" t="str">
        <f t="shared" si="56"/>
        <v>technology</v>
      </c>
      <c r="R597" t="str">
        <f t="shared" si="57"/>
        <v>web</v>
      </c>
      <c r="S597" s="12">
        <f t="shared" si="58"/>
        <v>42127.861550925925</v>
      </c>
      <c r="T597" s="12">
        <f t="shared" si="59"/>
        <v>42082.861550925925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4"/>
        <v>2.9999999999999997E-4</v>
      </c>
      <c r="P598" s="8">
        <f t="shared" si="55"/>
        <v>3</v>
      </c>
      <c r="Q598" t="str">
        <f t="shared" si="56"/>
        <v>technology</v>
      </c>
      <c r="R598" t="str">
        <f t="shared" si="57"/>
        <v>web</v>
      </c>
      <c r="S598" s="12">
        <f t="shared" si="58"/>
        <v>42676.688564814809</v>
      </c>
      <c r="T598" s="12">
        <f t="shared" si="59"/>
        <v>42646.688564814809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4"/>
        <v>2.6666666666666666E-3</v>
      </c>
      <c r="P599" s="8">
        <f t="shared" si="55"/>
        <v>10</v>
      </c>
      <c r="Q599" t="str">
        <f t="shared" si="56"/>
        <v>technology</v>
      </c>
      <c r="R599" t="str">
        <f t="shared" si="57"/>
        <v>web</v>
      </c>
      <c r="S599" s="12">
        <f t="shared" si="58"/>
        <v>42582.458333333336</v>
      </c>
      <c r="T599" s="12">
        <f t="shared" si="59"/>
        <v>42545.496932870366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4"/>
        <v>0.34</v>
      </c>
      <c r="P600" s="8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2">
        <f t="shared" si="58"/>
        <v>41977.793761574074</v>
      </c>
      <c r="T600" s="12">
        <f t="shared" si="59"/>
        <v>41947.793761574074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4"/>
        <v>6.2E-4</v>
      </c>
      <c r="P601" s="8">
        <f t="shared" si="55"/>
        <v>15.5</v>
      </c>
      <c r="Q601" t="str">
        <f t="shared" si="56"/>
        <v>technology</v>
      </c>
      <c r="R601" t="str">
        <f t="shared" si="57"/>
        <v>web</v>
      </c>
      <c r="S601" s="12">
        <f t="shared" si="58"/>
        <v>42071.427777777775</v>
      </c>
      <c r="T601" s="12">
        <f t="shared" si="59"/>
        <v>42047.604189814818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4"/>
        <v>0.02</v>
      </c>
      <c r="P602" s="8">
        <f t="shared" si="55"/>
        <v>100</v>
      </c>
      <c r="Q602" t="str">
        <f t="shared" si="56"/>
        <v>technology</v>
      </c>
      <c r="R602" t="str">
        <f t="shared" si="57"/>
        <v>web</v>
      </c>
      <c r="S602" s="12">
        <f t="shared" si="58"/>
        <v>42133.589837962958</v>
      </c>
      <c r="T602" s="12">
        <f t="shared" si="59"/>
        <v>42073.589837962958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4"/>
        <v>1.4E-2</v>
      </c>
      <c r="P603" s="8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2">
        <f t="shared" si="58"/>
        <v>41999.64975694444</v>
      </c>
      <c r="T603" s="12">
        <f t="shared" si="59"/>
        <v>41969.64975694444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4"/>
        <v>0</v>
      </c>
      <c r="P604" s="8">
        <f t="shared" si="55"/>
        <v>0</v>
      </c>
      <c r="Q604" t="str">
        <f t="shared" si="56"/>
        <v>technology</v>
      </c>
      <c r="R604" t="str">
        <f t="shared" si="57"/>
        <v>web</v>
      </c>
      <c r="S604" s="12">
        <f t="shared" si="58"/>
        <v>42173.585821759254</v>
      </c>
      <c r="T604" s="12">
        <f t="shared" si="59"/>
        <v>42143.585821759254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4"/>
        <v>3.9334666666666664E-2</v>
      </c>
      <c r="P605" s="8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2">
        <f t="shared" si="58"/>
        <v>41865.430821759255</v>
      </c>
      <c r="T605" s="12">
        <f t="shared" si="59"/>
        <v>41835.430821759255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4"/>
        <v>0</v>
      </c>
      <c r="P606" s="8">
        <f t="shared" si="55"/>
        <v>0</v>
      </c>
      <c r="Q606" t="str">
        <f t="shared" si="56"/>
        <v>technology</v>
      </c>
      <c r="R606" t="str">
        <f t="shared" si="57"/>
        <v>web</v>
      </c>
      <c r="S606" s="12">
        <f t="shared" si="58"/>
        <v>41878.827037037037</v>
      </c>
      <c r="T606" s="12">
        <f t="shared" si="59"/>
        <v>41848.827037037037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4"/>
        <v>2.6200000000000001E-2</v>
      </c>
      <c r="P607" s="8">
        <f t="shared" si="55"/>
        <v>16.375</v>
      </c>
      <c r="Q607" t="str">
        <f t="shared" si="56"/>
        <v>technology</v>
      </c>
      <c r="R607" t="str">
        <f t="shared" si="57"/>
        <v>web</v>
      </c>
      <c r="S607" s="12">
        <f t="shared" si="58"/>
        <v>42239.149398148147</v>
      </c>
      <c r="T607" s="12">
        <f t="shared" si="59"/>
        <v>42194.149398148147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4"/>
        <v>2E-3</v>
      </c>
      <c r="P608" s="8">
        <f t="shared" si="55"/>
        <v>10</v>
      </c>
      <c r="Q608" t="str">
        <f t="shared" si="56"/>
        <v>technology</v>
      </c>
      <c r="R608" t="str">
        <f t="shared" si="57"/>
        <v>web</v>
      </c>
      <c r="S608" s="12">
        <f t="shared" si="58"/>
        <v>42148.416666666664</v>
      </c>
      <c r="T608" s="12">
        <f t="shared" si="59"/>
        <v>42102.442233796297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4"/>
        <v>0</v>
      </c>
      <c r="P609" s="8">
        <f t="shared" si="55"/>
        <v>0</v>
      </c>
      <c r="Q609" t="str">
        <f t="shared" si="56"/>
        <v>technology</v>
      </c>
      <c r="R609" t="str">
        <f t="shared" si="57"/>
        <v>web</v>
      </c>
      <c r="S609" s="12">
        <f t="shared" si="58"/>
        <v>42330.65898148148</v>
      </c>
      <c r="T609" s="12">
        <f t="shared" si="59"/>
        <v>42300.617314814815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4"/>
        <v>9.7400000000000004E-3</v>
      </c>
      <c r="P610" s="8">
        <f t="shared" si="55"/>
        <v>292.2</v>
      </c>
      <c r="Q610" t="str">
        <f t="shared" si="56"/>
        <v>technology</v>
      </c>
      <c r="R610" t="str">
        <f t="shared" si="57"/>
        <v>web</v>
      </c>
      <c r="S610" s="12">
        <f t="shared" si="58"/>
        <v>42170.712731481479</v>
      </c>
      <c r="T610" s="12">
        <f t="shared" si="59"/>
        <v>42140.712731481479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4"/>
        <v>6.41025641025641E-3</v>
      </c>
      <c r="P611" s="8">
        <f t="shared" si="55"/>
        <v>5</v>
      </c>
      <c r="Q611" t="str">
        <f t="shared" si="56"/>
        <v>technology</v>
      </c>
      <c r="R611" t="str">
        <f t="shared" si="57"/>
        <v>web</v>
      </c>
      <c r="S611" s="12">
        <f t="shared" si="58"/>
        <v>42336.867407407401</v>
      </c>
      <c r="T611" s="12">
        <f t="shared" si="59"/>
        <v>42306.825740740744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4"/>
        <v>0</v>
      </c>
      <c r="P612" s="8">
        <f t="shared" si="55"/>
        <v>0</v>
      </c>
      <c r="Q612" t="str">
        <f t="shared" si="56"/>
        <v>technology</v>
      </c>
      <c r="R612" t="str">
        <f t="shared" si="57"/>
        <v>web</v>
      </c>
      <c r="S612" s="12">
        <f t="shared" si="58"/>
        <v>42116.622523148144</v>
      </c>
      <c r="T612" s="12">
        <f t="shared" si="59"/>
        <v>42086.622523148144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4"/>
        <v>0</v>
      </c>
      <c r="P613" s="8">
        <f t="shared" si="55"/>
        <v>0</v>
      </c>
      <c r="Q613" t="str">
        <f t="shared" si="56"/>
        <v>technology</v>
      </c>
      <c r="R613" t="str">
        <f t="shared" si="57"/>
        <v>web</v>
      </c>
      <c r="S613" s="12">
        <f t="shared" si="58"/>
        <v>42388.352280092593</v>
      </c>
      <c r="T613" s="12">
        <f t="shared" si="59"/>
        <v>42328.352280092593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4"/>
        <v>0</v>
      </c>
      <c r="P614" s="8">
        <f t="shared" si="55"/>
        <v>0</v>
      </c>
      <c r="Q614" t="str">
        <f t="shared" si="56"/>
        <v>technology</v>
      </c>
      <c r="R614" t="str">
        <f t="shared" si="57"/>
        <v>web</v>
      </c>
      <c r="S614" s="12">
        <f t="shared" si="58"/>
        <v>42614.823449074072</v>
      </c>
      <c r="T614" s="12">
        <f t="shared" si="59"/>
        <v>42584.823449074072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4"/>
        <v>0.21363333333333334</v>
      </c>
      <c r="P615" s="8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2">
        <f t="shared" si="58"/>
        <v>42277.999305555553</v>
      </c>
      <c r="T615" s="12">
        <f t="shared" si="59"/>
        <v>42247.288425925923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4"/>
        <v>0</v>
      </c>
      <c r="P616" s="8">
        <f t="shared" si="55"/>
        <v>0</v>
      </c>
      <c r="Q616" t="str">
        <f t="shared" si="56"/>
        <v>technology</v>
      </c>
      <c r="R616" t="str">
        <f t="shared" si="57"/>
        <v>web</v>
      </c>
      <c r="S616" s="12">
        <f t="shared" si="58"/>
        <v>42544.853472222218</v>
      </c>
      <c r="T616" s="12">
        <f t="shared" si="59"/>
        <v>42514.853472222218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4"/>
        <v>0</v>
      </c>
      <c r="P617" s="8">
        <f t="shared" si="55"/>
        <v>0</v>
      </c>
      <c r="Q617" t="str">
        <f t="shared" si="56"/>
        <v>technology</v>
      </c>
      <c r="R617" t="str">
        <f t="shared" si="57"/>
        <v>web</v>
      </c>
      <c r="S617" s="12">
        <f t="shared" si="58"/>
        <v>42271.913877314808</v>
      </c>
      <c r="T617" s="12">
        <f t="shared" si="59"/>
        <v>42241.913877314808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4"/>
        <v>0</v>
      </c>
      <c r="P618" s="8">
        <f t="shared" si="55"/>
        <v>0</v>
      </c>
      <c r="Q618" t="str">
        <f t="shared" si="56"/>
        <v>technology</v>
      </c>
      <c r="R618" t="str">
        <f t="shared" si="57"/>
        <v>web</v>
      </c>
      <c r="S618" s="12">
        <f t="shared" si="58"/>
        <v>42791.167905092589</v>
      </c>
      <c r="T618" s="12">
        <f t="shared" si="59"/>
        <v>42761.167905092589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4"/>
        <v>0.03</v>
      </c>
      <c r="P619" s="8">
        <f t="shared" si="55"/>
        <v>20</v>
      </c>
      <c r="Q619" t="str">
        <f t="shared" si="56"/>
        <v>technology</v>
      </c>
      <c r="R619" t="str">
        <f t="shared" si="57"/>
        <v>web</v>
      </c>
      <c r="S619" s="12">
        <f t="shared" si="58"/>
        <v>42132.134756944441</v>
      </c>
      <c r="T619" s="12">
        <f t="shared" si="59"/>
        <v>42087.134756944441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4"/>
        <v>0</v>
      </c>
      <c r="P620" s="8">
        <f t="shared" si="55"/>
        <v>0</v>
      </c>
      <c r="Q620" t="str">
        <f t="shared" si="56"/>
        <v>technology</v>
      </c>
      <c r="R620" t="str">
        <f t="shared" si="57"/>
        <v>web</v>
      </c>
      <c r="S620" s="12">
        <f t="shared" si="58"/>
        <v>42347.60188657407</v>
      </c>
      <c r="T620" s="12">
        <f t="shared" si="59"/>
        <v>42317.60188657407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4"/>
        <v>3.9999999999999998E-7</v>
      </c>
      <c r="P621" s="8">
        <f t="shared" si="55"/>
        <v>1</v>
      </c>
      <c r="Q621" t="str">
        <f t="shared" si="56"/>
        <v>technology</v>
      </c>
      <c r="R621" t="str">
        <f t="shared" si="57"/>
        <v>web</v>
      </c>
      <c r="S621" s="12">
        <f t="shared" si="58"/>
        <v>41968.483680555553</v>
      </c>
      <c r="T621" s="12">
        <f t="shared" si="59"/>
        <v>41908.442013888889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4"/>
        <v>0.01</v>
      </c>
      <c r="P622" s="8">
        <f t="shared" si="55"/>
        <v>300</v>
      </c>
      <c r="Q622" t="str">
        <f t="shared" si="56"/>
        <v>technology</v>
      </c>
      <c r="R622" t="str">
        <f t="shared" si="57"/>
        <v>web</v>
      </c>
      <c r="S622" s="12">
        <f t="shared" si="58"/>
        <v>41876.508541666662</v>
      </c>
      <c r="T622" s="12">
        <f t="shared" si="59"/>
        <v>41831.508541666662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4"/>
        <v>1.044E-2</v>
      </c>
      <c r="P623" s="8">
        <f t="shared" si="55"/>
        <v>87</v>
      </c>
      <c r="Q623" t="str">
        <f t="shared" si="56"/>
        <v>technology</v>
      </c>
      <c r="R623" t="str">
        <f t="shared" si="57"/>
        <v>web</v>
      </c>
      <c r="S623" s="12">
        <f t="shared" si="58"/>
        <v>42558.779363425921</v>
      </c>
      <c r="T623" s="12">
        <f t="shared" si="59"/>
        <v>42528.779363425921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4"/>
        <v>5.6833333333333333E-2</v>
      </c>
      <c r="P624" s="8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2">
        <f t="shared" si="58"/>
        <v>42552.566412037035</v>
      </c>
      <c r="T624" s="12">
        <f t="shared" si="59"/>
        <v>42532.566412037035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4"/>
        <v>0</v>
      </c>
      <c r="P625" s="8">
        <f t="shared" si="55"/>
        <v>0</v>
      </c>
      <c r="Q625" t="str">
        <f t="shared" si="56"/>
        <v>technology</v>
      </c>
      <c r="R625" t="str">
        <f t="shared" si="57"/>
        <v>web</v>
      </c>
      <c r="S625" s="12">
        <f t="shared" si="58"/>
        <v>42151.800891203697</v>
      </c>
      <c r="T625" s="12">
        <f t="shared" si="59"/>
        <v>42121.800891203697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4"/>
        <v>0</v>
      </c>
      <c r="P626" s="8">
        <f t="shared" si="55"/>
        <v>0</v>
      </c>
      <c r="Q626" t="str">
        <f t="shared" si="56"/>
        <v>technology</v>
      </c>
      <c r="R626" t="str">
        <f t="shared" si="57"/>
        <v>web</v>
      </c>
      <c r="S626" s="12">
        <f t="shared" si="58"/>
        <v>42138.78056712963</v>
      </c>
      <c r="T626" s="12">
        <f t="shared" si="59"/>
        <v>42108.78056712963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4"/>
        <v>0</v>
      </c>
      <c r="P627" s="8">
        <f t="shared" si="55"/>
        <v>0</v>
      </c>
      <c r="Q627" t="str">
        <f t="shared" si="56"/>
        <v>technology</v>
      </c>
      <c r="R627" t="str">
        <f t="shared" si="57"/>
        <v>web</v>
      </c>
      <c r="S627" s="12">
        <f t="shared" si="58"/>
        <v>42820.645567129628</v>
      </c>
      <c r="T627" s="12">
        <f t="shared" si="59"/>
        <v>42790.687233796292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4"/>
        <v>0.17380000000000001</v>
      </c>
      <c r="P628" s="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2">
        <f t="shared" si="58"/>
        <v>42231.348611111105</v>
      </c>
      <c r="T628" s="12">
        <f t="shared" si="59"/>
        <v>42198.351145833331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4"/>
        <v>2.0000000000000001E-4</v>
      </c>
      <c r="P629" s="8">
        <f t="shared" si="55"/>
        <v>90</v>
      </c>
      <c r="Q629" t="str">
        <f t="shared" si="56"/>
        <v>technology</v>
      </c>
      <c r="R629" t="str">
        <f t="shared" si="57"/>
        <v>web</v>
      </c>
      <c r="S629" s="12">
        <f t="shared" si="58"/>
        <v>42443.749999999993</v>
      </c>
      <c r="T629" s="12">
        <f t="shared" si="59"/>
        <v>42384.098506944443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4"/>
        <v>0</v>
      </c>
      <c r="P630" s="8">
        <f t="shared" si="55"/>
        <v>0</v>
      </c>
      <c r="Q630" t="str">
        <f t="shared" si="56"/>
        <v>technology</v>
      </c>
      <c r="R630" t="str">
        <f t="shared" si="57"/>
        <v>web</v>
      </c>
      <c r="S630" s="12">
        <f t="shared" si="58"/>
        <v>41833.484456018516</v>
      </c>
      <c r="T630" s="12">
        <f t="shared" si="59"/>
        <v>41803.484456018516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4"/>
        <v>1.75E-3</v>
      </c>
      <c r="P631" s="8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2">
        <f t="shared" si="58"/>
        <v>42504.429490740738</v>
      </c>
      <c r="T631" s="12">
        <f t="shared" si="59"/>
        <v>42474.429490740738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4"/>
        <v>8.3340278356529708E-4</v>
      </c>
      <c r="P632" s="8">
        <f t="shared" si="55"/>
        <v>10</v>
      </c>
      <c r="Q632" t="str">
        <f t="shared" si="56"/>
        <v>technology</v>
      </c>
      <c r="R632" t="str">
        <f t="shared" si="57"/>
        <v>web</v>
      </c>
      <c r="S632" s="12">
        <f t="shared" si="58"/>
        <v>42253.006944444445</v>
      </c>
      <c r="T632" s="12">
        <f t="shared" si="59"/>
        <v>42223.411122685182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4"/>
        <v>1.38E-2</v>
      </c>
      <c r="P633" s="8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2">
        <f t="shared" si="58"/>
        <v>42518.563993055555</v>
      </c>
      <c r="T633" s="12">
        <f t="shared" si="59"/>
        <v>42489.563993055555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4"/>
        <v>0</v>
      </c>
      <c r="P634" s="8">
        <f t="shared" si="55"/>
        <v>0</v>
      </c>
      <c r="Q634" t="str">
        <f t="shared" si="56"/>
        <v>technology</v>
      </c>
      <c r="R634" t="str">
        <f t="shared" si="57"/>
        <v>web</v>
      </c>
      <c r="S634" s="12">
        <f t="shared" si="58"/>
        <v>42333.492650462962</v>
      </c>
      <c r="T634" s="12">
        <f t="shared" si="59"/>
        <v>42303.450983796291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4"/>
        <v>0.1245</v>
      </c>
      <c r="P635" s="8">
        <f t="shared" si="55"/>
        <v>49.8</v>
      </c>
      <c r="Q635" t="str">
        <f t="shared" si="56"/>
        <v>technology</v>
      </c>
      <c r="R635" t="str">
        <f t="shared" si="57"/>
        <v>web</v>
      </c>
      <c r="S635" s="12">
        <f t="shared" si="58"/>
        <v>42538.749999999993</v>
      </c>
      <c r="T635" s="12">
        <f t="shared" si="59"/>
        <v>42507.090995370367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4"/>
        <v>2.0000000000000001E-4</v>
      </c>
      <c r="P636" s="8">
        <f t="shared" si="55"/>
        <v>1</v>
      </c>
      <c r="Q636" t="str">
        <f t="shared" si="56"/>
        <v>technology</v>
      </c>
      <c r="R636" t="str">
        <f t="shared" si="57"/>
        <v>web</v>
      </c>
      <c r="S636" s="12">
        <f t="shared" si="58"/>
        <v>42061.720243055555</v>
      </c>
      <c r="T636" s="12">
        <f t="shared" si="59"/>
        <v>42031.720243055555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4"/>
        <v>8.0000000000000007E-5</v>
      </c>
      <c r="P637" s="8">
        <f t="shared" si="55"/>
        <v>2</v>
      </c>
      <c r="Q637" t="str">
        <f t="shared" si="56"/>
        <v>technology</v>
      </c>
      <c r="R637" t="str">
        <f t="shared" si="57"/>
        <v>web</v>
      </c>
      <c r="S637" s="12">
        <f t="shared" si="58"/>
        <v>42105.883819444447</v>
      </c>
      <c r="T637" s="12">
        <f t="shared" si="59"/>
        <v>42075.883819444447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4"/>
        <v>2E-3</v>
      </c>
      <c r="P638" s="8">
        <f t="shared" si="55"/>
        <v>4</v>
      </c>
      <c r="Q638" t="str">
        <f t="shared" si="56"/>
        <v>technology</v>
      </c>
      <c r="R638" t="str">
        <f t="shared" si="57"/>
        <v>web</v>
      </c>
      <c r="S638" s="12">
        <f t="shared" si="58"/>
        <v>42161.240972222215</v>
      </c>
      <c r="T638" s="12">
        <f t="shared" si="59"/>
        <v>42131.247106481482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4"/>
        <v>0</v>
      </c>
      <c r="P639" s="8">
        <f t="shared" si="55"/>
        <v>0</v>
      </c>
      <c r="Q639" t="str">
        <f t="shared" si="56"/>
        <v>technology</v>
      </c>
      <c r="R639" t="str">
        <f t="shared" si="57"/>
        <v>web</v>
      </c>
      <c r="S639" s="12">
        <f t="shared" si="58"/>
        <v>42791.75277777778</v>
      </c>
      <c r="T639" s="12">
        <f t="shared" si="59"/>
        <v>42762.75368055555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4"/>
        <v>9.0000000000000006E-5</v>
      </c>
      <c r="P640" s="8">
        <f t="shared" si="55"/>
        <v>3</v>
      </c>
      <c r="Q640" t="str">
        <f t="shared" si="56"/>
        <v>technology</v>
      </c>
      <c r="R640" t="str">
        <f t="shared" si="57"/>
        <v>web</v>
      </c>
      <c r="S640" s="12">
        <f t="shared" si="58"/>
        <v>42819.343310185184</v>
      </c>
      <c r="T640" s="12">
        <f t="shared" si="59"/>
        <v>42759.384976851848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4"/>
        <v>9.9999999999999995E-7</v>
      </c>
      <c r="P641" s="8">
        <f t="shared" si="55"/>
        <v>1</v>
      </c>
      <c r="Q641" t="str">
        <f t="shared" si="56"/>
        <v>technology</v>
      </c>
      <c r="R641" t="str">
        <f t="shared" si="57"/>
        <v>web</v>
      </c>
      <c r="S641" s="12">
        <f t="shared" si="58"/>
        <v>41925.374942129631</v>
      </c>
      <c r="T641" s="12">
        <f t="shared" si="59"/>
        <v>41865.374942129631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ref="O642:O705" si="60">E642/D642</f>
        <v>1.4428571428571428</v>
      </c>
      <c r="P642" s="8">
        <f t="shared" ref="P642:P705" si="61">IFERROR(E642/L642,0)</f>
        <v>50.5</v>
      </c>
      <c r="Q642" t="str">
        <f t="shared" ref="Q642:Q705" si="62">IFERROR(LEFT(N642,FIND("/",N642)-1),N642)</f>
        <v>technology</v>
      </c>
      <c r="R642" t="str">
        <f t="shared" ref="R642:R705" si="63">IFERROR(RIGHT(N642,LEN(N642)-FIND("/",N642)),"None")</f>
        <v>wearables</v>
      </c>
      <c r="S642" s="12">
        <f t="shared" ref="S642:S705" si="64">(I642/86400)+25569+(-5/24)</f>
        <v>42698.749999999993</v>
      </c>
      <c r="T642" s="12">
        <f t="shared" ref="T642:T705" si="65">(J642/86400)+25569+(-5/24)</f>
        <v>42683.211979166663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60"/>
        <v>1.1916249999999999</v>
      </c>
      <c r="P643" s="8">
        <f t="shared" si="61"/>
        <v>151.31746031746033</v>
      </c>
      <c r="Q643" t="str">
        <f t="shared" si="62"/>
        <v>technology</v>
      </c>
      <c r="R643" t="str">
        <f t="shared" si="63"/>
        <v>wearables</v>
      </c>
      <c r="S643" s="12">
        <f t="shared" si="64"/>
        <v>42229.361666666664</v>
      </c>
      <c r="T643" s="12">
        <f t="shared" si="65"/>
        <v>42199.361666666664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60"/>
        <v>14.604850000000001</v>
      </c>
      <c r="P644" s="8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2">
        <f t="shared" si="64"/>
        <v>42235.442986111106</v>
      </c>
      <c r="T644" s="12">
        <f t="shared" si="65"/>
        <v>42199.442986111106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0"/>
        <v>1.0580799999999999</v>
      </c>
      <c r="P645" s="8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2">
        <f t="shared" si="64"/>
        <v>42155.43373842592</v>
      </c>
      <c r="T645" s="12">
        <f t="shared" si="65"/>
        <v>42100.43373842592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0"/>
        <v>3.0011791999999997</v>
      </c>
      <c r="P646" s="8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2">
        <f t="shared" si="64"/>
        <v>41940.833333333328</v>
      </c>
      <c r="T646" s="12">
        <f t="shared" si="65"/>
        <v>41898.457627314812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0"/>
        <v>2.7869999999999999</v>
      </c>
      <c r="P647" s="8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2">
        <f t="shared" si="64"/>
        <v>42593.817986111106</v>
      </c>
      <c r="T647" s="12">
        <f t="shared" si="65"/>
        <v>42563.817986111106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0"/>
        <v>1.3187625000000001</v>
      </c>
      <c r="P648" s="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2">
        <f t="shared" si="64"/>
        <v>41862.644293981481</v>
      </c>
      <c r="T648" s="12">
        <f t="shared" si="65"/>
        <v>41832.644293981481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0"/>
        <v>1.0705</v>
      </c>
      <c r="P649" s="8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2">
        <f t="shared" si="64"/>
        <v>42446.517928240741</v>
      </c>
      <c r="T649" s="12">
        <f t="shared" si="65"/>
        <v>42416.559594907405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0"/>
        <v>1.2682285714285715</v>
      </c>
      <c r="P650" s="8">
        <f t="shared" si="61"/>
        <v>1644</v>
      </c>
      <c r="Q650" t="str">
        <f t="shared" si="62"/>
        <v>technology</v>
      </c>
      <c r="R650" t="str">
        <f t="shared" si="63"/>
        <v>wearables</v>
      </c>
      <c r="S650" s="12">
        <f t="shared" si="64"/>
        <v>41926.485046296293</v>
      </c>
      <c r="T650" s="12">
        <f t="shared" si="65"/>
        <v>41891.485046296293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0"/>
        <v>1.3996</v>
      </c>
      <c r="P651" s="8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2">
        <f t="shared" si="64"/>
        <v>41898.703854166662</v>
      </c>
      <c r="T651" s="12">
        <f t="shared" si="65"/>
        <v>41877.703854166662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0"/>
        <v>1.1240000000000001</v>
      </c>
      <c r="P652" s="8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2">
        <f t="shared" si="64"/>
        <v>41991.870185185187</v>
      </c>
      <c r="T652" s="12">
        <f t="shared" si="65"/>
        <v>41931.828518518516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0"/>
        <v>1.00528</v>
      </c>
      <c r="P653" s="8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2">
        <f t="shared" si="64"/>
        <v>41985.809155092589</v>
      </c>
      <c r="T653" s="12">
        <f t="shared" si="65"/>
        <v>41955.809155092589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0"/>
        <v>1.0046666666666666</v>
      </c>
      <c r="P654" s="8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2">
        <f t="shared" si="64"/>
        <v>42705.523726851847</v>
      </c>
      <c r="T654" s="12">
        <f t="shared" si="65"/>
        <v>42675.482060185182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0"/>
        <v>1.4144600000000001</v>
      </c>
      <c r="P655" s="8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2">
        <f t="shared" si="64"/>
        <v>42236.410185185181</v>
      </c>
      <c r="T655" s="12">
        <f t="shared" si="65"/>
        <v>42199.410185185181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0"/>
        <v>2.6729166666666666</v>
      </c>
      <c r="P656" s="8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2">
        <f t="shared" si="64"/>
        <v>42193.748993055553</v>
      </c>
      <c r="T656" s="12">
        <f t="shared" si="65"/>
        <v>42163.748993055553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0"/>
        <v>1.4688749999999999</v>
      </c>
      <c r="P657" s="8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2">
        <f t="shared" si="64"/>
        <v>42075.707314814812</v>
      </c>
      <c r="T657" s="12">
        <f t="shared" si="65"/>
        <v>42045.748981481483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0"/>
        <v>2.1356000000000002</v>
      </c>
      <c r="P658" s="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2">
        <f t="shared" si="64"/>
        <v>42477.554618055554</v>
      </c>
      <c r="T658" s="12">
        <f t="shared" si="65"/>
        <v>42417.596284722218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0"/>
        <v>1.2569999999999999</v>
      </c>
      <c r="P659" s="8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2">
        <f t="shared" si="64"/>
        <v>42361.637407407405</v>
      </c>
      <c r="T659" s="12">
        <f t="shared" si="65"/>
        <v>42331.637407407405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0"/>
        <v>1.0446206037108834</v>
      </c>
      <c r="P660" s="8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2">
        <f t="shared" si="64"/>
        <v>42211.541666666664</v>
      </c>
      <c r="T660" s="12">
        <f t="shared" si="65"/>
        <v>42178.952418981477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0"/>
        <v>1.0056666666666667</v>
      </c>
      <c r="P661" s="8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2">
        <f t="shared" si="64"/>
        <v>42239.385358796295</v>
      </c>
      <c r="T661" s="12">
        <f t="shared" si="65"/>
        <v>42209.385358796295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0"/>
        <v>3.058E-2</v>
      </c>
      <c r="P662" s="8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2">
        <f t="shared" si="64"/>
        <v>41952.57498842592</v>
      </c>
      <c r="T662" s="12">
        <f t="shared" si="65"/>
        <v>41922.533321759256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0"/>
        <v>9.4999999999999998E-3</v>
      </c>
      <c r="P663" s="8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2">
        <f t="shared" si="64"/>
        <v>42666.437025462961</v>
      </c>
      <c r="T663" s="12">
        <f t="shared" si="65"/>
        <v>42636.437025462961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0"/>
        <v>4.0000000000000001E-3</v>
      </c>
      <c r="P664" s="8">
        <f t="shared" si="61"/>
        <v>39</v>
      </c>
      <c r="Q664" t="str">
        <f t="shared" si="62"/>
        <v>technology</v>
      </c>
      <c r="R664" t="str">
        <f t="shared" si="63"/>
        <v>wearables</v>
      </c>
      <c r="S664" s="12">
        <f t="shared" si="64"/>
        <v>42020.229710648149</v>
      </c>
      <c r="T664" s="12">
        <f t="shared" si="65"/>
        <v>41990.229710648149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0"/>
        <v>3.5000000000000001E-3</v>
      </c>
      <c r="P665" s="8">
        <f t="shared" si="61"/>
        <v>100</v>
      </c>
      <c r="Q665" t="str">
        <f t="shared" si="62"/>
        <v>technology</v>
      </c>
      <c r="R665" t="str">
        <f t="shared" si="63"/>
        <v>wearables</v>
      </c>
      <c r="S665" s="12">
        <f t="shared" si="64"/>
        <v>42203.634907407402</v>
      </c>
      <c r="T665" s="12">
        <f t="shared" si="65"/>
        <v>42173.634907407402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0"/>
        <v>7.5333333333333335E-2</v>
      </c>
      <c r="P666" s="8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2">
        <f t="shared" si="64"/>
        <v>42107.458043981482</v>
      </c>
      <c r="T666" s="12">
        <f t="shared" si="65"/>
        <v>42077.458043981482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0"/>
        <v>0.18640000000000001</v>
      </c>
      <c r="P667" s="8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2">
        <f t="shared" si="64"/>
        <v>42748.503020833326</v>
      </c>
      <c r="T667" s="12">
        <f t="shared" si="65"/>
        <v>42688.503020833326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0"/>
        <v>4.0000000000000003E-5</v>
      </c>
      <c r="P668" s="8">
        <f t="shared" si="61"/>
        <v>2</v>
      </c>
      <c r="Q668" t="str">
        <f t="shared" si="62"/>
        <v>technology</v>
      </c>
      <c r="R668" t="str">
        <f t="shared" si="63"/>
        <v>wearables</v>
      </c>
      <c r="S668" s="12">
        <f t="shared" si="64"/>
        <v>41868.623819444438</v>
      </c>
      <c r="T668" s="12">
        <f t="shared" si="65"/>
        <v>41838.623819444438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0"/>
        <v>0.1002</v>
      </c>
      <c r="P669" s="8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2">
        <f t="shared" si="64"/>
        <v>42672.165081018517</v>
      </c>
      <c r="T669" s="12">
        <f t="shared" si="65"/>
        <v>42632.165081018517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0"/>
        <v>4.5600000000000002E-2</v>
      </c>
      <c r="P670" s="8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2">
        <f t="shared" si="64"/>
        <v>42135.622939814813</v>
      </c>
      <c r="T670" s="12">
        <f t="shared" si="65"/>
        <v>42090.622939814813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0"/>
        <v>0.21507499999999999</v>
      </c>
      <c r="P671" s="8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2">
        <f t="shared" si="64"/>
        <v>42557.417337962957</v>
      </c>
      <c r="T671" s="12">
        <f t="shared" si="65"/>
        <v>42527.417337962957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0"/>
        <v>0.29276666666666668</v>
      </c>
      <c r="P672" s="8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2">
        <f t="shared" si="64"/>
        <v>42540.131944444445</v>
      </c>
      <c r="T672" s="12">
        <f t="shared" si="65"/>
        <v>42506.501388888886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0"/>
        <v>0.39426666666666665</v>
      </c>
      <c r="P673" s="8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2">
        <f t="shared" si="64"/>
        <v>42017.958333333336</v>
      </c>
      <c r="T673" s="12">
        <f t="shared" si="65"/>
        <v>41984.484398148146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0"/>
        <v>0.21628</v>
      </c>
      <c r="P674" s="8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2">
        <f t="shared" si="64"/>
        <v>42004.999305555553</v>
      </c>
      <c r="T674" s="12">
        <f t="shared" si="65"/>
        <v>41974.011157407404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0"/>
        <v>2.0500000000000002E-3</v>
      </c>
      <c r="P675" s="8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2">
        <f t="shared" si="64"/>
        <v>41883.6321412037</v>
      </c>
      <c r="T675" s="12">
        <f t="shared" si="65"/>
        <v>41838.6321412037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0"/>
        <v>2.9999999999999997E-4</v>
      </c>
      <c r="P676" s="8">
        <f t="shared" si="61"/>
        <v>7.5</v>
      </c>
      <c r="Q676" t="str">
        <f t="shared" si="62"/>
        <v>technology</v>
      </c>
      <c r="R676" t="str">
        <f t="shared" si="63"/>
        <v>wearables</v>
      </c>
      <c r="S676" s="12">
        <f t="shared" si="64"/>
        <v>41862.907719907402</v>
      </c>
      <c r="T676" s="12">
        <f t="shared" si="65"/>
        <v>41802.907719907402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0"/>
        <v>0.14849999999999999</v>
      </c>
      <c r="P677" s="8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2">
        <f t="shared" si="64"/>
        <v>42005.082638888889</v>
      </c>
      <c r="T677" s="12">
        <f t="shared" si="65"/>
        <v>41975.722268518519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0"/>
        <v>1.4710000000000001E-2</v>
      </c>
      <c r="P678" s="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2">
        <f t="shared" si="64"/>
        <v>42042.559965277775</v>
      </c>
      <c r="T678" s="12">
        <f t="shared" si="65"/>
        <v>42012.559965277775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0"/>
        <v>0.25584000000000001</v>
      </c>
      <c r="P679" s="8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2">
        <f t="shared" si="64"/>
        <v>42549.195543981477</v>
      </c>
      <c r="T679" s="12">
        <f t="shared" si="65"/>
        <v>42504.195543981477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0"/>
        <v>3.8206896551724136E-2</v>
      </c>
      <c r="P680" s="8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2">
        <f t="shared" si="64"/>
        <v>42511.168263888881</v>
      </c>
      <c r="T680" s="12">
        <f t="shared" si="65"/>
        <v>42481.168263888881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0"/>
        <v>0.15485964912280703</v>
      </c>
      <c r="P681" s="8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2">
        <f t="shared" si="64"/>
        <v>42616.487372685187</v>
      </c>
      <c r="T681" s="12">
        <f t="shared" si="65"/>
        <v>42556.487372685187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0"/>
        <v>0.25912000000000002</v>
      </c>
      <c r="P682" s="8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2">
        <f t="shared" si="64"/>
        <v>41899.293182870366</v>
      </c>
      <c r="T682" s="12">
        <f t="shared" si="65"/>
        <v>41864.293182870366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0"/>
        <v>4.0000000000000002E-4</v>
      </c>
      <c r="P683" s="8">
        <f t="shared" si="61"/>
        <v>1</v>
      </c>
      <c r="Q683" t="str">
        <f t="shared" si="62"/>
        <v>technology</v>
      </c>
      <c r="R683" t="str">
        <f t="shared" si="63"/>
        <v>wearables</v>
      </c>
      <c r="S683" s="12">
        <f t="shared" si="64"/>
        <v>42669.597268518519</v>
      </c>
      <c r="T683" s="12">
        <f t="shared" si="65"/>
        <v>42639.597268518519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0"/>
        <v>1.06E-3</v>
      </c>
      <c r="P684" s="8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2">
        <f t="shared" si="64"/>
        <v>42808.515300925923</v>
      </c>
      <c r="T684" s="12">
        <f t="shared" si="65"/>
        <v>42778.556967592587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0"/>
        <v>8.5142857142857138E-3</v>
      </c>
      <c r="P685" s="8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2">
        <f t="shared" si="64"/>
        <v>42674.691712962966</v>
      </c>
      <c r="T685" s="12">
        <f t="shared" si="65"/>
        <v>42634.691712962966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0"/>
        <v>7.4837500000000001E-2</v>
      </c>
      <c r="P686" s="8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2">
        <f t="shared" si="64"/>
        <v>41844.916666666664</v>
      </c>
      <c r="T686" s="12">
        <f t="shared" si="65"/>
        <v>41809.26494212963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0"/>
        <v>0.27650000000000002</v>
      </c>
      <c r="P687" s="8">
        <f t="shared" si="61"/>
        <v>55.3</v>
      </c>
      <c r="Q687" t="str">
        <f t="shared" si="62"/>
        <v>technology</v>
      </c>
      <c r="R687" t="str">
        <f t="shared" si="63"/>
        <v>wearables</v>
      </c>
      <c r="S687" s="12">
        <f t="shared" si="64"/>
        <v>42016.658240740733</v>
      </c>
      <c r="T687" s="12">
        <f t="shared" si="65"/>
        <v>41971.658240740733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0"/>
        <v>0</v>
      </c>
      <c r="P688" s="8">
        <f t="shared" si="61"/>
        <v>0</v>
      </c>
      <c r="Q688" t="str">
        <f t="shared" si="62"/>
        <v>technology</v>
      </c>
      <c r="R688" t="str">
        <f t="shared" si="63"/>
        <v>wearables</v>
      </c>
      <c r="S688" s="12">
        <f t="shared" si="64"/>
        <v>42219.464930555558</v>
      </c>
      <c r="T688" s="12">
        <f t="shared" si="65"/>
        <v>42189.464930555558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0"/>
        <v>3.5499999999999997E-2</v>
      </c>
      <c r="P689" s="8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2">
        <f t="shared" si="64"/>
        <v>42771.542280092595</v>
      </c>
      <c r="T689" s="12">
        <f t="shared" si="65"/>
        <v>42711.542280092595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0"/>
        <v>0.72989999999999999</v>
      </c>
      <c r="P690" s="8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2">
        <f t="shared" si="64"/>
        <v>42291.896446759252</v>
      </c>
      <c r="T690" s="12">
        <f t="shared" si="65"/>
        <v>42261.896446759252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0"/>
        <v>0.57648750000000004</v>
      </c>
      <c r="P691" s="8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2">
        <f t="shared" si="64"/>
        <v>42711.999305555553</v>
      </c>
      <c r="T691" s="12">
        <f t="shared" si="65"/>
        <v>42675.459456018514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0"/>
        <v>0.1234</v>
      </c>
      <c r="P692" s="8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2">
        <f t="shared" si="64"/>
        <v>42622.041666666664</v>
      </c>
      <c r="T692" s="12">
        <f t="shared" si="65"/>
        <v>42579.426400462959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0"/>
        <v>5.1999999999999998E-3</v>
      </c>
      <c r="P693" s="8">
        <f t="shared" si="61"/>
        <v>26</v>
      </c>
      <c r="Q693" t="str">
        <f t="shared" si="62"/>
        <v>technology</v>
      </c>
      <c r="R693" t="str">
        <f t="shared" si="63"/>
        <v>wearables</v>
      </c>
      <c r="S693" s="12">
        <f t="shared" si="64"/>
        <v>42185.819976851846</v>
      </c>
      <c r="T693" s="12">
        <f t="shared" si="65"/>
        <v>42157.819976851846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0"/>
        <v>6.5299999999999997E-2</v>
      </c>
      <c r="P694" s="8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2">
        <f t="shared" si="64"/>
        <v>42726.167395833334</v>
      </c>
      <c r="T694" s="12">
        <f t="shared" si="65"/>
        <v>42696.167395833334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0"/>
        <v>0.35338000000000003</v>
      </c>
      <c r="P695" s="8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2">
        <f t="shared" si="64"/>
        <v>42124.599849537037</v>
      </c>
      <c r="T695" s="12">
        <f t="shared" si="65"/>
        <v>42094.599849537037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0"/>
        <v>3.933333333333333E-3</v>
      </c>
      <c r="P696" s="8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2">
        <f t="shared" si="64"/>
        <v>42767.455543981479</v>
      </c>
      <c r="T696" s="12">
        <f t="shared" si="65"/>
        <v>42737.455543981479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0"/>
        <v>1.06E-2</v>
      </c>
      <c r="P697" s="8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2">
        <f t="shared" si="64"/>
        <v>41943.312731481477</v>
      </c>
      <c r="T697" s="12">
        <f t="shared" si="65"/>
        <v>41913.312731481477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0"/>
        <v>5.7142857142857145E-6</v>
      </c>
      <c r="P698" s="8">
        <f t="shared" si="61"/>
        <v>1</v>
      </c>
      <c r="Q698" t="str">
        <f t="shared" si="62"/>
        <v>technology</v>
      </c>
      <c r="R698" t="str">
        <f t="shared" si="63"/>
        <v>wearables</v>
      </c>
      <c r="S698" s="12">
        <f t="shared" si="64"/>
        <v>41845.718773148146</v>
      </c>
      <c r="T698" s="12">
        <f t="shared" si="65"/>
        <v>41815.718773148146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0"/>
        <v>0.46379999999999999</v>
      </c>
      <c r="P699" s="8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2">
        <f t="shared" si="64"/>
        <v>42403.314687500002</v>
      </c>
      <c r="T699" s="12">
        <f t="shared" si="65"/>
        <v>42388.314687500002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0"/>
        <v>0.15390000000000001</v>
      </c>
      <c r="P700" s="8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2">
        <f t="shared" si="64"/>
        <v>41899.875</v>
      </c>
      <c r="T700" s="12">
        <f t="shared" si="65"/>
        <v>41866.722743055558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0"/>
        <v>0.824221076923077</v>
      </c>
      <c r="P701" s="8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2">
        <f t="shared" si="64"/>
        <v>41600.458333333328</v>
      </c>
      <c r="T701" s="12">
        <f t="shared" si="65"/>
        <v>41563.277175925927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0"/>
        <v>2.6866666666666667E-2</v>
      </c>
      <c r="P702" s="8">
        <f t="shared" si="61"/>
        <v>13</v>
      </c>
      <c r="Q702" t="str">
        <f t="shared" si="62"/>
        <v>technology</v>
      </c>
      <c r="R702" t="str">
        <f t="shared" si="63"/>
        <v>wearables</v>
      </c>
      <c r="S702" s="12">
        <f t="shared" si="64"/>
        <v>42745.480104166665</v>
      </c>
      <c r="T702" s="12">
        <f t="shared" si="65"/>
        <v>42715.480104166665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0"/>
        <v>0.26600000000000001</v>
      </c>
      <c r="P703" s="8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2">
        <f t="shared" si="64"/>
        <v>41843.454629629625</v>
      </c>
      <c r="T703" s="12">
        <f t="shared" si="65"/>
        <v>41813.454629629625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0"/>
        <v>0.30813400000000002</v>
      </c>
      <c r="P704" s="8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2">
        <f t="shared" si="64"/>
        <v>42698.560034722221</v>
      </c>
      <c r="T704" s="12">
        <f t="shared" si="65"/>
        <v>42668.518368055556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0"/>
        <v>5.5800000000000002E-2</v>
      </c>
      <c r="P705" s="8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2">
        <f t="shared" si="64"/>
        <v>42766.772222222215</v>
      </c>
      <c r="T705" s="12">
        <f t="shared" si="65"/>
        <v>42711.742465277777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ref="O706:O769" si="66">E706/D706</f>
        <v>8.7454545454545458E-3</v>
      </c>
      <c r="P706" s="8">
        <f t="shared" ref="P706:P769" si="67">IFERROR(E706/L706,0)</f>
        <v>120.25</v>
      </c>
      <c r="Q706" t="str">
        <f t="shared" ref="Q706:Q769" si="68">IFERROR(LEFT(N706,FIND("/",N706)-1),N706)</f>
        <v>technology</v>
      </c>
      <c r="R706" t="str">
        <f t="shared" ref="R706:R769" si="69">IFERROR(RIGHT(N706,LEN(N706)-FIND("/",N706)),"None")</f>
        <v>wearables</v>
      </c>
      <c r="S706" s="12">
        <f t="shared" ref="S706:S769" si="70">(I706/86400)+25569+(-5/24)</f>
        <v>42785.984583333331</v>
      </c>
      <c r="T706" s="12">
        <f t="shared" ref="T706:T769" si="71">(J706/86400)+25569+(-5/24)</f>
        <v>42725.984583333331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66"/>
        <v>9.7699999999999992E-3</v>
      </c>
      <c r="P707" s="8">
        <f t="shared" si="67"/>
        <v>195.4</v>
      </c>
      <c r="Q707" t="str">
        <f t="shared" si="68"/>
        <v>technology</v>
      </c>
      <c r="R707" t="str">
        <f t="shared" si="69"/>
        <v>wearables</v>
      </c>
      <c r="S707" s="12">
        <f t="shared" si="70"/>
        <v>42756.283310185179</v>
      </c>
      <c r="T707" s="12">
        <f t="shared" si="71"/>
        <v>42726.283310185179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66"/>
        <v>0</v>
      </c>
      <c r="P708" s="8">
        <f t="shared" si="67"/>
        <v>0</v>
      </c>
      <c r="Q708" t="str">
        <f t="shared" si="68"/>
        <v>technology</v>
      </c>
      <c r="R708" t="str">
        <f t="shared" si="69"/>
        <v>wearables</v>
      </c>
      <c r="S708" s="12">
        <f t="shared" si="70"/>
        <v>42718.568749999999</v>
      </c>
      <c r="T708" s="12">
        <f t="shared" si="71"/>
        <v>42676.786840277775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66"/>
        <v>0.78927352941176465</v>
      </c>
      <c r="P709" s="8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2">
        <f t="shared" si="70"/>
        <v>42736.45517361111</v>
      </c>
      <c r="T709" s="12">
        <f t="shared" si="71"/>
        <v>42696.45517361111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66"/>
        <v>0.22092500000000001</v>
      </c>
      <c r="P710" s="8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2">
        <f t="shared" si="70"/>
        <v>41895.372685185182</v>
      </c>
      <c r="T710" s="12">
        <f t="shared" si="71"/>
        <v>41835.372685185182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66"/>
        <v>4.0666666666666663E-3</v>
      </c>
      <c r="P711" s="8">
        <f t="shared" si="67"/>
        <v>30.5</v>
      </c>
      <c r="Q711" t="str">
        <f t="shared" si="68"/>
        <v>technology</v>
      </c>
      <c r="R711" t="str">
        <f t="shared" si="69"/>
        <v>wearables</v>
      </c>
      <c r="S711" s="12">
        <f t="shared" si="70"/>
        <v>41977.832858796297</v>
      </c>
      <c r="T711" s="12">
        <f t="shared" si="71"/>
        <v>41947.832858796297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66"/>
        <v>0</v>
      </c>
      <c r="P712" s="8">
        <f t="shared" si="67"/>
        <v>0</v>
      </c>
      <c r="Q712" t="str">
        <f t="shared" si="68"/>
        <v>technology</v>
      </c>
      <c r="R712" t="str">
        <f t="shared" si="69"/>
        <v>wearables</v>
      </c>
      <c r="S712" s="12">
        <f t="shared" si="70"/>
        <v>41870.822222222218</v>
      </c>
      <c r="T712" s="12">
        <f t="shared" si="71"/>
        <v>41837.776643518519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66"/>
        <v>0.33790999999999999</v>
      </c>
      <c r="P713" s="8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2">
        <f t="shared" si="70"/>
        <v>42718.292453703696</v>
      </c>
      <c r="T713" s="12">
        <f t="shared" si="71"/>
        <v>42678.250787037039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66"/>
        <v>2.1649484536082476E-3</v>
      </c>
      <c r="P714" s="8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2">
        <f t="shared" si="70"/>
        <v>42414.472592592589</v>
      </c>
      <c r="T714" s="12">
        <f t="shared" si="71"/>
        <v>42384.472592592589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66"/>
        <v>7.9600000000000001E-3</v>
      </c>
      <c r="P715" s="8">
        <f t="shared" si="67"/>
        <v>199</v>
      </c>
      <c r="Q715" t="str">
        <f t="shared" si="68"/>
        <v>technology</v>
      </c>
      <c r="R715" t="str">
        <f t="shared" si="69"/>
        <v>wearables</v>
      </c>
      <c r="S715" s="12">
        <f t="shared" si="70"/>
        <v>42526.320972222216</v>
      </c>
      <c r="T715" s="12">
        <f t="shared" si="71"/>
        <v>42496.320972222216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66"/>
        <v>0.14993333333333334</v>
      </c>
      <c r="P716" s="8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2">
        <f t="shared" si="70"/>
        <v>42794.579652777778</v>
      </c>
      <c r="T716" s="12">
        <f t="shared" si="71"/>
        <v>42734.579652777778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66"/>
        <v>5.0509090909090906E-2</v>
      </c>
      <c r="P717" s="8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2">
        <f t="shared" si="70"/>
        <v>42312.924074074072</v>
      </c>
      <c r="T717" s="12">
        <f t="shared" si="71"/>
        <v>42272.8824074074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66"/>
        <v>0.10214285714285715</v>
      </c>
      <c r="P718" s="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2">
        <f t="shared" si="70"/>
        <v>41973.791666666664</v>
      </c>
      <c r="T718" s="12">
        <f t="shared" si="71"/>
        <v>41940.450312499997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66"/>
        <v>3.0500000000000002E-3</v>
      </c>
      <c r="P719" s="8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2">
        <f t="shared" si="70"/>
        <v>41887.645856481475</v>
      </c>
      <c r="T719" s="12">
        <f t="shared" si="71"/>
        <v>41857.645856481475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66"/>
        <v>7.4999999999999997E-3</v>
      </c>
      <c r="P720" s="8">
        <f t="shared" si="67"/>
        <v>22.5</v>
      </c>
      <c r="Q720" t="str">
        <f t="shared" si="68"/>
        <v>technology</v>
      </c>
      <c r="R720" t="str">
        <f t="shared" si="69"/>
        <v>wearables</v>
      </c>
      <c r="S720" s="12">
        <f t="shared" si="70"/>
        <v>42784.040972222218</v>
      </c>
      <c r="T720" s="12">
        <f t="shared" si="71"/>
        <v>42752.637118055551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66"/>
        <v>1.2933333333333333E-2</v>
      </c>
      <c r="P721" s="8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2">
        <f t="shared" si="70"/>
        <v>42422.83189814815</v>
      </c>
      <c r="T721" s="12">
        <f t="shared" si="71"/>
        <v>42408.83189814815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66"/>
        <v>1.4394736842105262</v>
      </c>
      <c r="P722" s="8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2">
        <f t="shared" si="70"/>
        <v>40937.440868055557</v>
      </c>
      <c r="T722" s="12">
        <f t="shared" si="71"/>
        <v>40909.440868055557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66"/>
        <v>1.2210975609756098</v>
      </c>
      <c r="P723" s="8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2">
        <f t="shared" si="70"/>
        <v>41852.363506944443</v>
      </c>
      <c r="T723" s="12">
        <f t="shared" si="71"/>
        <v>41807.363506944443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66"/>
        <v>1.3202400000000001</v>
      </c>
      <c r="P724" s="8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2">
        <f t="shared" si="70"/>
        <v>41007.555300925924</v>
      </c>
      <c r="T724" s="12">
        <f t="shared" si="71"/>
        <v>40977.596967592588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66"/>
        <v>1.0938000000000001</v>
      </c>
      <c r="P725" s="8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2">
        <f t="shared" si="70"/>
        <v>42214.957638888889</v>
      </c>
      <c r="T725" s="12">
        <f t="shared" si="71"/>
        <v>42184.608206018514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66"/>
        <v>1.0547157142857144</v>
      </c>
      <c r="P726" s="8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2">
        <f t="shared" si="70"/>
        <v>40724.430127314808</v>
      </c>
      <c r="T726" s="12">
        <f t="shared" si="71"/>
        <v>40694.430127314808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66"/>
        <v>1.0035000000000001</v>
      </c>
      <c r="P727" s="8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2">
        <f t="shared" si="70"/>
        <v>42351.417962962958</v>
      </c>
      <c r="T727" s="12">
        <f t="shared" si="71"/>
        <v>42321.417962962958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66"/>
        <v>1.014</v>
      </c>
      <c r="P728" s="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2">
        <f t="shared" si="70"/>
        <v>41375.834340277775</v>
      </c>
      <c r="T728" s="12">
        <f t="shared" si="71"/>
        <v>41345.834340277775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66"/>
        <v>1.5551428571428572</v>
      </c>
      <c r="P729" s="8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2">
        <f t="shared" si="70"/>
        <v>41288.680555555555</v>
      </c>
      <c r="T729" s="12">
        <f t="shared" si="71"/>
        <v>41246.811909722222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66"/>
        <v>1.05566</v>
      </c>
      <c r="P730" s="8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2">
        <f t="shared" si="70"/>
        <v>40776.629131944443</v>
      </c>
      <c r="T730" s="12">
        <f t="shared" si="71"/>
        <v>40731.629131944443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66"/>
        <v>1.3065</v>
      </c>
      <c r="P731" s="8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2">
        <f t="shared" si="70"/>
        <v>41170.97755787037</v>
      </c>
      <c r="T731" s="12">
        <f t="shared" si="71"/>
        <v>41110.97755787037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66"/>
        <v>1.3219000000000001</v>
      </c>
      <c r="P732" s="8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2">
        <f t="shared" si="70"/>
        <v>40884.536932870367</v>
      </c>
      <c r="T732" s="12">
        <f t="shared" si="71"/>
        <v>40854.536932870367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66"/>
        <v>1.26</v>
      </c>
      <c r="P733" s="8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2">
        <f t="shared" si="70"/>
        <v>40930.041666666664</v>
      </c>
      <c r="T733" s="12">
        <f t="shared" si="71"/>
        <v>40879.587349537032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66"/>
        <v>1.6</v>
      </c>
      <c r="P734" s="8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2">
        <f t="shared" si="70"/>
        <v>41546.21598379629</v>
      </c>
      <c r="T734" s="12">
        <f t="shared" si="71"/>
        <v>41486.21598379629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66"/>
        <v>1.2048000000000001</v>
      </c>
      <c r="P735" s="8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2">
        <f t="shared" si="70"/>
        <v>41628.211712962962</v>
      </c>
      <c r="T735" s="12">
        <f t="shared" si="71"/>
        <v>41598.211712962962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66"/>
        <v>1.2552941176470589</v>
      </c>
      <c r="P736" s="8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2">
        <f t="shared" si="70"/>
        <v>42132.999999999993</v>
      </c>
      <c r="T736" s="12">
        <f t="shared" si="71"/>
        <v>42101.956249999996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66"/>
        <v>1.1440638297872341</v>
      </c>
      <c r="P737" s="8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2">
        <f t="shared" si="70"/>
        <v>41976.818749999999</v>
      </c>
      <c r="T737" s="12">
        <f t="shared" si="71"/>
        <v>41945.821134259255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66"/>
        <v>3.151388888888889</v>
      </c>
      <c r="P738" s="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2">
        <f t="shared" si="70"/>
        <v>41598.999305555553</v>
      </c>
      <c r="T738" s="12">
        <f t="shared" si="71"/>
        <v>41579.525925925926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66"/>
        <v>1.224</v>
      </c>
      <c r="P739" s="8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2">
        <f t="shared" si="70"/>
        <v>41684.625</v>
      </c>
      <c r="T739" s="12">
        <f t="shared" si="71"/>
        <v>41667.066979166666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66"/>
        <v>1.0673333333333332</v>
      </c>
      <c r="P740" s="8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2">
        <f t="shared" si="70"/>
        <v>41973.999305555553</v>
      </c>
      <c r="T740" s="12">
        <f t="shared" si="71"/>
        <v>41943.39576388889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66"/>
        <v>1.5833333333333333</v>
      </c>
      <c r="P741" s="8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2">
        <f t="shared" si="70"/>
        <v>41862.294317129628</v>
      </c>
      <c r="T741" s="12">
        <f t="shared" si="71"/>
        <v>41829.294317129628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66"/>
        <v>1.0740000000000001</v>
      </c>
      <c r="P742" s="8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2">
        <f t="shared" si="70"/>
        <v>42175.93844907407</v>
      </c>
      <c r="T742" s="12">
        <f t="shared" si="71"/>
        <v>42161.93844907407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66"/>
        <v>1.0226</v>
      </c>
      <c r="P743" s="8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2">
        <f t="shared" si="70"/>
        <v>41436.439884259256</v>
      </c>
      <c r="T743" s="12">
        <f t="shared" si="71"/>
        <v>41401.439884259256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66"/>
        <v>1.1071428571428572</v>
      </c>
      <c r="P744" s="8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2">
        <f t="shared" si="70"/>
        <v>41719.667962962958</v>
      </c>
      <c r="T744" s="12">
        <f t="shared" si="71"/>
        <v>41689.709629629629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66"/>
        <v>1.48</v>
      </c>
      <c r="P745" s="8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2">
        <f t="shared" si="70"/>
        <v>41015.666666666664</v>
      </c>
      <c r="T745" s="12">
        <f t="shared" si="71"/>
        <v>40990.500983796293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66"/>
        <v>1.0232000000000001</v>
      </c>
      <c r="P746" s="8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2">
        <f t="shared" si="70"/>
        <v>41256.748877314814</v>
      </c>
      <c r="T746" s="12">
        <f t="shared" si="71"/>
        <v>41226.748877314814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66"/>
        <v>1.7909909909909909</v>
      </c>
      <c r="P747" s="8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2">
        <f t="shared" si="70"/>
        <v>41397.363946759258</v>
      </c>
      <c r="T747" s="12">
        <f t="shared" si="71"/>
        <v>41367.363946759258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66"/>
        <v>1.1108135252761968</v>
      </c>
      <c r="P748" s="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2">
        <f t="shared" si="70"/>
        <v>41174.957638888889</v>
      </c>
      <c r="T748" s="12">
        <f t="shared" si="71"/>
        <v>41156.834594907406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66"/>
        <v>1.0004285714285714</v>
      </c>
      <c r="P749" s="8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2">
        <f t="shared" si="70"/>
        <v>42019.245833333327</v>
      </c>
      <c r="T749" s="12">
        <f t="shared" si="71"/>
        <v>41988.340497685182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66"/>
        <v>1.0024999999999999</v>
      </c>
      <c r="P750" s="8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2">
        <f t="shared" si="70"/>
        <v>41861.638495370367</v>
      </c>
      <c r="T750" s="12">
        <f t="shared" si="71"/>
        <v>41831.638495370367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66"/>
        <v>1.0556000000000001</v>
      </c>
      <c r="P751" s="8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2">
        <f t="shared" si="70"/>
        <v>42763.732986111114</v>
      </c>
      <c r="T751" s="12">
        <f t="shared" si="71"/>
        <v>42733.732986111114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66"/>
        <v>1.0258775877587758</v>
      </c>
      <c r="P752" s="8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2">
        <f t="shared" si="70"/>
        <v>41329.669814814813</v>
      </c>
      <c r="T752" s="12">
        <f t="shared" si="71"/>
        <v>41299.669814814813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66"/>
        <v>1.1850000000000001</v>
      </c>
      <c r="P753" s="8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2">
        <f t="shared" si="70"/>
        <v>40759.422164351847</v>
      </c>
      <c r="T753" s="12">
        <f t="shared" si="71"/>
        <v>40713.422164351847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66"/>
        <v>1.117</v>
      </c>
      <c r="P754" s="8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2">
        <f t="shared" si="70"/>
        <v>42659.249999999993</v>
      </c>
      <c r="T754" s="12">
        <f t="shared" si="71"/>
        <v>42639.213159722225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66"/>
        <v>1.28</v>
      </c>
      <c r="P755" s="8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2">
        <f t="shared" si="70"/>
        <v>42049.381840277776</v>
      </c>
      <c r="T755" s="12">
        <f t="shared" si="71"/>
        <v>42019.381840277776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66"/>
        <v>1.0375000000000001</v>
      </c>
      <c r="P756" s="8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2">
        <f t="shared" si="70"/>
        <v>41279.54075231481</v>
      </c>
      <c r="T756" s="12">
        <f t="shared" si="71"/>
        <v>41249.54075231481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66"/>
        <v>1.0190760000000001</v>
      </c>
      <c r="P757" s="8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2">
        <f t="shared" si="70"/>
        <v>41413.820138888885</v>
      </c>
      <c r="T757" s="12">
        <f t="shared" si="71"/>
        <v>41383.396724537037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66"/>
        <v>1.177142857142857</v>
      </c>
      <c r="P758" s="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2">
        <f t="shared" si="70"/>
        <v>40651.516886574071</v>
      </c>
      <c r="T758" s="12">
        <f t="shared" si="71"/>
        <v>40590.558553240735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66"/>
        <v>2.38</v>
      </c>
      <c r="P759" s="8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2">
        <f t="shared" si="70"/>
        <v>41248.846226851849</v>
      </c>
      <c r="T759" s="12">
        <f t="shared" si="71"/>
        <v>41234.846226851849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66"/>
        <v>1.02</v>
      </c>
      <c r="P760" s="8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2">
        <f t="shared" si="70"/>
        <v>40459.628101851849</v>
      </c>
      <c r="T760" s="12">
        <f t="shared" si="71"/>
        <v>40429.628101851849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66"/>
        <v>1.0192000000000001</v>
      </c>
      <c r="P761" s="8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2">
        <f t="shared" si="70"/>
        <v>41829.121979166666</v>
      </c>
      <c r="T761" s="12">
        <f t="shared" si="71"/>
        <v>41789.121979166666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66"/>
        <v>0</v>
      </c>
      <c r="P762" s="8">
        <f t="shared" si="67"/>
        <v>0</v>
      </c>
      <c r="Q762" t="str">
        <f t="shared" si="68"/>
        <v>publishing</v>
      </c>
      <c r="R762" t="str">
        <f t="shared" si="69"/>
        <v>fiction</v>
      </c>
      <c r="S762" s="12">
        <f t="shared" si="70"/>
        <v>42700.597372685188</v>
      </c>
      <c r="T762" s="12">
        <f t="shared" si="71"/>
        <v>42670.555706018517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66"/>
        <v>4.7E-2</v>
      </c>
      <c r="P763" s="8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2">
        <f t="shared" si="70"/>
        <v>41672.543124999997</v>
      </c>
      <c r="T763" s="12">
        <f t="shared" si="71"/>
        <v>41642.543124999997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66"/>
        <v>0</v>
      </c>
      <c r="P764" s="8">
        <f t="shared" si="67"/>
        <v>0</v>
      </c>
      <c r="Q764" t="str">
        <f t="shared" si="68"/>
        <v>publishing</v>
      </c>
      <c r="R764" t="str">
        <f t="shared" si="69"/>
        <v>fiction</v>
      </c>
      <c r="S764" s="12">
        <f t="shared" si="70"/>
        <v>42708.041666666664</v>
      </c>
      <c r="T764" s="12">
        <f t="shared" si="71"/>
        <v>42690.65011574074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66"/>
        <v>1.1655011655011655E-3</v>
      </c>
      <c r="P765" s="8">
        <f t="shared" si="67"/>
        <v>5</v>
      </c>
      <c r="Q765" t="str">
        <f t="shared" si="68"/>
        <v>publishing</v>
      </c>
      <c r="R765" t="str">
        <f t="shared" si="69"/>
        <v>fiction</v>
      </c>
      <c r="S765" s="12">
        <f t="shared" si="70"/>
        <v>41501.238518518519</v>
      </c>
      <c r="T765" s="12">
        <f t="shared" si="71"/>
        <v>41471.238518518519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66"/>
        <v>0</v>
      </c>
      <c r="P766" s="8">
        <f t="shared" si="67"/>
        <v>0</v>
      </c>
      <c r="Q766" t="str">
        <f t="shared" si="68"/>
        <v>publishing</v>
      </c>
      <c r="R766" t="str">
        <f t="shared" si="69"/>
        <v>fiction</v>
      </c>
      <c r="S766" s="12">
        <f t="shared" si="70"/>
        <v>42256.964826388888</v>
      </c>
      <c r="T766" s="12">
        <f t="shared" si="71"/>
        <v>42226.964826388888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66"/>
        <v>0.36014285714285715</v>
      </c>
      <c r="P767" s="8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2">
        <f t="shared" si="70"/>
        <v>41931.334305555552</v>
      </c>
      <c r="T767" s="12">
        <f t="shared" si="71"/>
        <v>41901.334305555552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66"/>
        <v>0</v>
      </c>
      <c r="P768" s="8">
        <f t="shared" si="67"/>
        <v>0</v>
      </c>
      <c r="Q768" t="str">
        <f t="shared" si="68"/>
        <v>publishing</v>
      </c>
      <c r="R768" t="str">
        <f t="shared" si="69"/>
        <v>fiction</v>
      </c>
      <c r="S768" s="12">
        <f t="shared" si="70"/>
        <v>42051.57503472222</v>
      </c>
      <c r="T768" s="12">
        <f t="shared" si="71"/>
        <v>42021.57503472222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66"/>
        <v>3.5400000000000001E-2</v>
      </c>
      <c r="P769" s="8">
        <f t="shared" si="67"/>
        <v>59</v>
      </c>
      <c r="Q769" t="str">
        <f t="shared" si="68"/>
        <v>publishing</v>
      </c>
      <c r="R769" t="str">
        <f t="shared" si="69"/>
        <v>fiction</v>
      </c>
      <c r="S769" s="12">
        <f t="shared" si="70"/>
        <v>42144.935300925928</v>
      </c>
      <c r="T769" s="12">
        <f t="shared" si="71"/>
        <v>42114.935300925928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ref="O770:O833" si="72">E770/D770</f>
        <v>0</v>
      </c>
      <c r="P770" s="8">
        <f t="shared" ref="P770:P833" si="73">IFERROR(E770/L770,0)</f>
        <v>0</v>
      </c>
      <c r="Q770" t="str">
        <f t="shared" ref="Q770:Q833" si="74">IFERROR(LEFT(N770,FIND("/",N770)-1),N770)</f>
        <v>publishing</v>
      </c>
      <c r="R770" t="str">
        <f t="shared" ref="R770:R833" si="75">IFERROR(RIGHT(N770,LEN(N770)-FIND("/",N770)),"None")</f>
        <v>fiction</v>
      </c>
      <c r="S770" s="12">
        <f t="shared" ref="S770:S833" si="76">(I770/86400)+25569+(-5/24)</f>
        <v>41623.998726851853</v>
      </c>
      <c r="T770" s="12">
        <f t="shared" ref="T770:T833" si="77">(J770/86400)+25569+(-5/24)</f>
        <v>41593.998726851853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72"/>
        <v>0.41399999999999998</v>
      </c>
      <c r="P771" s="8">
        <f t="shared" si="73"/>
        <v>31.846153846153847</v>
      </c>
      <c r="Q771" t="str">
        <f t="shared" si="74"/>
        <v>publishing</v>
      </c>
      <c r="R771" t="str">
        <f t="shared" si="75"/>
        <v>fiction</v>
      </c>
      <c r="S771" s="12">
        <f t="shared" si="76"/>
        <v>41634.788124999999</v>
      </c>
      <c r="T771" s="12">
        <f t="shared" si="77"/>
        <v>41604.788124999999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72"/>
        <v>0</v>
      </c>
      <c r="P772" s="8">
        <f t="shared" si="73"/>
        <v>0</v>
      </c>
      <c r="Q772" t="str">
        <f t="shared" si="74"/>
        <v>publishing</v>
      </c>
      <c r="R772" t="str">
        <f t="shared" si="75"/>
        <v>fiction</v>
      </c>
      <c r="S772" s="12">
        <f t="shared" si="76"/>
        <v>41329.791307870364</v>
      </c>
      <c r="T772" s="12">
        <f t="shared" si="77"/>
        <v>41289.791307870364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2"/>
        <v>2.631578947368421E-4</v>
      </c>
      <c r="P773" s="8">
        <f t="shared" si="73"/>
        <v>10</v>
      </c>
      <c r="Q773" t="str">
        <f t="shared" si="74"/>
        <v>publishing</v>
      </c>
      <c r="R773" t="str">
        <f t="shared" si="75"/>
        <v>fiction</v>
      </c>
      <c r="S773" s="12">
        <f t="shared" si="76"/>
        <v>42399.615763888891</v>
      </c>
      <c r="T773" s="12">
        <f t="shared" si="77"/>
        <v>42349.615763888891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2"/>
        <v>3.3333333333333333E-2</v>
      </c>
      <c r="P774" s="8">
        <f t="shared" si="73"/>
        <v>50</v>
      </c>
      <c r="Q774" t="str">
        <f t="shared" si="74"/>
        <v>publishing</v>
      </c>
      <c r="R774" t="str">
        <f t="shared" si="75"/>
        <v>fiction</v>
      </c>
      <c r="S774" s="12">
        <f t="shared" si="76"/>
        <v>40117.957638888889</v>
      </c>
      <c r="T774" s="12">
        <f t="shared" si="77"/>
        <v>40067.848599537036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2"/>
        <v>8.5129023676509714E-3</v>
      </c>
      <c r="P775" s="8">
        <f t="shared" si="73"/>
        <v>16</v>
      </c>
      <c r="Q775" t="str">
        <f t="shared" si="74"/>
        <v>publishing</v>
      </c>
      <c r="R775" t="str">
        <f t="shared" si="75"/>
        <v>fiction</v>
      </c>
      <c r="S775" s="12">
        <f t="shared" si="76"/>
        <v>42134.750694444439</v>
      </c>
      <c r="T775" s="12">
        <f t="shared" si="77"/>
        <v>42100.527604166666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2"/>
        <v>0.70199999999999996</v>
      </c>
      <c r="P776" s="8">
        <f t="shared" si="73"/>
        <v>39</v>
      </c>
      <c r="Q776" t="str">
        <f t="shared" si="74"/>
        <v>publishing</v>
      </c>
      <c r="R776" t="str">
        <f t="shared" si="75"/>
        <v>fiction</v>
      </c>
      <c r="S776" s="12">
        <f t="shared" si="76"/>
        <v>41693.571967592587</v>
      </c>
      <c r="T776" s="12">
        <f t="shared" si="77"/>
        <v>41663.571967592587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2"/>
        <v>1.7000000000000001E-2</v>
      </c>
      <c r="P777" s="8">
        <f t="shared" si="73"/>
        <v>34</v>
      </c>
      <c r="Q777" t="str">
        <f t="shared" si="74"/>
        <v>publishing</v>
      </c>
      <c r="R777" t="str">
        <f t="shared" si="75"/>
        <v>fiction</v>
      </c>
      <c r="S777" s="12">
        <f t="shared" si="76"/>
        <v>40892.851793981477</v>
      </c>
      <c r="T777" s="12">
        <f t="shared" si="77"/>
        <v>40862.851793981477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2"/>
        <v>0.51400000000000001</v>
      </c>
      <c r="P778" s="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2">
        <f t="shared" si="76"/>
        <v>42287.999999999993</v>
      </c>
      <c r="T778" s="12">
        <f t="shared" si="77"/>
        <v>42250.477372685178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2"/>
        <v>7.0000000000000001E-3</v>
      </c>
      <c r="P779" s="8">
        <f t="shared" si="73"/>
        <v>7</v>
      </c>
      <c r="Q779" t="str">
        <f t="shared" si="74"/>
        <v>publishing</v>
      </c>
      <c r="R779" t="str">
        <f t="shared" si="75"/>
        <v>fiction</v>
      </c>
      <c r="S779" s="12">
        <f t="shared" si="76"/>
        <v>41486.772881944438</v>
      </c>
      <c r="T779" s="12">
        <f t="shared" si="77"/>
        <v>41456.772881944438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2"/>
        <v>4.0000000000000001E-3</v>
      </c>
      <c r="P780" s="8">
        <f t="shared" si="73"/>
        <v>2</v>
      </c>
      <c r="Q780" t="str">
        <f t="shared" si="74"/>
        <v>publishing</v>
      </c>
      <c r="R780" t="str">
        <f t="shared" si="75"/>
        <v>fiction</v>
      </c>
      <c r="S780" s="12">
        <f t="shared" si="76"/>
        <v>41759.493981481479</v>
      </c>
      <c r="T780" s="12">
        <f t="shared" si="77"/>
        <v>41729.493981481479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2"/>
        <v>2.6666666666666668E-2</v>
      </c>
      <c r="P781" s="8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2">
        <f t="shared" si="76"/>
        <v>40465.958333333328</v>
      </c>
      <c r="T781" s="12">
        <f t="shared" si="77"/>
        <v>40436.475752314815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2"/>
        <v>1.04</v>
      </c>
      <c r="P782" s="8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2">
        <f t="shared" si="76"/>
        <v>40666.465567129628</v>
      </c>
      <c r="T782" s="12">
        <f t="shared" si="77"/>
        <v>40636.465567129628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2"/>
        <v>1.3315375</v>
      </c>
      <c r="P783" s="8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2">
        <f t="shared" si="76"/>
        <v>41432.792523148142</v>
      </c>
      <c r="T783" s="12">
        <f t="shared" si="77"/>
        <v>41402.792523148142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2"/>
        <v>1</v>
      </c>
      <c r="P784" s="8">
        <f t="shared" si="73"/>
        <v>50</v>
      </c>
      <c r="Q784" t="str">
        <f t="shared" si="74"/>
        <v>music</v>
      </c>
      <c r="R784" t="str">
        <f t="shared" si="75"/>
        <v>rock</v>
      </c>
      <c r="S784" s="12">
        <f t="shared" si="76"/>
        <v>41146.549791666665</v>
      </c>
      <c r="T784" s="12">
        <f t="shared" si="77"/>
        <v>41116.549791666665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2"/>
        <v>1.4813333333333334</v>
      </c>
      <c r="P785" s="8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2">
        <f t="shared" si="76"/>
        <v>41026.708333333328</v>
      </c>
      <c r="T785" s="12">
        <f t="shared" si="77"/>
        <v>40987.565381944441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2"/>
        <v>1.0249999999999999</v>
      </c>
      <c r="P786" s="8">
        <f t="shared" si="73"/>
        <v>102.5</v>
      </c>
      <c r="Q786" t="str">
        <f t="shared" si="74"/>
        <v>music</v>
      </c>
      <c r="R786" t="str">
        <f t="shared" si="75"/>
        <v>rock</v>
      </c>
      <c r="S786" s="12">
        <f t="shared" si="76"/>
        <v>41714.899525462963</v>
      </c>
      <c r="T786" s="12">
        <f t="shared" si="77"/>
        <v>41674.941192129627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2"/>
        <v>1.8062799999999999</v>
      </c>
      <c r="P787" s="8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2">
        <f t="shared" si="76"/>
        <v>41333.38559027778</v>
      </c>
      <c r="T787" s="12">
        <f t="shared" si="77"/>
        <v>41303.38559027778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2"/>
        <v>1.4279999999999999</v>
      </c>
      <c r="P788" s="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2">
        <f t="shared" si="76"/>
        <v>41040.449305555558</v>
      </c>
      <c r="T788" s="12">
        <f t="shared" si="77"/>
        <v>40982.847615740735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2"/>
        <v>1.1416666666666666</v>
      </c>
      <c r="P789" s="8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2">
        <f t="shared" si="76"/>
        <v>41579.419282407405</v>
      </c>
      <c r="T789" s="12">
        <f t="shared" si="77"/>
        <v>41549.419282407405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2"/>
        <v>2.03505</v>
      </c>
      <c r="P790" s="8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2">
        <f t="shared" si="76"/>
        <v>41096.957638888889</v>
      </c>
      <c r="T790" s="12">
        <f t="shared" si="77"/>
        <v>41058.798472222217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2"/>
        <v>1.0941176470588236</v>
      </c>
      <c r="P791" s="8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2">
        <f t="shared" si="76"/>
        <v>41295.124305555553</v>
      </c>
      <c r="T791" s="12">
        <f t="shared" si="77"/>
        <v>41276.977777777771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2"/>
        <v>1.443746</v>
      </c>
      <c r="P792" s="8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2">
        <f t="shared" si="76"/>
        <v>41305.839571759258</v>
      </c>
      <c r="T792" s="12">
        <f t="shared" si="77"/>
        <v>41275.839571759258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2"/>
        <v>1.0386666666666666</v>
      </c>
      <c r="P793" s="8">
        <f t="shared" si="73"/>
        <v>60.859375</v>
      </c>
      <c r="Q793" t="str">
        <f t="shared" si="74"/>
        <v>music</v>
      </c>
      <c r="R793" t="str">
        <f t="shared" si="75"/>
        <v>rock</v>
      </c>
      <c r="S793" s="12">
        <f t="shared" si="76"/>
        <v>41591.040972222218</v>
      </c>
      <c r="T793" s="12">
        <f t="shared" si="77"/>
        <v>41557.572291666664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2"/>
        <v>1.0044440000000001</v>
      </c>
      <c r="P794" s="8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2">
        <f t="shared" si="76"/>
        <v>41585.706979166665</v>
      </c>
      <c r="T794" s="12">
        <f t="shared" si="77"/>
        <v>41555.665312499994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2"/>
        <v>1.0277927272727272</v>
      </c>
      <c r="P795" s="8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2">
        <f t="shared" si="76"/>
        <v>41457.999305555553</v>
      </c>
      <c r="T795" s="12">
        <f t="shared" si="77"/>
        <v>41442.532916666663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2"/>
        <v>1.0531250000000001</v>
      </c>
      <c r="P796" s="8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2">
        <f t="shared" si="76"/>
        <v>40791.504166666666</v>
      </c>
      <c r="T796" s="12">
        <f t="shared" si="77"/>
        <v>40735.906678240739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2"/>
        <v>1.1178571428571429</v>
      </c>
      <c r="P797" s="8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2">
        <f t="shared" si="76"/>
        <v>41005.999305555553</v>
      </c>
      <c r="T797" s="12">
        <f t="shared" si="77"/>
        <v>40963.404699074068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2"/>
        <v>1.0135000000000001</v>
      </c>
      <c r="P798" s="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2">
        <f t="shared" si="76"/>
        <v>41532.673611111109</v>
      </c>
      <c r="T798" s="12">
        <f t="shared" si="77"/>
        <v>41502.674594907403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2"/>
        <v>1.0753333333333333</v>
      </c>
      <c r="P799" s="8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2">
        <f t="shared" si="76"/>
        <v>41027.958333333328</v>
      </c>
      <c r="T799" s="12">
        <f t="shared" si="77"/>
        <v>40996.785740740735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2"/>
        <v>1.1488571428571428</v>
      </c>
      <c r="P800" s="8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2">
        <f t="shared" si="76"/>
        <v>41912.381793981483</v>
      </c>
      <c r="T800" s="12">
        <f t="shared" si="77"/>
        <v>41882.381793981483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2"/>
        <v>1.0002</v>
      </c>
      <c r="P801" s="8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2">
        <f t="shared" si="76"/>
        <v>41026.458865740737</v>
      </c>
      <c r="T801" s="12">
        <f t="shared" si="77"/>
        <v>40996.458865740737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2"/>
        <v>1.5213333333333334</v>
      </c>
      <c r="P802" s="8">
        <f t="shared" si="73"/>
        <v>40.75</v>
      </c>
      <c r="Q802" t="str">
        <f t="shared" si="74"/>
        <v>music</v>
      </c>
      <c r="R802" t="str">
        <f t="shared" si="75"/>
        <v>rock</v>
      </c>
      <c r="S802" s="12">
        <f t="shared" si="76"/>
        <v>41893.225162037037</v>
      </c>
      <c r="T802" s="12">
        <f t="shared" si="77"/>
        <v>41863.225162037037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2"/>
        <v>1.1152149999999998</v>
      </c>
      <c r="P803" s="8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2">
        <f t="shared" si="76"/>
        <v>40725.587037037032</v>
      </c>
      <c r="T803" s="12">
        <f t="shared" si="77"/>
        <v>40695.587037037032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2"/>
        <v>1.0133333333333334</v>
      </c>
      <c r="P804" s="8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2">
        <f t="shared" si="76"/>
        <v>41168.961805555555</v>
      </c>
      <c r="T804" s="12">
        <f t="shared" si="77"/>
        <v>41122.813935185179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2"/>
        <v>1.232608695652174</v>
      </c>
      <c r="P805" s="8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2">
        <f t="shared" si="76"/>
        <v>40691.833333333328</v>
      </c>
      <c r="T805" s="12">
        <f t="shared" si="77"/>
        <v>40665.741643518515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2"/>
        <v>1</v>
      </c>
      <c r="P806" s="8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2">
        <f t="shared" si="76"/>
        <v>40746.957638888889</v>
      </c>
      <c r="T806" s="12">
        <f t="shared" si="77"/>
        <v>40729.897291666661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2"/>
        <v>1.05</v>
      </c>
      <c r="P807" s="8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2">
        <f t="shared" si="76"/>
        <v>40740.75</v>
      </c>
      <c r="T807" s="12">
        <f t="shared" si="77"/>
        <v>40690.614722222221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2"/>
        <v>1.0443750000000001</v>
      </c>
      <c r="P808" s="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2">
        <f t="shared" si="76"/>
        <v>40793.483090277776</v>
      </c>
      <c r="T808" s="12">
        <f t="shared" si="77"/>
        <v>40763.483090277776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2"/>
        <v>1.05125</v>
      </c>
      <c r="P809" s="8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2">
        <f t="shared" si="76"/>
        <v>42794.874999999993</v>
      </c>
      <c r="T809" s="12">
        <f t="shared" si="77"/>
        <v>42759.420266203706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2"/>
        <v>1</v>
      </c>
      <c r="P810" s="8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2">
        <f t="shared" si="76"/>
        <v>41994.999305555553</v>
      </c>
      <c r="T810" s="12">
        <f t="shared" si="77"/>
        <v>41961.892199074071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2"/>
        <v>1.03775</v>
      </c>
      <c r="P811" s="8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2">
        <f t="shared" si="76"/>
        <v>41658.625347222223</v>
      </c>
      <c r="T811" s="12">
        <f t="shared" si="77"/>
        <v>41628.625347222223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2"/>
        <v>1.05</v>
      </c>
      <c r="P812" s="8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2">
        <f t="shared" si="76"/>
        <v>41152.847939814812</v>
      </c>
      <c r="T812" s="12">
        <f t="shared" si="77"/>
        <v>41122.847939814812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2"/>
        <v>1.04</v>
      </c>
      <c r="P813" s="8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2">
        <f t="shared" si="76"/>
        <v>41465.494444444441</v>
      </c>
      <c r="T813" s="12">
        <f t="shared" si="77"/>
        <v>41443.435208333329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2"/>
        <v>1.5183333333333333</v>
      </c>
      <c r="P814" s="8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2">
        <f t="shared" si="76"/>
        <v>41334.373611111107</v>
      </c>
      <c r="T814" s="12">
        <f t="shared" si="77"/>
        <v>41281.809629629628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2"/>
        <v>1.59996</v>
      </c>
      <c r="P815" s="8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2">
        <f t="shared" si="76"/>
        <v>41110.751909722218</v>
      </c>
      <c r="T815" s="12">
        <f t="shared" si="77"/>
        <v>41080.751909722218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2"/>
        <v>1.2729999999999999</v>
      </c>
      <c r="P816" s="8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2">
        <f t="shared" si="76"/>
        <v>40694.544444444444</v>
      </c>
      <c r="T816" s="12">
        <f t="shared" si="77"/>
        <v>40679.534733796296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2"/>
        <v>1.07</v>
      </c>
      <c r="P817" s="8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2">
        <f t="shared" si="76"/>
        <v>41944.70952546296</v>
      </c>
      <c r="T817" s="12">
        <f t="shared" si="77"/>
        <v>41914.70952546296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2"/>
        <v>1.1512214285714286</v>
      </c>
      <c r="P818" s="8">
        <f t="shared" si="73"/>
        <v>39.31</v>
      </c>
      <c r="Q818" t="str">
        <f t="shared" si="74"/>
        <v>music</v>
      </c>
      <c r="R818" t="str">
        <f t="shared" si="75"/>
        <v>rock</v>
      </c>
      <c r="S818" s="12">
        <f t="shared" si="76"/>
        <v>41373.0625</v>
      </c>
      <c r="T818" s="12">
        <f t="shared" si="77"/>
        <v>41341.662534722222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2"/>
        <v>1.3711066666666665</v>
      </c>
      <c r="P819" s="8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2">
        <f t="shared" si="76"/>
        <v>40978.999305555553</v>
      </c>
      <c r="T819" s="12">
        <f t="shared" si="77"/>
        <v>40925.391331018516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2"/>
        <v>1.5571428571428572</v>
      </c>
      <c r="P820" s="8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2">
        <f t="shared" si="76"/>
        <v>41128.500694444439</v>
      </c>
      <c r="T820" s="12">
        <f t="shared" si="77"/>
        <v>41120.67454861111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2"/>
        <v>1.0874999999999999</v>
      </c>
      <c r="P821" s="8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2">
        <f t="shared" si="76"/>
        <v>41628.988888888889</v>
      </c>
      <c r="T821" s="12">
        <f t="shared" si="77"/>
        <v>41619.789976851847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2"/>
        <v>1.3405</v>
      </c>
      <c r="P822" s="8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2">
        <f t="shared" si="76"/>
        <v>41799</v>
      </c>
      <c r="T822" s="12">
        <f t="shared" si="77"/>
        <v>41768.633587962962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2"/>
        <v>1</v>
      </c>
      <c r="P823" s="8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2">
        <f t="shared" si="76"/>
        <v>42127.959027777775</v>
      </c>
      <c r="T823" s="12">
        <f t="shared" si="77"/>
        <v>42093.71371527778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2"/>
        <v>1.1916666666666667</v>
      </c>
      <c r="P824" s="8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2">
        <f t="shared" si="76"/>
        <v>41187.739004629628</v>
      </c>
      <c r="T824" s="12">
        <f t="shared" si="77"/>
        <v>41157.739004629628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2"/>
        <v>1.7949999999999999</v>
      </c>
      <c r="P825" s="8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2">
        <f t="shared" si="76"/>
        <v>42085.722824074073</v>
      </c>
      <c r="T825" s="12">
        <f t="shared" si="77"/>
        <v>42055.764490740738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2"/>
        <v>1.3438124999999999</v>
      </c>
      <c r="P826" s="8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2">
        <f t="shared" si="76"/>
        <v>40286.082638888889</v>
      </c>
      <c r="T826" s="12">
        <f t="shared" si="77"/>
        <v>40250.033773148149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2"/>
        <v>1.0043200000000001</v>
      </c>
      <c r="P827" s="8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2">
        <f t="shared" si="76"/>
        <v>41211.098194444443</v>
      </c>
      <c r="T827" s="12">
        <f t="shared" si="77"/>
        <v>41186.098194444443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2"/>
        <v>1.0145454545454546</v>
      </c>
      <c r="P828" s="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2">
        <f t="shared" si="76"/>
        <v>40993.788541666661</v>
      </c>
      <c r="T828" s="12">
        <f t="shared" si="77"/>
        <v>40972.830208333333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2"/>
        <v>1.0333333333333334</v>
      </c>
      <c r="P829" s="8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2">
        <f t="shared" si="76"/>
        <v>40953.617361111108</v>
      </c>
      <c r="T829" s="12">
        <f t="shared" si="77"/>
        <v>40927.265127314815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2"/>
        <v>1.07</v>
      </c>
      <c r="P830" s="8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2">
        <f t="shared" si="76"/>
        <v>41085.474999999999</v>
      </c>
      <c r="T830" s="12">
        <f t="shared" si="77"/>
        <v>41072.842384259253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2"/>
        <v>1.04</v>
      </c>
      <c r="P831" s="8">
        <f t="shared" si="73"/>
        <v>32.5</v>
      </c>
      <c r="Q831" t="str">
        <f t="shared" si="74"/>
        <v>music</v>
      </c>
      <c r="R831" t="str">
        <f t="shared" si="75"/>
        <v>rock</v>
      </c>
      <c r="S831" s="12">
        <f t="shared" si="76"/>
        <v>42564.593055555553</v>
      </c>
      <c r="T831" s="12">
        <f t="shared" si="77"/>
        <v>42504.593055555553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2"/>
        <v>1.0783333333333334</v>
      </c>
      <c r="P832" s="8">
        <f t="shared" si="73"/>
        <v>60.65625</v>
      </c>
      <c r="Q832" t="str">
        <f t="shared" si="74"/>
        <v>music</v>
      </c>
      <c r="R832" t="str">
        <f t="shared" si="75"/>
        <v>rock</v>
      </c>
      <c r="S832" s="12">
        <f t="shared" si="76"/>
        <v>41355.27575231481</v>
      </c>
      <c r="T832" s="12">
        <f t="shared" si="77"/>
        <v>41325.317418981482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2"/>
        <v>2.3333333333333335</v>
      </c>
      <c r="P833" s="8">
        <f t="shared" si="73"/>
        <v>175</v>
      </c>
      <c r="Q833" t="str">
        <f t="shared" si="74"/>
        <v>music</v>
      </c>
      <c r="R833" t="str">
        <f t="shared" si="75"/>
        <v>rock</v>
      </c>
      <c r="S833" s="12">
        <f t="shared" si="76"/>
        <v>41026.438587962963</v>
      </c>
      <c r="T833" s="12">
        <f t="shared" si="77"/>
        <v>40996.438587962963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ref="O834:O897" si="78">E834/D834</f>
        <v>1.0060706666666666</v>
      </c>
      <c r="P834" s="8">
        <f t="shared" ref="P834:P897" si="79">IFERROR(E834/L834,0)</f>
        <v>97.993896103896105</v>
      </c>
      <c r="Q834" t="str">
        <f t="shared" ref="Q834:Q897" si="80">IFERROR(LEFT(N834,FIND("/",N834)-1),N834)</f>
        <v>music</v>
      </c>
      <c r="R834" t="str">
        <f t="shared" ref="R834:R897" si="81">IFERROR(RIGHT(N834,LEN(N834)-FIND("/",N834)),"None")</f>
        <v>rock</v>
      </c>
      <c r="S834" s="12">
        <f t="shared" ref="S834:S897" si="82">(I834/86400)+25569+(-5/24)</f>
        <v>40929.134027777771</v>
      </c>
      <c r="T834" s="12">
        <f t="shared" ref="T834:T897" si="83">(J834/86400)+25569+(-5/24)</f>
        <v>40869.466840277775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78"/>
        <v>1.0166666666666666</v>
      </c>
      <c r="P835" s="8">
        <f t="shared" si="79"/>
        <v>148.78048780487805</v>
      </c>
      <c r="Q835" t="str">
        <f t="shared" si="80"/>
        <v>music</v>
      </c>
      <c r="R835" t="str">
        <f t="shared" si="81"/>
        <v>rock</v>
      </c>
      <c r="S835" s="12">
        <f t="shared" si="82"/>
        <v>41748.669849537036</v>
      </c>
      <c r="T835" s="12">
        <f t="shared" si="83"/>
        <v>41718.669849537036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78"/>
        <v>1.3101818181818181</v>
      </c>
      <c r="P836" s="8">
        <f t="shared" si="79"/>
        <v>96.08</v>
      </c>
      <c r="Q836" t="str">
        <f t="shared" si="80"/>
        <v>music</v>
      </c>
      <c r="R836" t="str">
        <f t="shared" si="81"/>
        <v>rock</v>
      </c>
      <c r="S836" s="12">
        <f t="shared" si="82"/>
        <v>41455.957638888889</v>
      </c>
      <c r="T836" s="12">
        <f t="shared" si="83"/>
        <v>41422.614490740736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78"/>
        <v>1.1725000000000001</v>
      </c>
      <c r="P837" s="8">
        <f t="shared" si="79"/>
        <v>58.625</v>
      </c>
      <c r="Q837" t="str">
        <f t="shared" si="80"/>
        <v>music</v>
      </c>
      <c r="R837" t="str">
        <f t="shared" si="81"/>
        <v>rock</v>
      </c>
      <c r="S837" s="12">
        <f t="shared" si="82"/>
        <v>41047.916666666664</v>
      </c>
      <c r="T837" s="12">
        <f t="shared" si="83"/>
        <v>41005.249513888884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78"/>
        <v>1.009304</v>
      </c>
      <c r="P838" s="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2">
        <f t="shared" si="82"/>
        <v>41553.848587962959</v>
      </c>
      <c r="T838" s="12">
        <f t="shared" si="83"/>
        <v>41523.848587962959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78"/>
        <v>1.218</v>
      </c>
      <c r="P839" s="8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2">
        <f t="shared" si="82"/>
        <v>41760.79006944444</v>
      </c>
      <c r="T839" s="12">
        <f t="shared" si="83"/>
        <v>41730.79006944444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78"/>
        <v>1.454</v>
      </c>
      <c r="P840" s="8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2">
        <f t="shared" si="82"/>
        <v>40925.689641203702</v>
      </c>
      <c r="T840" s="12">
        <f t="shared" si="83"/>
        <v>40895.689641203702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78"/>
        <v>1.166166</v>
      </c>
      <c r="P841" s="8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2">
        <f t="shared" si="82"/>
        <v>41174.555046296293</v>
      </c>
      <c r="T841" s="12">
        <f t="shared" si="83"/>
        <v>41144.555046296293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78"/>
        <v>1.2041660000000001</v>
      </c>
      <c r="P842" s="8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2">
        <f t="shared" si="82"/>
        <v>42637.018368055556</v>
      </c>
      <c r="T842" s="12">
        <f t="shared" si="83"/>
        <v>42607.018368055556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78"/>
        <v>1.0132000000000001</v>
      </c>
      <c r="P843" s="8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2">
        <f t="shared" si="82"/>
        <v>41953.672025462962</v>
      </c>
      <c r="T843" s="12">
        <f t="shared" si="83"/>
        <v>41923.630358796298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78"/>
        <v>1.0431999999999999</v>
      </c>
      <c r="P844" s="8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2">
        <f t="shared" si="82"/>
        <v>41560.957638888889</v>
      </c>
      <c r="T844" s="12">
        <f t="shared" si="83"/>
        <v>41526.384062499994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78"/>
        <v>2.6713333333333331</v>
      </c>
      <c r="P845" s="8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2">
        <f t="shared" si="82"/>
        <v>42712.124999999993</v>
      </c>
      <c r="T845" s="12">
        <f t="shared" si="83"/>
        <v>42695.049537037034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78"/>
        <v>1.9413333333333334</v>
      </c>
      <c r="P846" s="8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2">
        <f t="shared" si="82"/>
        <v>41943.999305555553</v>
      </c>
      <c r="T846" s="12">
        <f t="shared" si="83"/>
        <v>41905.476296296292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78"/>
        <v>1.203802</v>
      </c>
      <c r="P847" s="8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2">
        <f t="shared" si="82"/>
        <v>42617.957638888889</v>
      </c>
      <c r="T847" s="12">
        <f t="shared" si="83"/>
        <v>42577.997638888883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78"/>
        <v>1.2200090909090908</v>
      </c>
      <c r="P848" s="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2">
        <f t="shared" si="82"/>
        <v>41708.375</v>
      </c>
      <c r="T848" s="12">
        <f t="shared" si="83"/>
        <v>41694.183506944442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78"/>
        <v>1</v>
      </c>
      <c r="P849" s="8">
        <f t="shared" si="79"/>
        <v>10</v>
      </c>
      <c r="Q849" t="str">
        <f t="shared" si="80"/>
        <v>music</v>
      </c>
      <c r="R849" t="str">
        <f t="shared" si="81"/>
        <v>metal</v>
      </c>
      <c r="S849" s="12">
        <f t="shared" si="82"/>
        <v>42195.59</v>
      </c>
      <c r="T849" s="12">
        <f t="shared" si="83"/>
        <v>42165.59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78"/>
        <v>1</v>
      </c>
      <c r="P850" s="8">
        <f t="shared" si="79"/>
        <v>18.75</v>
      </c>
      <c r="Q850" t="str">
        <f t="shared" si="80"/>
        <v>music</v>
      </c>
      <c r="R850" t="str">
        <f t="shared" si="81"/>
        <v>metal</v>
      </c>
      <c r="S850" s="12">
        <f t="shared" si="82"/>
        <v>42108.583715277775</v>
      </c>
      <c r="T850" s="12">
        <f t="shared" si="83"/>
        <v>42078.583715277775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78"/>
        <v>1.1990000000000001</v>
      </c>
      <c r="P851" s="8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2">
        <f t="shared" si="82"/>
        <v>42078.898888888885</v>
      </c>
      <c r="T851" s="12">
        <f t="shared" si="83"/>
        <v>42050.94055555555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78"/>
        <v>1.55175</v>
      </c>
      <c r="P852" s="8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2">
        <f t="shared" si="82"/>
        <v>42484.999305555553</v>
      </c>
      <c r="T852" s="12">
        <f t="shared" si="83"/>
        <v>42452.619409722225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78"/>
        <v>1.3045</v>
      </c>
      <c r="P853" s="8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2">
        <f t="shared" si="82"/>
        <v>42582.614583333336</v>
      </c>
      <c r="T853" s="12">
        <f t="shared" si="83"/>
        <v>42522.671909722216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78"/>
        <v>1.0497142857142858</v>
      </c>
      <c r="P854" s="8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2">
        <f t="shared" si="82"/>
        <v>42667.666666666664</v>
      </c>
      <c r="T854" s="12">
        <f t="shared" si="83"/>
        <v>42656.59716435185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78"/>
        <v>1</v>
      </c>
      <c r="P855" s="8">
        <f t="shared" si="79"/>
        <v>30</v>
      </c>
      <c r="Q855" t="str">
        <f t="shared" si="80"/>
        <v>music</v>
      </c>
      <c r="R855" t="str">
        <f t="shared" si="81"/>
        <v>metal</v>
      </c>
      <c r="S855" s="12">
        <f t="shared" si="82"/>
        <v>42051.62394675926</v>
      </c>
      <c r="T855" s="12">
        <f t="shared" si="83"/>
        <v>42021.62394675926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78"/>
        <v>1.1822050359712231</v>
      </c>
      <c r="P856" s="8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2">
        <f t="shared" si="82"/>
        <v>42732.004004629627</v>
      </c>
      <c r="T856" s="12">
        <f t="shared" si="83"/>
        <v>42702.004004629627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78"/>
        <v>1.0344827586206897</v>
      </c>
      <c r="P857" s="8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2">
        <f t="shared" si="82"/>
        <v>42574.916863425919</v>
      </c>
      <c r="T857" s="12">
        <f t="shared" si="83"/>
        <v>42544.916863425919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78"/>
        <v>2.1800000000000002</v>
      </c>
      <c r="P858" s="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2">
        <f t="shared" si="82"/>
        <v>42668.583333333336</v>
      </c>
      <c r="T858" s="12">
        <f t="shared" si="83"/>
        <v>42609.103657407402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78"/>
        <v>1</v>
      </c>
      <c r="P859" s="8">
        <f t="shared" si="79"/>
        <v>50</v>
      </c>
      <c r="Q859" t="str">
        <f t="shared" si="80"/>
        <v>music</v>
      </c>
      <c r="R859" t="str">
        <f t="shared" si="81"/>
        <v>metal</v>
      </c>
      <c r="S859" s="12">
        <f t="shared" si="82"/>
        <v>42333.414710648147</v>
      </c>
      <c r="T859" s="12">
        <f t="shared" si="83"/>
        <v>42291.373043981475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78"/>
        <v>1.4400583333333332</v>
      </c>
      <c r="P860" s="8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2">
        <f t="shared" si="82"/>
        <v>42109.749305555553</v>
      </c>
      <c r="T860" s="12">
        <f t="shared" si="83"/>
        <v>42079.537245370368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78"/>
        <v>1.0467500000000001</v>
      </c>
      <c r="P861" s="8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2">
        <f t="shared" si="82"/>
        <v>42158.791666666664</v>
      </c>
      <c r="T861" s="12">
        <f t="shared" si="83"/>
        <v>42128.611898148149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78"/>
        <v>0.18142857142857144</v>
      </c>
      <c r="P862" s="8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2">
        <f t="shared" si="82"/>
        <v>41600.316122685181</v>
      </c>
      <c r="T862" s="12">
        <f t="shared" si="83"/>
        <v>41570.274456018517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78"/>
        <v>2.2444444444444444E-2</v>
      </c>
      <c r="P863" s="8">
        <f t="shared" si="79"/>
        <v>50.5</v>
      </c>
      <c r="Q863" t="str">
        <f t="shared" si="80"/>
        <v>music</v>
      </c>
      <c r="R863" t="str">
        <f t="shared" si="81"/>
        <v>jazz</v>
      </c>
      <c r="S863" s="12">
        <f t="shared" si="82"/>
        <v>42629.756990740738</v>
      </c>
      <c r="T863" s="12">
        <f t="shared" si="83"/>
        <v>42599.756990740738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78"/>
        <v>3.3999999999999998E-3</v>
      </c>
      <c r="P864" s="8">
        <f t="shared" si="79"/>
        <v>42.5</v>
      </c>
      <c r="Q864" t="str">
        <f t="shared" si="80"/>
        <v>music</v>
      </c>
      <c r="R864" t="str">
        <f t="shared" si="81"/>
        <v>jazz</v>
      </c>
      <c r="S864" s="12">
        <f t="shared" si="82"/>
        <v>41589.388287037036</v>
      </c>
      <c r="T864" s="12">
        <f t="shared" si="83"/>
        <v>41559.346620370365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78"/>
        <v>4.4999999999999998E-2</v>
      </c>
      <c r="P865" s="8">
        <f t="shared" si="79"/>
        <v>18</v>
      </c>
      <c r="Q865" t="str">
        <f t="shared" si="80"/>
        <v>music</v>
      </c>
      <c r="R865" t="str">
        <f t="shared" si="81"/>
        <v>jazz</v>
      </c>
      <c r="S865" s="12">
        <f t="shared" si="82"/>
        <v>40950.909328703703</v>
      </c>
      <c r="T865" s="12">
        <f t="shared" si="83"/>
        <v>40920.909328703703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78"/>
        <v>0.41538461538461541</v>
      </c>
      <c r="P866" s="8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2">
        <f t="shared" si="82"/>
        <v>41563.207638888889</v>
      </c>
      <c r="T866" s="12">
        <f t="shared" si="83"/>
        <v>41540.898587962962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78"/>
        <v>2.0454545454545454E-2</v>
      </c>
      <c r="P867" s="8">
        <f t="shared" si="79"/>
        <v>22.5</v>
      </c>
      <c r="Q867" t="str">
        <f t="shared" si="80"/>
        <v>music</v>
      </c>
      <c r="R867" t="str">
        <f t="shared" si="81"/>
        <v>jazz</v>
      </c>
      <c r="S867" s="12">
        <f t="shared" si="82"/>
        <v>41290.564780092587</v>
      </c>
      <c r="T867" s="12">
        <f t="shared" si="83"/>
        <v>41230.564780092587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78"/>
        <v>0.18285714285714286</v>
      </c>
      <c r="P868" s="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2">
        <f t="shared" si="82"/>
        <v>42063.423611111109</v>
      </c>
      <c r="T868" s="12">
        <f t="shared" si="83"/>
        <v>42025.429606481477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78"/>
        <v>0.2402</v>
      </c>
      <c r="P869" s="8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2">
        <f t="shared" si="82"/>
        <v>40147.999305555553</v>
      </c>
      <c r="T869" s="12">
        <f t="shared" si="83"/>
        <v>40087.897060185183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78"/>
        <v>1.1111111111111111E-3</v>
      </c>
      <c r="P870" s="8">
        <f t="shared" si="79"/>
        <v>50</v>
      </c>
      <c r="Q870" t="str">
        <f t="shared" si="80"/>
        <v>music</v>
      </c>
      <c r="R870" t="str">
        <f t="shared" si="81"/>
        <v>jazz</v>
      </c>
      <c r="S870" s="12">
        <f t="shared" si="82"/>
        <v>41645.819421296292</v>
      </c>
      <c r="T870" s="12">
        <f t="shared" si="83"/>
        <v>41615.819421296292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78"/>
        <v>0.11818181818181818</v>
      </c>
      <c r="P871" s="8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2">
        <f t="shared" si="82"/>
        <v>41372.595567129625</v>
      </c>
      <c r="T871" s="12">
        <f t="shared" si="83"/>
        <v>41342.637233796289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78"/>
        <v>3.0999999999999999E-3</v>
      </c>
      <c r="P872" s="8">
        <f t="shared" si="79"/>
        <v>12.4</v>
      </c>
      <c r="Q872" t="str">
        <f t="shared" si="80"/>
        <v>music</v>
      </c>
      <c r="R872" t="str">
        <f t="shared" si="81"/>
        <v>jazz</v>
      </c>
      <c r="S872" s="12">
        <f t="shared" si="82"/>
        <v>41517.813923611109</v>
      </c>
      <c r="T872" s="12">
        <f t="shared" si="83"/>
        <v>41487.813923611109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78"/>
        <v>5.4166666666666669E-2</v>
      </c>
      <c r="P873" s="8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2">
        <f t="shared" si="82"/>
        <v>41607.394618055558</v>
      </c>
      <c r="T873" s="12">
        <f t="shared" si="83"/>
        <v>41577.352951388886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78"/>
        <v>8.1250000000000003E-3</v>
      </c>
      <c r="P874" s="8">
        <f t="shared" si="79"/>
        <v>32.5</v>
      </c>
      <c r="Q874" t="str">
        <f t="shared" si="80"/>
        <v>music</v>
      </c>
      <c r="R874" t="str">
        <f t="shared" si="81"/>
        <v>jazz</v>
      </c>
      <c r="S874" s="12">
        <f t="shared" si="82"/>
        <v>40612.617210648146</v>
      </c>
      <c r="T874" s="12">
        <f t="shared" si="83"/>
        <v>40567.617210648146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78"/>
        <v>1.2857142857142857E-2</v>
      </c>
      <c r="P875" s="8">
        <f t="shared" si="79"/>
        <v>9</v>
      </c>
      <c r="Q875" t="str">
        <f t="shared" si="80"/>
        <v>music</v>
      </c>
      <c r="R875" t="str">
        <f t="shared" si="81"/>
        <v>jazz</v>
      </c>
      <c r="S875" s="12">
        <f t="shared" si="82"/>
        <v>41224.000462962962</v>
      </c>
      <c r="T875" s="12">
        <f t="shared" si="83"/>
        <v>41183.958796296291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78"/>
        <v>0.24333333333333335</v>
      </c>
      <c r="P876" s="8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2">
        <f t="shared" si="82"/>
        <v>41398.375393518516</v>
      </c>
      <c r="T876" s="12">
        <f t="shared" si="83"/>
        <v>41368.375393518516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78"/>
        <v>0</v>
      </c>
      <c r="P877" s="8">
        <f t="shared" si="79"/>
        <v>0</v>
      </c>
      <c r="Q877" t="str">
        <f t="shared" si="80"/>
        <v>music</v>
      </c>
      <c r="R877" t="str">
        <f t="shared" si="81"/>
        <v>jazz</v>
      </c>
      <c r="S877" s="12">
        <f t="shared" si="82"/>
        <v>42268.515405092585</v>
      </c>
      <c r="T877" s="12">
        <f t="shared" si="83"/>
        <v>42248.515405092585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78"/>
        <v>0.40799492385786801</v>
      </c>
      <c r="P878" s="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2">
        <f t="shared" si="82"/>
        <v>41309.288506944438</v>
      </c>
      <c r="T878" s="12">
        <f t="shared" si="83"/>
        <v>41276.288506944438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78"/>
        <v>0.67549999999999999</v>
      </c>
      <c r="P879" s="8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2">
        <f t="shared" si="82"/>
        <v>41627.580555555549</v>
      </c>
      <c r="T879" s="12">
        <f t="shared" si="83"/>
        <v>41597.580555555549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78"/>
        <v>1.2999999999999999E-2</v>
      </c>
      <c r="P880" s="8">
        <f t="shared" si="79"/>
        <v>32.5</v>
      </c>
      <c r="Q880" t="str">
        <f t="shared" si="80"/>
        <v>music</v>
      </c>
      <c r="R880" t="str">
        <f t="shared" si="81"/>
        <v>jazz</v>
      </c>
      <c r="S880" s="12">
        <f t="shared" si="82"/>
        <v>40535.024583333332</v>
      </c>
      <c r="T880" s="12">
        <f t="shared" si="83"/>
        <v>40505.024583333332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78"/>
        <v>0.30666666666666664</v>
      </c>
      <c r="P881" s="8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2">
        <f t="shared" si="82"/>
        <v>41058.621585648143</v>
      </c>
      <c r="T881" s="12">
        <f t="shared" si="83"/>
        <v>41037.621585648143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78"/>
        <v>2.9894179894179893E-2</v>
      </c>
      <c r="P882" s="8">
        <f t="shared" si="79"/>
        <v>14.125</v>
      </c>
      <c r="Q882" t="str">
        <f t="shared" si="80"/>
        <v>music</v>
      </c>
      <c r="R882" t="str">
        <f t="shared" si="81"/>
        <v>indie rock</v>
      </c>
      <c r="S882" s="12">
        <f t="shared" si="82"/>
        <v>41212.112708333334</v>
      </c>
      <c r="T882" s="12">
        <f t="shared" si="83"/>
        <v>41179.112708333334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78"/>
        <v>8.0000000000000002E-3</v>
      </c>
      <c r="P883" s="8">
        <f t="shared" si="79"/>
        <v>30</v>
      </c>
      <c r="Q883" t="str">
        <f t="shared" si="80"/>
        <v>music</v>
      </c>
      <c r="R883" t="str">
        <f t="shared" si="81"/>
        <v>indie rock</v>
      </c>
      <c r="S883" s="12">
        <f t="shared" si="82"/>
        <v>40922.042662037034</v>
      </c>
      <c r="T883" s="12">
        <f t="shared" si="83"/>
        <v>40877.042662037034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78"/>
        <v>0.20133333333333334</v>
      </c>
      <c r="P884" s="8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2">
        <f t="shared" si="82"/>
        <v>40792.652199074073</v>
      </c>
      <c r="T884" s="12">
        <f t="shared" si="83"/>
        <v>40759.652199074073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78"/>
        <v>0.4002</v>
      </c>
      <c r="P885" s="8">
        <f t="shared" si="79"/>
        <v>83.375</v>
      </c>
      <c r="Q885" t="str">
        <f t="shared" si="80"/>
        <v>music</v>
      </c>
      <c r="R885" t="str">
        <f t="shared" si="81"/>
        <v>indie rock</v>
      </c>
      <c r="S885" s="12">
        <f t="shared" si="82"/>
        <v>42431.727256944439</v>
      </c>
      <c r="T885" s="12">
        <f t="shared" si="83"/>
        <v>42371.727256944439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78"/>
        <v>0.01</v>
      </c>
      <c r="P886" s="8">
        <f t="shared" si="79"/>
        <v>10</v>
      </c>
      <c r="Q886" t="str">
        <f t="shared" si="80"/>
        <v>music</v>
      </c>
      <c r="R886" t="str">
        <f t="shared" si="81"/>
        <v>indie rock</v>
      </c>
      <c r="S886" s="12">
        <f t="shared" si="82"/>
        <v>41040.896527777775</v>
      </c>
      <c r="T886" s="12">
        <f t="shared" si="83"/>
        <v>40981.594282407408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78"/>
        <v>0.75</v>
      </c>
      <c r="P887" s="8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2">
        <f t="shared" si="82"/>
        <v>42734.732766203706</v>
      </c>
      <c r="T887" s="12">
        <f t="shared" si="83"/>
        <v>42713.732766203706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78"/>
        <v>0.41</v>
      </c>
      <c r="P888" s="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2">
        <f t="shared" si="82"/>
        <v>42628.662187499998</v>
      </c>
      <c r="T888" s="12">
        <f t="shared" si="83"/>
        <v>42603.662187499998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78"/>
        <v>0</v>
      </c>
      <c r="P889" s="8">
        <f t="shared" si="79"/>
        <v>0</v>
      </c>
      <c r="Q889" t="str">
        <f t="shared" si="80"/>
        <v>music</v>
      </c>
      <c r="R889" t="str">
        <f t="shared" si="81"/>
        <v>indie rock</v>
      </c>
      <c r="S889" s="12">
        <f t="shared" si="82"/>
        <v>41056.75063657407</v>
      </c>
      <c r="T889" s="12">
        <f t="shared" si="83"/>
        <v>41026.75063657407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78"/>
        <v>7.1999999999999995E-2</v>
      </c>
      <c r="P890" s="8">
        <f t="shared" si="79"/>
        <v>18</v>
      </c>
      <c r="Q890" t="str">
        <f t="shared" si="80"/>
        <v>music</v>
      </c>
      <c r="R890" t="str">
        <f t="shared" si="81"/>
        <v>indie rock</v>
      </c>
      <c r="S890" s="12">
        <f t="shared" si="82"/>
        <v>40787.041666666664</v>
      </c>
      <c r="T890" s="12">
        <f t="shared" si="83"/>
        <v>40751.544965277775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78"/>
        <v>9.4412800000000005E-2</v>
      </c>
      <c r="P891" s="8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2">
        <f t="shared" si="82"/>
        <v>41917.575729166667</v>
      </c>
      <c r="T891" s="12">
        <f t="shared" si="83"/>
        <v>41887.575729166667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78"/>
        <v>4.1666666666666664E-2</v>
      </c>
      <c r="P892" s="8">
        <f t="shared" si="79"/>
        <v>31.25</v>
      </c>
      <c r="Q892" t="str">
        <f t="shared" si="80"/>
        <v>music</v>
      </c>
      <c r="R892" t="str">
        <f t="shared" si="81"/>
        <v>indie rock</v>
      </c>
      <c r="S892" s="12">
        <f t="shared" si="82"/>
        <v>41599.532164351847</v>
      </c>
      <c r="T892" s="12">
        <f t="shared" si="83"/>
        <v>41569.490497685183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78"/>
        <v>3.2500000000000001E-2</v>
      </c>
      <c r="P893" s="8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2">
        <f t="shared" si="82"/>
        <v>41871.823263888888</v>
      </c>
      <c r="T893" s="12">
        <f t="shared" si="83"/>
        <v>41841.823263888888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78"/>
        <v>0.40749999999999997</v>
      </c>
      <c r="P894" s="8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2">
        <f t="shared" si="82"/>
        <v>40390.958333333328</v>
      </c>
      <c r="T894" s="12">
        <f t="shared" si="83"/>
        <v>40303.991701388884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78"/>
        <v>0.1</v>
      </c>
      <c r="P895" s="8">
        <f t="shared" si="79"/>
        <v>40</v>
      </c>
      <c r="Q895" t="str">
        <f t="shared" si="80"/>
        <v>music</v>
      </c>
      <c r="R895" t="str">
        <f t="shared" si="81"/>
        <v>indie rock</v>
      </c>
      <c r="S895" s="12">
        <f t="shared" si="82"/>
        <v>42095.647719907407</v>
      </c>
      <c r="T895" s="12">
        <f t="shared" si="83"/>
        <v>42065.689386574071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78"/>
        <v>0.39169999999999999</v>
      </c>
      <c r="P896" s="8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2">
        <f t="shared" si="82"/>
        <v>42526.773263888885</v>
      </c>
      <c r="T896" s="12">
        <f t="shared" si="83"/>
        <v>42496.773263888885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78"/>
        <v>2.4375000000000001E-2</v>
      </c>
      <c r="P897" s="8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2">
        <f t="shared" si="82"/>
        <v>40475.919317129628</v>
      </c>
      <c r="T897" s="12">
        <f t="shared" si="83"/>
        <v>40430.919317129628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ref="O898:O961" si="84">E898/D898</f>
        <v>0.4</v>
      </c>
      <c r="P898" s="8">
        <f t="shared" ref="P898:P961" si="85">IFERROR(E898/L898,0)</f>
        <v>44.444444444444443</v>
      </c>
      <c r="Q898" t="str">
        <f t="shared" ref="Q898:Q961" si="86">IFERROR(LEFT(N898,FIND("/",N898)-1),N898)</f>
        <v>music</v>
      </c>
      <c r="R898" t="str">
        <f t="shared" ref="R898:R961" si="87">IFERROR(RIGHT(N898,LEN(N898)-FIND("/",N898)),"None")</f>
        <v>indie rock</v>
      </c>
      <c r="S898" s="12">
        <f t="shared" ref="S898:S961" si="88">(I898/86400)+25569+(-5/24)</f>
        <v>42243.958333333336</v>
      </c>
      <c r="T898" s="12">
        <f t="shared" ref="T898:T961" si="89">(J898/86400)+25569+(-5/24)</f>
        <v>42218.66465277777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84"/>
        <v>0</v>
      </c>
      <c r="P899" s="8">
        <f t="shared" si="85"/>
        <v>0</v>
      </c>
      <c r="Q899" t="str">
        <f t="shared" si="86"/>
        <v>music</v>
      </c>
      <c r="R899" t="str">
        <f t="shared" si="87"/>
        <v>indie rock</v>
      </c>
      <c r="S899" s="12">
        <f t="shared" si="88"/>
        <v>41241.52208333333</v>
      </c>
      <c r="T899" s="12">
        <f t="shared" si="89"/>
        <v>41211.480416666665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84"/>
        <v>2.8000000000000001E-2</v>
      </c>
      <c r="P900" s="8">
        <f t="shared" si="85"/>
        <v>35</v>
      </c>
      <c r="Q900" t="str">
        <f t="shared" si="86"/>
        <v>music</v>
      </c>
      <c r="R900" t="str">
        <f t="shared" si="87"/>
        <v>indie rock</v>
      </c>
      <c r="S900" s="12">
        <f t="shared" si="88"/>
        <v>40923.549884259257</v>
      </c>
      <c r="T900" s="12">
        <f t="shared" si="89"/>
        <v>40878.549884259257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4"/>
        <v>0.37333333333333335</v>
      </c>
      <c r="P901" s="8">
        <f t="shared" si="85"/>
        <v>35</v>
      </c>
      <c r="Q901" t="str">
        <f t="shared" si="86"/>
        <v>music</v>
      </c>
      <c r="R901" t="str">
        <f t="shared" si="87"/>
        <v>indie rock</v>
      </c>
      <c r="S901" s="12">
        <f t="shared" si="88"/>
        <v>40690.890763888885</v>
      </c>
      <c r="T901" s="12">
        <f t="shared" si="89"/>
        <v>40645.890763888885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4"/>
        <v>4.1999999999999997E-3</v>
      </c>
      <c r="P902" s="8">
        <f t="shared" si="85"/>
        <v>10.5</v>
      </c>
      <c r="Q902" t="str">
        <f t="shared" si="86"/>
        <v>music</v>
      </c>
      <c r="R902" t="str">
        <f t="shared" si="87"/>
        <v>jazz</v>
      </c>
      <c r="S902" s="12">
        <f t="shared" si="88"/>
        <v>42459.599560185183</v>
      </c>
      <c r="T902" s="12">
        <f t="shared" si="89"/>
        <v>42429.641226851854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4"/>
        <v>0</v>
      </c>
      <c r="P903" s="8">
        <f t="shared" si="85"/>
        <v>0</v>
      </c>
      <c r="Q903" t="str">
        <f t="shared" si="86"/>
        <v>music</v>
      </c>
      <c r="R903" t="str">
        <f t="shared" si="87"/>
        <v>jazz</v>
      </c>
      <c r="S903" s="12">
        <f t="shared" si="88"/>
        <v>40337.59097222222</v>
      </c>
      <c r="T903" s="12">
        <f t="shared" si="89"/>
        <v>40291.603171296294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4"/>
        <v>3.0000000000000001E-3</v>
      </c>
      <c r="P904" s="8">
        <f t="shared" si="85"/>
        <v>30</v>
      </c>
      <c r="Q904" t="str">
        <f t="shared" si="86"/>
        <v>music</v>
      </c>
      <c r="R904" t="str">
        <f t="shared" si="87"/>
        <v>jazz</v>
      </c>
      <c r="S904" s="12">
        <f t="shared" si="88"/>
        <v>41881.4375</v>
      </c>
      <c r="T904" s="12">
        <f t="shared" si="89"/>
        <v>41829.757199074069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4"/>
        <v>3.2000000000000001E-2</v>
      </c>
      <c r="P905" s="8">
        <f t="shared" si="85"/>
        <v>40</v>
      </c>
      <c r="Q905" t="str">
        <f t="shared" si="86"/>
        <v>music</v>
      </c>
      <c r="R905" t="str">
        <f t="shared" si="87"/>
        <v>jazz</v>
      </c>
      <c r="S905" s="12">
        <f t="shared" si="88"/>
        <v>41174.892361111109</v>
      </c>
      <c r="T905" s="12">
        <f t="shared" si="89"/>
        <v>41149.587731481479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4"/>
        <v>3.0200000000000001E-3</v>
      </c>
      <c r="P906" s="8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2">
        <f t="shared" si="88"/>
        <v>42371.87195601852</v>
      </c>
      <c r="T906" s="12">
        <f t="shared" si="89"/>
        <v>42341.87195601852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4"/>
        <v>3.0153846153846153E-2</v>
      </c>
      <c r="P907" s="8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2">
        <f t="shared" si="88"/>
        <v>40567.031550925924</v>
      </c>
      <c r="T907" s="12">
        <f t="shared" si="89"/>
        <v>40507.031550925924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4"/>
        <v>0</v>
      </c>
      <c r="P908" s="8">
        <f t="shared" si="85"/>
        <v>0</v>
      </c>
      <c r="Q908" t="str">
        <f t="shared" si="86"/>
        <v>music</v>
      </c>
      <c r="R908" t="str">
        <f t="shared" si="87"/>
        <v>jazz</v>
      </c>
      <c r="S908" s="12">
        <f t="shared" si="88"/>
        <v>41710.939699074072</v>
      </c>
      <c r="T908" s="12">
        <f t="shared" si="89"/>
        <v>41680.981365740736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4"/>
        <v>0</v>
      </c>
      <c r="P909" s="8">
        <f t="shared" si="85"/>
        <v>0</v>
      </c>
      <c r="Q909" t="str">
        <f t="shared" si="86"/>
        <v>music</v>
      </c>
      <c r="R909" t="str">
        <f t="shared" si="87"/>
        <v>jazz</v>
      </c>
      <c r="S909" s="12">
        <f t="shared" si="88"/>
        <v>40796.9840625</v>
      </c>
      <c r="T909" s="12">
        <f t="shared" si="89"/>
        <v>40766.9840625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4"/>
        <v>0</v>
      </c>
      <c r="P910" s="8">
        <f t="shared" si="85"/>
        <v>0</v>
      </c>
      <c r="Q910" t="str">
        <f t="shared" si="86"/>
        <v>music</v>
      </c>
      <c r="R910" t="str">
        <f t="shared" si="87"/>
        <v>jazz</v>
      </c>
      <c r="S910" s="12">
        <f t="shared" si="88"/>
        <v>40385.999305555553</v>
      </c>
      <c r="T910" s="12">
        <f t="shared" si="89"/>
        <v>40340.593229166661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4"/>
        <v>3.2500000000000001E-2</v>
      </c>
      <c r="P911" s="8">
        <f t="shared" si="85"/>
        <v>65</v>
      </c>
      <c r="Q911" t="str">
        <f t="shared" si="86"/>
        <v>music</v>
      </c>
      <c r="R911" t="str">
        <f t="shared" si="87"/>
        <v>jazz</v>
      </c>
      <c r="S911" s="12">
        <f t="shared" si="88"/>
        <v>41112.958333333328</v>
      </c>
      <c r="T911" s="12">
        <f t="shared" si="89"/>
        <v>41081.481944444444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4"/>
        <v>0.22363636363636363</v>
      </c>
      <c r="P912" s="8">
        <f t="shared" si="85"/>
        <v>24.6</v>
      </c>
      <c r="Q912" t="str">
        <f t="shared" si="86"/>
        <v>music</v>
      </c>
      <c r="R912" t="str">
        <f t="shared" si="87"/>
        <v>jazz</v>
      </c>
      <c r="S912" s="12">
        <f t="shared" si="88"/>
        <v>42797.337025462963</v>
      </c>
      <c r="T912" s="12">
        <f t="shared" si="89"/>
        <v>42737.337025462963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4"/>
        <v>0</v>
      </c>
      <c r="P913" s="8">
        <f t="shared" si="85"/>
        <v>0</v>
      </c>
      <c r="Q913" t="str">
        <f t="shared" si="86"/>
        <v>music</v>
      </c>
      <c r="R913" t="str">
        <f t="shared" si="87"/>
        <v>jazz</v>
      </c>
      <c r="S913" s="12">
        <f t="shared" si="88"/>
        <v>41662.796817129631</v>
      </c>
      <c r="T913" s="12">
        <f t="shared" si="89"/>
        <v>41641.796817129631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4"/>
        <v>8.5714285714285719E-3</v>
      </c>
      <c r="P914" s="8">
        <f t="shared" si="85"/>
        <v>15</v>
      </c>
      <c r="Q914" t="str">
        <f t="shared" si="86"/>
        <v>music</v>
      </c>
      <c r="R914" t="str">
        <f t="shared" si="87"/>
        <v>jazz</v>
      </c>
      <c r="S914" s="12">
        <f t="shared" si="88"/>
        <v>41253.942673611113</v>
      </c>
      <c r="T914" s="12">
        <f t="shared" si="89"/>
        <v>41193.901006944441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4"/>
        <v>6.6066666666666662E-2</v>
      </c>
      <c r="P915" s="8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2">
        <f t="shared" si="88"/>
        <v>41033.930775462963</v>
      </c>
      <c r="T915" s="12">
        <f t="shared" si="89"/>
        <v>41003.930775462963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4"/>
        <v>0</v>
      </c>
      <c r="P916" s="8">
        <f t="shared" si="85"/>
        <v>0</v>
      </c>
      <c r="Q916" t="str">
        <f t="shared" si="86"/>
        <v>music</v>
      </c>
      <c r="R916" t="str">
        <f t="shared" si="87"/>
        <v>jazz</v>
      </c>
      <c r="S916" s="12">
        <f t="shared" si="88"/>
        <v>41146.554942129624</v>
      </c>
      <c r="T916" s="12">
        <f t="shared" si="89"/>
        <v>41116.554942129624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4"/>
        <v>5.7692307692307696E-2</v>
      </c>
      <c r="P917" s="8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2">
        <f t="shared" si="88"/>
        <v>40968.999305555553</v>
      </c>
      <c r="T917" s="12">
        <f t="shared" si="89"/>
        <v>40937.471226851849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4"/>
        <v>0</v>
      </c>
      <c r="P918" s="8">
        <f t="shared" si="85"/>
        <v>0</v>
      </c>
      <c r="Q918" t="str">
        <f t="shared" si="86"/>
        <v>music</v>
      </c>
      <c r="R918" t="str">
        <f t="shared" si="87"/>
        <v>jazz</v>
      </c>
      <c r="S918" s="12">
        <f t="shared" si="88"/>
        <v>40473</v>
      </c>
      <c r="T918" s="12">
        <f t="shared" si="89"/>
        <v>40434.645069444443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4"/>
        <v>6.0000000000000001E-3</v>
      </c>
      <c r="P919" s="8">
        <f t="shared" si="85"/>
        <v>30</v>
      </c>
      <c r="Q919" t="str">
        <f t="shared" si="86"/>
        <v>music</v>
      </c>
      <c r="R919" t="str">
        <f t="shared" si="87"/>
        <v>jazz</v>
      </c>
      <c r="S919" s="12">
        <f t="shared" si="88"/>
        <v>41833.895833333328</v>
      </c>
      <c r="T919" s="12">
        <f t="shared" si="89"/>
        <v>41802.735300925924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4"/>
        <v>5.0256410256410255E-2</v>
      </c>
      <c r="P920" s="8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2">
        <f t="shared" si="88"/>
        <v>41974.749548611107</v>
      </c>
      <c r="T920" s="12">
        <f t="shared" si="89"/>
        <v>41944.707881944443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4"/>
        <v>5.0000000000000001E-3</v>
      </c>
      <c r="P921" s="8">
        <f t="shared" si="85"/>
        <v>100</v>
      </c>
      <c r="Q921" t="str">
        <f t="shared" si="86"/>
        <v>music</v>
      </c>
      <c r="R921" t="str">
        <f t="shared" si="87"/>
        <v>jazz</v>
      </c>
      <c r="S921" s="12">
        <f t="shared" si="88"/>
        <v>41262.433391203704</v>
      </c>
      <c r="T921" s="12">
        <f t="shared" si="89"/>
        <v>41227.433391203704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4"/>
        <v>0</v>
      </c>
      <c r="P922" s="8">
        <f t="shared" si="85"/>
        <v>0</v>
      </c>
      <c r="Q922" t="str">
        <f t="shared" si="86"/>
        <v>music</v>
      </c>
      <c r="R922" t="str">
        <f t="shared" si="87"/>
        <v>jazz</v>
      </c>
      <c r="S922" s="12">
        <f t="shared" si="88"/>
        <v>41592.504884259259</v>
      </c>
      <c r="T922" s="12">
        <f t="shared" si="89"/>
        <v>41562.463217592587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4"/>
        <v>0.309</v>
      </c>
      <c r="P923" s="8">
        <f t="shared" si="85"/>
        <v>231.75</v>
      </c>
      <c r="Q923" t="str">
        <f t="shared" si="86"/>
        <v>music</v>
      </c>
      <c r="R923" t="str">
        <f t="shared" si="87"/>
        <v>jazz</v>
      </c>
      <c r="S923" s="12">
        <f t="shared" si="88"/>
        <v>40889.004351851851</v>
      </c>
      <c r="T923" s="12">
        <f t="shared" si="89"/>
        <v>40846.962685185186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4"/>
        <v>0.21037037037037037</v>
      </c>
      <c r="P924" s="8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2">
        <f t="shared" si="88"/>
        <v>41913.32167824074</v>
      </c>
      <c r="T924" s="12">
        <f t="shared" si="89"/>
        <v>41878.32167824074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4"/>
        <v>2.1999999999999999E-2</v>
      </c>
      <c r="P925" s="8">
        <f t="shared" si="85"/>
        <v>55</v>
      </c>
      <c r="Q925" t="str">
        <f t="shared" si="86"/>
        <v>music</v>
      </c>
      <c r="R925" t="str">
        <f t="shared" si="87"/>
        <v>jazz</v>
      </c>
      <c r="S925" s="12">
        <f t="shared" si="88"/>
        <v>41964.793090277781</v>
      </c>
      <c r="T925" s="12">
        <f t="shared" si="89"/>
        <v>41934.751423611109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4"/>
        <v>0.109</v>
      </c>
      <c r="P926" s="8">
        <f t="shared" si="85"/>
        <v>21.8</v>
      </c>
      <c r="Q926" t="str">
        <f t="shared" si="86"/>
        <v>music</v>
      </c>
      <c r="R926" t="str">
        <f t="shared" si="87"/>
        <v>jazz</v>
      </c>
      <c r="S926" s="12">
        <f t="shared" si="88"/>
        <v>41318.734594907401</v>
      </c>
      <c r="T926" s="12">
        <f t="shared" si="89"/>
        <v>41288.734594907401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4"/>
        <v>2.6666666666666668E-2</v>
      </c>
      <c r="P927" s="8">
        <f t="shared" si="85"/>
        <v>32</v>
      </c>
      <c r="Q927" t="str">
        <f t="shared" si="86"/>
        <v>music</v>
      </c>
      <c r="R927" t="str">
        <f t="shared" si="87"/>
        <v>jazz</v>
      </c>
      <c r="S927" s="12">
        <f t="shared" si="88"/>
        <v>41605.71424768518</v>
      </c>
      <c r="T927" s="12">
        <f t="shared" si="89"/>
        <v>41575.672581018516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4"/>
        <v>0</v>
      </c>
      <c r="P928" s="8">
        <f t="shared" si="85"/>
        <v>0</v>
      </c>
      <c r="Q928" t="str">
        <f t="shared" si="86"/>
        <v>music</v>
      </c>
      <c r="R928" t="str">
        <f t="shared" si="87"/>
        <v>jazz</v>
      </c>
      <c r="S928" s="12">
        <f t="shared" si="88"/>
        <v>40367.736111111109</v>
      </c>
      <c r="T928" s="12">
        <f t="shared" si="89"/>
        <v>40337.811689814815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4"/>
        <v>0</v>
      </c>
      <c r="P929" s="8">
        <f t="shared" si="85"/>
        <v>0</v>
      </c>
      <c r="Q929" t="str">
        <f t="shared" si="86"/>
        <v>music</v>
      </c>
      <c r="R929" t="str">
        <f t="shared" si="87"/>
        <v>jazz</v>
      </c>
      <c r="S929" s="12">
        <f t="shared" si="88"/>
        <v>41043.614525462959</v>
      </c>
      <c r="T929" s="12">
        <f t="shared" si="89"/>
        <v>41013.614525462959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4"/>
        <v>0.10862068965517241</v>
      </c>
      <c r="P930" s="8">
        <f t="shared" si="85"/>
        <v>56.25</v>
      </c>
      <c r="Q930" t="str">
        <f t="shared" si="86"/>
        <v>music</v>
      </c>
      <c r="R930" t="str">
        <f t="shared" si="87"/>
        <v>jazz</v>
      </c>
      <c r="S930" s="12">
        <f t="shared" si="88"/>
        <v>41230.791666666664</v>
      </c>
      <c r="T930" s="12">
        <f t="shared" si="89"/>
        <v>41180.654085648144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4"/>
        <v>0</v>
      </c>
      <c r="P931" s="8">
        <f t="shared" si="85"/>
        <v>0</v>
      </c>
      <c r="Q931" t="str">
        <f t="shared" si="86"/>
        <v>music</v>
      </c>
      <c r="R931" t="str">
        <f t="shared" si="87"/>
        <v>jazz</v>
      </c>
      <c r="S931" s="12">
        <f t="shared" si="88"/>
        <v>41007.988067129627</v>
      </c>
      <c r="T931" s="12">
        <f t="shared" si="89"/>
        <v>40978.029733796291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4"/>
        <v>0.38333333333333336</v>
      </c>
      <c r="P932" s="8">
        <f t="shared" si="85"/>
        <v>69</v>
      </c>
      <c r="Q932" t="str">
        <f t="shared" si="86"/>
        <v>music</v>
      </c>
      <c r="R932" t="str">
        <f t="shared" si="87"/>
        <v>jazz</v>
      </c>
      <c r="S932" s="12">
        <f t="shared" si="88"/>
        <v>40354.688888888886</v>
      </c>
      <c r="T932" s="12">
        <f t="shared" si="89"/>
        <v>40312.707245370366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4"/>
        <v>6.5500000000000003E-2</v>
      </c>
      <c r="P933" s="8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2">
        <f t="shared" si="88"/>
        <v>41714.708333333328</v>
      </c>
      <c r="T933" s="12">
        <f t="shared" si="89"/>
        <v>41680.151643518519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4"/>
        <v>0.14536842105263159</v>
      </c>
      <c r="P934" s="8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2">
        <f t="shared" si="88"/>
        <v>41355.719270833331</v>
      </c>
      <c r="T934" s="12">
        <f t="shared" si="89"/>
        <v>41310.760937499996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4"/>
        <v>0.06</v>
      </c>
      <c r="P935" s="8">
        <f t="shared" si="85"/>
        <v>60</v>
      </c>
      <c r="Q935" t="str">
        <f t="shared" si="86"/>
        <v>music</v>
      </c>
      <c r="R935" t="str">
        <f t="shared" si="87"/>
        <v>jazz</v>
      </c>
      <c r="S935" s="12">
        <f t="shared" si="88"/>
        <v>41770.960752314808</v>
      </c>
      <c r="T935" s="12">
        <f t="shared" si="89"/>
        <v>41710.960752314808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4"/>
        <v>0.30399999999999999</v>
      </c>
      <c r="P936" s="8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2">
        <f t="shared" si="88"/>
        <v>41763.041666666664</v>
      </c>
      <c r="T936" s="12">
        <f t="shared" si="89"/>
        <v>41733.528749999998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4"/>
        <v>1.4285714285714285E-2</v>
      </c>
      <c r="P937" s="8">
        <f t="shared" si="85"/>
        <v>25</v>
      </c>
      <c r="Q937" t="str">
        <f t="shared" si="86"/>
        <v>music</v>
      </c>
      <c r="R937" t="str">
        <f t="shared" si="87"/>
        <v>jazz</v>
      </c>
      <c r="S937" s="12">
        <f t="shared" si="88"/>
        <v>42398.125335648147</v>
      </c>
      <c r="T937" s="12">
        <f t="shared" si="89"/>
        <v>42368.125335648147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4"/>
        <v>0</v>
      </c>
      <c r="P938" s="8">
        <f t="shared" si="85"/>
        <v>0</v>
      </c>
      <c r="Q938" t="str">
        <f t="shared" si="86"/>
        <v>music</v>
      </c>
      <c r="R938" t="str">
        <f t="shared" si="87"/>
        <v>jazz</v>
      </c>
      <c r="S938" s="12">
        <f t="shared" si="88"/>
        <v>40926.625</v>
      </c>
      <c r="T938" s="12">
        <f t="shared" si="89"/>
        <v>40882.815844907404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4"/>
        <v>1.1428571428571429E-2</v>
      </c>
      <c r="P939" s="8">
        <f t="shared" si="85"/>
        <v>20</v>
      </c>
      <c r="Q939" t="str">
        <f t="shared" si="86"/>
        <v>music</v>
      </c>
      <c r="R939" t="str">
        <f t="shared" si="87"/>
        <v>jazz</v>
      </c>
      <c r="S939" s="12">
        <f t="shared" si="88"/>
        <v>41581.631446759253</v>
      </c>
      <c r="T939" s="12">
        <f t="shared" si="89"/>
        <v>41551.589780092589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4"/>
        <v>3.5714285714285713E-3</v>
      </c>
      <c r="P940" s="8">
        <f t="shared" si="85"/>
        <v>25</v>
      </c>
      <c r="Q940" t="str">
        <f t="shared" si="86"/>
        <v>music</v>
      </c>
      <c r="R940" t="str">
        <f t="shared" si="87"/>
        <v>jazz</v>
      </c>
      <c r="S940" s="12">
        <f t="shared" si="88"/>
        <v>41154.27138888889</v>
      </c>
      <c r="T940" s="12">
        <f t="shared" si="89"/>
        <v>41124.27138888889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4"/>
        <v>1.4545454545454545E-2</v>
      </c>
      <c r="P941" s="8">
        <f t="shared" si="85"/>
        <v>20</v>
      </c>
      <c r="Q941" t="str">
        <f t="shared" si="86"/>
        <v>music</v>
      </c>
      <c r="R941" t="str">
        <f t="shared" si="87"/>
        <v>jazz</v>
      </c>
      <c r="S941" s="12">
        <f t="shared" si="88"/>
        <v>41455.623611111107</v>
      </c>
      <c r="T941" s="12">
        <f t="shared" si="89"/>
        <v>41416.554837962962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4"/>
        <v>0.17155555555555554</v>
      </c>
      <c r="P942" s="8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2">
        <f t="shared" si="88"/>
        <v>42226.800069444442</v>
      </c>
      <c r="T942" s="12">
        <f t="shared" si="89"/>
        <v>42181.800069444442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4"/>
        <v>2.3220000000000001E-2</v>
      </c>
      <c r="P943" s="8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2">
        <f t="shared" si="88"/>
        <v>42775.888252314813</v>
      </c>
      <c r="T943" s="12">
        <f t="shared" si="89"/>
        <v>42745.888252314813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4"/>
        <v>8.9066666666666669E-2</v>
      </c>
      <c r="P944" s="8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2">
        <f t="shared" si="88"/>
        <v>42418.634953703702</v>
      </c>
      <c r="T944" s="12">
        <f t="shared" si="89"/>
        <v>42382.634953703702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4"/>
        <v>9.633333333333334E-2</v>
      </c>
      <c r="P945" s="8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2">
        <f t="shared" si="88"/>
        <v>42703.501215277771</v>
      </c>
      <c r="T945" s="12">
        <f t="shared" si="89"/>
        <v>42673.459548611114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4"/>
        <v>0.13325999999999999</v>
      </c>
      <c r="P946" s="8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2">
        <f t="shared" si="88"/>
        <v>42478.374999999993</v>
      </c>
      <c r="T946" s="12">
        <f t="shared" si="89"/>
        <v>42444.375578703701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4"/>
        <v>2.4840000000000001E-2</v>
      </c>
      <c r="P947" s="8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2">
        <f t="shared" si="88"/>
        <v>42784.790972222218</v>
      </c>
      <c r="T947" s="12">
        <f t="shared" si="89"/>
        <v>42732.66465277777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4"/>
        <v>1.9066666666666666E-2</v>
      </c>
      <c r="P948" s="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2">
        <f t="shared" si="88"/>
        <v>42622.542222222219</v>
      </c>
      <c r="T948" s="12">
        <f t="shared" si="89"/>
        <v>42592.542222222219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4"/>
        <v>0</v>
      </c>
      <c r="P949" s="8">
        <f t="shared" si="85"/>
        <v>0</v>
      </c>
      <c r="Q949" t="str">
        <f t="shared" si="86"/>
        <v>technology</v>
      </c>
      <c r="R949" t="str">
        <f t="shared" si="87"/>
        <v>wearables</v>
      </c>
      <c r="S949" s="12">
        <f t="shared" si="88"/>
        <v>42551.57298611111</v>
      </c>
      <c r="T949" s="12">
        <f t="shared" si="89"/>
        <v>42491.57298611111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4"/>
        <v>0.12</v>
      </c>
      <c r="P950" s="8">
        <f t="shared" si="85"/>
        <v>60</v>
      </c>
      <c r="Q950" t="str">
        <f t="shared" si="86"/>
        <v>technology</v>
      </c>
      <c r="R950" t="str">
        <f t="shared" si="87"/>
        <v>wearables</v>
      </c>
      <c r="S950" s="12">
        <f t="shared" si="88"/>
        <v>42441.619953703703</v>
      </c>
      <c r="T950" s="12">
        <f t="shared" si="89"/>
        <v>42411.619953703703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4"/>
        <v>1.3650000000000001E-2</v>
      </c>
      <c r="P951" s="8">
        <f t="shared" si="85"/>
        <v>39</v>
      </c>
      <c r="Q951" t="str">
        <f t="shared" si="86"/>
        <v>technology</v>
      </c>
      <c r="R951" t="str">
        <f t="shared" si="87"/>
        <v>wearables</v>
      </c>
      <c r="S951" s="12">
        <f t="shared" si="88"/>
        <v>42420.835370370369</v>
      </c>
      <c r="T951" s="12">
        <f t="shared" si="89"/>
        <v>42360.835370370369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4"/>
        <v>0.28039999999999998</v>
      </c>
      <c r="P952" s="8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2">
        <f t="shared" si="88"/>
        <v>42386.54237268518</v>
      </c>
      <c r="T952" s="12">
        <f t="shared" si="89"/>
        <v>42356.54237268518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4"/>
        <v>0.38390000000000002</v>
      </c>
      <c r="P953" s="8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2">
        <f t="shared" si="88"/>
        <v>42525.445277777777</v>
      </c>
      <c r="T953" s="12">
        <f t="shared" si="89"/>
        <v>42480.445277777777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4"/>
        <v>0.39942857142857141</v>
      </c>
      <c r="P954" s="8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2">
        <f t="shared" si="88"/>
        <v>42692.44689814814</v>
      </c>
      <c r="T954" s="12">
        <f t="shared" si="89"/>
        <v>42662.405231481483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4"/>
        <v>8.3999999999999995E-3</v>
      </c>
      <c r="P955" s="8">
        <f t="shared" si="85"/>
        <v>25.2</v>
      </c>
      <c r="Q955" t="str">
        <f t="shared" si="86"/>
        <v>technology</v>
      </c>
      <c r="R955" t="str">
        <f t="shared" si="87"/>
        <v>wearables</v>
      </c>
      <c r="S955" s="12">
        <f t="shared" si="88"/>
        <v>42028.956006944441</v>
      </c>
      <c r="T955" s="12">
        <f t="shared" si="89"/>
        <v>41998.956006944441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4"/>
        <v>0.43406666666666666</v>
      </c>
      <c r="P956" s="8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2">
        <f t="shared" si="88"/>
        <v>42236.625451388885</v>
      </c>
      <c r="T956" s="12">
        <f t="shared" si="89"/>
        <v>42194.625451388885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4"/>
        <v>5.6613333333333335E-2</v>
      </c>
      <c r="P957" s="8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2">
        <f t="shared" si="88"/>
        <v>42626.086805555555</v>
      </c>
      <c r="T957" s="12">
        <f t="shared" si="89"/>
        <v>42586.086805555555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4"/>
        <v>1.7219999999999999E-2</v>
      </c>
      <c r="P958" s="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2">
        <f t="shared" si="88"/>
        <v>42120.663877314808</v>
      </c>
      <c r="T958" s="12">
        <f t="shared" si="89"/>
        <v>42060.705543981479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4"/>
        <v>1.9416666666666665E-2</v>
      </c>
      <c r="P959" s="8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2">
        <f t="shared" si="88"/>
        <v>42691.385798611103</v>
      </c>
      <c r="T959" s="12">
        <f t="shared" si="89"/>
        <v>42660.344131944446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4"/>
        <v>0.11328275684711328</v>
      </c>
      <c r="P960" s="8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2">
        <f t="shared" si="88"/>
        <v>42103.999305555553</v>
      </c>
      <c r="T960" s="12">
        <f t="shared" si="89"/>
        <v>42082.594479166662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4"/>
        <v>0.3886</v>
      </c>
      <c r="P961" s="8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2">
        <f t="shared" si="88"/>
        <v>42022.96603009259</v>
      </c>
      <c r="T961" s="12">
        <f t="shared" si="89"/>
        <v>41992.96603009259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ref="O962:O1025" si="90">E962/D962</f>
        <v>0.46100628930817611</v>
      </c>
      <c r="P962" s="8">
        <f t="shared" ref="P962:P1025" si="91">IFERROR(E962/L962,0)</f>
        <v>136.46276595744681</v>
      </c>
      <c r="Q962" t="str">
        <f t="shared" ref="Q962:Q1025" si="92">IFERROR(LEFT(N962,FIND("/",N962)-1),N962)</f>
        <v>technology</v>
      </c>
      <c r="R962" t="str">
        <f t="shared" ref="R962:R1025" si="93">IFERROR(RIGHT(N962,LEN(N962)-FIND("/",N962)),"None")</f>
        <v>wearables</v>
      </c>
      <c r="S962" s="12">
        <f t="shared" ref="S962:S1025" si="94">(I962/86400)+25569+(-5/24)</f>
        <v>42808.376793981479</v>
      </c>
      <c r="T962" s="12">
        <f t="shared" ref="T962:T1025" si="95">(J962/86400)+25569+(-5/24)</f>
        <v>42766.41846064815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90"/>
        <v>0.42188421052631581</v>
      </c>
      <c r="P963" s="8">
        <f t="shared" si="91"/>
        <v>364.35454545454547</v>
      </c>
      <c r="Q963" t="str">
        <f t="shared" si="92"/>
        <v>technology</v>
      </c>
      <c r="R963" t="str">
        <f t="shared" si="93"/>
        <v>wearables</v>
      </c>
      <c r="S963" s="12">
        <f t="shared" si="94"/>
        <v>42786.583333333336</v>
      </c>
      <c r="T963" s="12">
        <f t="shared" si="95"/>
        <v>42740.485358796293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90"/>
        <v>0.2848</v>
      </c>
      <c r="P964" s="8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2">
        <f t="shared" si="94"/>
        <v>42411.504085648143</v>
      </c>
      <c r="T964" s="12">
        <f t="shared" si="95"/>
        <v>42373.504085648143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0"/>
        <v>1.0771428571428571E-2</v>
      </c>
      <c r="P965" s="8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2">
        <f t="shared" si="94"/>
        <v>42660.427303240744</v>
      </c>
      <c r="T965" s="12">
        <f t="shared" si="95"/>
        <v>42625.427303240744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0"/>
        <v>7.9909090909090902E-3</v>
      </c>
      <c r="P966" s="8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2">
        <f t="shared" si="94"/>
        <v>42248.420358796291</v>
      </c>
      <c r="T966" s="12">
        <f t="shared" si="95"/>
        <v>42208.420358796291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0"/>
        <v>1.192E-2</v>
      </c>
      <c r="P967" s="8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2">
        <f t="shared" si="94"/>
        <v>42668.957638888889</v>
      </c>
      <c r="T967" s="12">
        <f t="shared" si="95"/>
        <v>42636.808402777773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0"/>
        <v>0.14799999999999999</v>
      </c>
      <c r="P968" s="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2">
        <f t="shared" si="94"/>
        <v>42649.427453703705</v>
      </c>
      <c r="T968" s="12">
        <f t="shared" si="95"/>
        <v>42619.427453703705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0"/>
        <v>0.17810000000000001</v>
      </c>
      <c r="P969" s="8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2">
        <f t="shared" si="94"/>
        <v>42482.004328703704</v>
      </c>
      <c r="T969" s="12">
        <f t="shared" si="95"/>
        <v>42422.045995370368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0"/>
        <v>1.325E-2</v>
      </c>
      <c r="P970" s="8">
        <f t="shared" si="91"/>
        <v>26.5</v>
      </c>
      <c r="Q970" t="str">
        <f t="shared" si="92"/>
        <v>technology</v>
      </c>
      <c r="R970" t="str">
        <f t="shared" si="93"/>
        <v>wearables</v>
      </c>
      <c r="S970" s="12">
        <f t="shared" si="94"/>
        <v>41866.639282407406</v>
      </c>
      <c r="T970" s="12">
        <f t="shared" si="95"/>
        <v>41836.639282407406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0"/>
        <v>0.46666666666666667</v>
      </c>
      <c r="P971" s="8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2">
        <f t="shared" si="94"/>
        <v>42775.094988425924</v>
      </c>
      <c r="T971" s="12">
        <f t="shared" si="95"/>
        <v>42742.094988425924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0"/>
        <v>0.4592</v>
      </c>
      <c r="P972" s="8">
        <f t="shared" si="91"/>
        <v>164</v>
      </c>
      <c r="Q972" t="str">
        <f t="shared" si="92"/>
        <v>technology</v>
      </c>
      <c r="R972" t="str">
        <f t="shared" si="93"/>
        <v>wearables</v>
      </c>
      <c r="S972" s="12">
        <f t="shared" si="94"/>
        <v>42757.999305555553</v>
      </c>
      <c r="T972" s="12">
        <f t="shared" si="95"/>
        <v>42721.012187499997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0"/>
        <v>2.2599999999999999E-3</v>
      </c>
      <c r="P973" s="8">
        <f t="shared" si="91"/>
        <v>45.2</v>
      </c>
      <c r="Q973" t="str">
        <f t="shared" si="92"/>
        <v>technology</v>
      </c>
      <c r="R973" t="str">
        <f t="shared" si="93"/>
        <v>wearables</v>
      </c>
      <c r="S973" s="12">
        <f t="shared" si="94"/>
        <v>42156.500694444439</v>
      </c>
      <c r="T973" s="12">
        <f t="shared" si="95"/>
        <v>42111.500694444439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0"/>
        <v>0.34625</v>
      </c>
      <c r="P974" s="8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2">
        <f t="shared" si="94"/>
        <v>41886.082638888889</v>
      </c>
      <c r="T974" s="12">
        <f t="shared" si="95"/>
        <v>41856.657384259255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0"/>
        <v>2.0549999999999999E-2</v>
      </c>
      <c r="P975" s="8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2">
        <f t="shared" si="94"/>
        <v>42316.848298611112</v>
      </c>
      <c r="T975" s="12">
        <f t="shared" si="95"/>
        <v>42256.806631944441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0"/>
        <v>5.5999999999999999E-3</v>
      </c>
      <c r="P976" s="8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2">
        <f t="shared" si="94"/>
        <v>42454.499490740738</v>
      </c>
      <c r="T976" s="12">
        <f t="shared" si="95"/>
        <v>42424.541157407402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0"/>
        <v>2.6069999999999999E-2</v>
      </c>
      <c r="P977" s="8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2">
        <f t="shared" si="94"/>
        <v>42549.488252314812</v>
      </c>
      <c r="T977" s="12">
        <f t="shared" si="95"/>
        <v>42489.488252314812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0"/>
        <v>1.9259999999999999E-2</v>
      </c>
      <c r="P978" s="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2">
        <f t="shared" si="94"/>
        <v>42229.850659722222</v>
      </c>
      <c r="T978" s="12">
        <f t="shared" si="95"/>
        <v>42184.850659722222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0"/>
        <v>0.33666666666666667</v>
      </c>
      <c r="P979" s="8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2">
        <f t="shared" si="94"/>
        <v>42421.733761574076</v>
      </c>
      <c r="T979" s="12">
        <f t="shared" si="95"/>
        <v>42391.733761574076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0"/>
        <v>0.5626326718299024</v>
      </c>
      <c r="P980" s="8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2">
        <f t="shared" si="94"/>
        <v>42425.100706018515</v>
      </c>
      <c r="T980" s="12">
        <f t="shared" si="95"/>
        <v>42395.100706018515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0"/>
        <v>0.82817600000000002</v>
      </c>
      <c r="P981" s="8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2">
        <f t="shared" si="94"/>
        <v>42541.582638888889</v>
      </c>
      <c r="T981" s="12">
        <f t="shared" si="95"/>
        <v>42506.208657407406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0"/>
        <v>0.14860000000000001</v>
      </c>
      <c r="P982" s="8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2">
        <f t="shared" si="94"/>
        <v>41973.737523148149</v>
      </c>
      <c r="T982" s="12">
        <f t="shared" si="95"/>
        <v>41928.695856481478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0"/>
        <v>1.2375123751237513E-4</v>
      </c>
      <c r="P983" s="8">
        <f t="shared" si="91"/>
        <v>2.75</v>
      </c>
      <c r="Q983" t="str">
        <f t="shared" si="92"/>
        <v>technology</v>
      </c>
      <c r="R983" t="str">
        <f t="shared" si="93"/>
        <v>wearables</v>
      </c>
      <c r="S983" s="12">
        <f t="shared" si="94"/>
        <v>41860.738680555551</v>
      </c>
      <c r="T983" s="12">
        <f t="shared" si="95"/>
        <v>41830.738680555551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0"/>
        <v>1.7142857142857143E-4</v>
      </c>
      <c r="P984" s="8">
        <f t="shared" si="91"/>
        <v>1</v>
      </c>
      <c r="Q984" t="str">
        <f t="shared" si="92"/>
        <v>technology</v>
      </c>
      <c r="R984" t="str">
        <f t="shared" si="93"/>
        <v>wearables</v>
      </c>
      <c r="S984" s="12">
        <f t="shared" si="94"/>
        <v>42645.544976851852</v>
      </c>
      <c r="T984" s="12">
        <f t="shared" si="95"/>
        <v>42615.544976851852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0"/>
        <v>0.2950613611721471</v>
      </c>
      <c r="P985" s="8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2">
        <f t="shared" si="94"/>
        <v>42605.662499999999</v>
      </c>
      <c r="T985" s="12">
        <f t="shared" si="95"/>
        <v>42574.459317129622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0"/>
        <v>1.06E-2</v>
      </c>
      <c r="P986" s="8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2">
        <f t="shared" si="94"/>
        <v>42090.86583333333</v>
      </c>
      <c r="T986" s="12">
        <f t="shared" si="95"/>
        <v>42060.907499999994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0"/>
        <v>6.2933333333333327E-2</v>
      </c>
      <c r="P987" s="8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2">
        <f t="shared" si="94"/>
        <v>42369.749999999993</v>
      </c>
      <c r="T987" s="12">
        <f t="shared" si="95"/>
        <v>42339.759375000001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0"/>
        <v>0.1275</v>
      </c>
      <c r="P988" s="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2">
        <f t="shared" si="94"/>
        <v>42378.791666666664</v>
      </c>
      <c r="T988" s="12">
        <f t="shared" si="95"/>
        <v>42324.559027777774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0"/>
        <v>0.13220000000000001</v>
      </c>
      <c r="P989" s="8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2">
        <f t="shared" si="94"/>
        <v>41813.086226851847</v>
      </c>
      <c r="T989" s="12">
        <f t="shared" si="95"/>
        <v>41773.086226851847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0"/>
        <v>0</v>
      </c>
      <c r="P990" s="8">
        <f t="shared" si="91"/>
        <v>0</v>
      </c>
      <c r="Q990" t="str">
        <f t="shared" si="92"/>
        <v>technology</v>
      </c>
      <c r="R990" t="str">
        <f t="shared" si="93"/>
        <v>wearables</v>
      </c>
      <c r="S990" s="12">
        <f t="shared" si="94"/>
        <v>42644.148437499993</v>
      </c>
      <c r="T990" s="12">
        <f t="shared" si="95"/>
        <v>42614.148437499993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0"/>
        <v>0.16769999999999999</v>
      </c>
      <c r="P991" s="8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2">
        <f t="shared" si="94"/>
        <v>42641.725636574069</v>
      </c>
      <c r="T991" s="12">
        <f t="shared" si="95"/>
        <v>42611.725636574069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0"/>
        <v>1.0399999999999999E-3</v>
      </c>
      <c r="P992" s="8">
        <f t="shared" si="91"/>
        <v>13</v>
      </c>
      <c r="Q992" t="str">
        <f t="shared" si="92"/>
        <v>technology</v>
      </c>
      <c r="R992" t="str">
        <f t="shared" si="93"/>
        <v>wearables</v>
      </c>
      <c r="S992" s="12">
        <f t="shared" si="94"/>
        <v>41885.575972222221</v>
      </c>
      <c r="T992" s="12">
        <f t="shared" si="95"/>
        <v>41855.575972222221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0"/>
        <v>4.24E-2</v>
      </c>
      <c r="P993" s="8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2">
        <f t="shared" si="94"/>
        <v>42563.57708333333</v>
      </c>
      <c r="T993" s="12">
        <f t="shared" si="95"/>
        <v>42538.548472222225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0"/>
        <v>4.6699999999999997E-3</v>
      </c>
      <c r="P994" s="8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2">
        <f t="shared" si="94"/>
        <v>42497.674988425926</v>
      </c>
      <c r="T994" s="12">
        <f t="shared" si="95"/>
        <v>42437.71665509259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0"/>
        <v>0.25087142857142858</v>
      </c>
      <c r="P995" s="8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2">
        <f t="shared" si="94"/>
        <v>42685.999999999993</v>
      </c>
      <c r="T995" s="12">
        <f t="shared" si="95"/>
        <v>42652.756574074076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0"/>
        <v>2.3345000000000001E-2</v>
      </c>
      <c r="P996" s="8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2">
        <f t="shared" si="94"/>
        <v>41973.749305555553</v>
      </c>
      <c r="T996" s="12">
        <f t="shared" si="95"/>
        <v>41921.054745370369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0"/>
        <v>7.2599999999999998E-2</v>
      </c>
      <c r="P997" s="8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2">
        <f t="shared" si="94"/>
        <v>41972.458333333336</v>
      </c>
      <c r="T997" s="12">
        <f t="shared" si="95"/>
        <v>41947.732407407406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0"/>
        <v>1.6250000000000001E-2</v>
      </c>
      <c r="P998" s="8">
        <f t="shared" si="91"/>
        <v>13</v>
      </c>
      <c r="Q998" t="str">
        <f t="shared" si="92"/>
        <v>technology</v>
      </c>
      <c r="R998" t="str">
        <f t="shared" si="93"/>
        <v>wearables</v>
      </c>
      <c r="S998" s="12">
        <f t="shared" si="94"/>
        <v>41847.435416666667</v>
      </c>
      <c r="T998" s="12">
        <f t="shared" si="95"/>
        <v>41817.658101851848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0"/>
        <v>1.2999999999999999E-2</v>
      </c>
      <c r="P999" s="8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2">
        <f t="shared" si="94"/>
        <v>41970.936307870368</v>
      </c>
      <c r="T999" s="12">
        <f t="shared" si="95"/>
        <v>41940.894641203704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0"/>
        <v>0.58558333333333334</v>
      </c>
      <c r="P1000" s="8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2">
        <f t="shared" si="94"/>
        <v>42327.002326388887</v>
      </c>
      <c r="T1000" s="12">
        <f t="shared" si="95"/>
        <v>42281.960659722223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0"/>
        <v>7.7886666666666673E-2</v>
      </c>
      <c r="P1001" s="8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2">
        <f t="shared" si="94"/>
        <v>41956.126388888886</v>
      </c>
      <c r="T1001" s="12">
        <f t="shared" si="95"/>
        <v>41926.091319444444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0"/>
        <v>2.2157147647256063E-2</v>
      </c>
      <c r="P1002" s="8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2">
        <f t="shared" si="94"/>
        <v>42808.80972222222</v>
      </c>
      <c r="T1002" s="12">
        <f t="shared" si="95"/>
        <v>42748.851388888885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0"/>
        <v>1.04</v>
      </c>
      <c r="P1003" s="8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2">
        <f t="shared" si="94"/>
        <v>42765.511724537035</v>
      </c>
      <c r="T1003" s="12">
        <f t="shared" si="95"/>
        <v>42720.511724537035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0"/>
        <v>0.29602960296029601</v>
      </c>
      <c r="P1004" s="8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2">
        <f t="shared" si="94"/>
        <v>42355.040972222218</v>
      </c>
      <c r="T1004" s="12">
        <f t="shared" si="95"/>
        <v>42325.475856481477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0"/>
        <v>0.16055</v>
      </c>
      <c r="P1005" s="8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2">
        <f t="shared" si="94"/>
        <v>42810.459039351852</v>
      </c>
      <c r="T1005" s="12">
        <f t="shared" si="95"/>
        <v>42780.500706018516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0"/>
        <v>0.82208000000000003</v>
      </c>
      <c r="P1006" s="8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2">
        <f t="shared" si="94"/>
        <v>42418.5003125</v>
      </c>
      <c r="T1006" s="12">
        <f t="shared" si="95"/>
        <v>42388.5003125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0"/>
        <v>0.75051000000000001</v>
      </c>
      <c r="P1007" s="8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2">
        <f t="shared" si="94"/>
        <v>42307.41646990741</v>
      </c>
      <c r="T1007" s="12">
        <f t="shared" si="95"/>
        <v>42276.41646990741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0"/>
        <v>5.8500000000000003E-2</v>
      </c>
      <c r="P1008" s="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2">
        <f t="shared" si="94"/>
        <v>41985.09097222222</v>
      </c>
      <c r="T1008" s="12">
        <f t="shared" si="95"/>
        <v>41976.83185185185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0"/>
        <v>0.44319999999999998</v>
      </c>
      <c r="P1009" s="8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2">
        <f t="shared" si="94"/>
        <v>42718.416932870365</v>
      </c>
      <c r="T1009" s="12">
        <f t="shared" si="95"/>
        <v>42676.3752662037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0"/>
        <v>2.6737967914438501E-3</v>
      </c>
      <c r="P1010" s="8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2">
        <f t="shared" si="94"/>
        <v>42732.600868055553</v>
      </c>
      <c r="T1010" s="12">
        <f t="shared" si="95"/>
        <v>42702.600868055553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0"/>
        <v>0.1313</v>
      </c>
      <c r="P1011" s="8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2">
        <f t="shared" si="94"/>
        <v>42540.396365740737</v>
      </c>
      <c r="T1011" s="12">
        <f t="shared" si="95"/>
        <v>42510.396365740737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0"/>
        <v>1.9088937093275488E-3</v>
      </c>
      <c r="P1012" s="8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2">
        <f t="shared" si="94"/>
        <v>42617.915972222218</v>
      </c>
      <c r="T1012" s="12">
        <f t="shared" si="95"/>
        <v>42561.621087962958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0"/>
        <v>3.7499999999999999E-3</v>
      </c>
      <c r="P1013" s="8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2">
        <f t="shared" si="94"/>
        <v>41991.689756944441</v>
      </c>
      <c r="T1013" s="12">
        <f t="shared" si="95"/>
        <v>41946.689756944441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0"/>
        <v>215.35021</v>
      </c>
      <c r="P1014" s="8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2">
        <f t="shared" si="94"/>
        <v>42759.232083333329</v>
      </c>
      <c r="T1014" s="12">
        <f t="shared" si="95"/>
        <v>42714.232083333329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0"/>
        <v>0.34527999999999998</v>
      </c>
      <c r="P1015" s="8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2">
        <f t="shared" si="94"/>
        <v>42367.624999999993</v>
      </c>
      <c r="T1015" s="12">
        <f t="shared" si="95"/>
        <v>42339.625648148147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0"/>
        <v>0.30599999999999999</v>
      </c>
      <c r="P1016" s="8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2">
        <f t="shared" si="94"/>
        <v>42004.79415509259</v>
      </c>
      <c r="T1016" s="12">
        <f t="shared" si="95"/>
        <v>41954.79415509259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0"/>
        <v>2.6666666666666668E-2</v>
      </c>
      <c r="P1017" s="8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2">
        <f t="shared" si="94"/>
        <v>42333.711747685178</v>
      </c>
      <c r="T1017" s="12">
        <f t="shared" si="95"/>
        <v>42303.670081018521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0"/>
        <v>2.8420000000000001E-2</v>
      </c>
      <c r="P1018" s="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2">
        <f t="shared" si="94"/>
        <v>42466.857129629629</v>
      </c>
      <c r="T1018" s="12">
        <f t="shared" si="95"/>
        <v>42421.898796296293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0"/>
        <v>0.22878799999999999</v>
      </c>
      <c r="P1019" s="8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2">
        <f t="shared" si="94"/>
        <v>42329.508506944439</v>
      </c>
      <c r="T1019" s="12">
        <f t="shared" si="95"/>
        <v>42289.466840277775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0"/>
        <v>3.1050000000000001E-2</v>
      </c>
      <c r="P1020" s="8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2">
        <f t="shared" si="94"/>
        <v>42565.283946759257</v>
      </c>
      <c r="T1020" s="12">
        <f t="shared" si="95"/>
        <v>42535.283946759257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0"/>
        <v>0.47333333333333333</v>
      </c>
      <c r="P1021" s="8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2">
        <f t="shared" si="94"/>
        <v>42039.765613425923</v>
      </c>
      <c r="T1021" s="12">
        <f t="shared" si="95"/>
        <v>42009.765613425923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0"/>
        <v>2.0554838709677421</v>
      </c>
      <c r="P1022" s="8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2">
        <f t="shared" si="94"/>
        <v>42156.824305555558</v>
      </c>
      <c r="T1022" s="12">
        <f t="shared" si="95"/>
        <v>42126.861215277771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0"/>
        <v>3.5180366666666667</v>
      </c>
      <c r="P1023" s="8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2">
        <f t="shared" si="94"/>
        <v>42293.958333333336</v>
      </c>
      <c r="T1023" s="12">
        <f t="shared" si="95"/>
        <v>42271.043645833335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0"/>
        <v>1.149</v>
      </c>
      <c r="P1024" s="8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2">
        <f t="shared" si="94"/>
        <v>42141.438391203701</v>
      </c>
      <c r="T1024" s="12">
        <f t="shared" si="95"/>
        <v>42111.438391203701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0"/>
        <v>2.3715000000000002</v>
      </c>
      <c r="P1025" s="8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2">
        <f t="shared" si="94"/>
        <v>42175.711354166669</v>
      </c>
      <c r="T1025" s="12">
        <f t="shared" si="95"/>
        <v>42145.711354166669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ref="O1026:O1089" si="96">E1026/D1026</f>
        <v>1.1863774999999999</v>
      </c>
      <c r="P1026" s="8">
        <f t="shared" ref="P1026:P1089" si="97">IFERROR(E1026/L1026,0)</f>
        <v>388.9762295081967</v>
      </c>
      <c r="Q1026" t="str">
        <f t="shared" ref="Q1026:Q1089" si="98">IFERROR(LEFT(N1026,FIND("/",N1026)-1),N1026)</f>
        <v>music</v>
      </c>
      <c r="R1026" t="str">
        <f t="shared" ref="R1026:R1089" si="99">IFERROR(RIGHT(N1026,LEN(N1026)-FIND("/",N1026)),"None")</f>
        <v>electronic music</v>
      </c>
      <c r="S1026" s="12">
        <f t="shared" ref="S1026:S1089" si="100">(I1026/86400)+25569+(-5/24)</f>
        <v>42400.372256944444</v>
      </c>
      <c r="T1026" s="12">
        <f t="shared" ref="T1026:T1089" si="101">(J1026/86400)+25569+(-5/24)</f>
        <v>42370.372256944444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96"/>
        <v>1.099283142857143</v>
      </c>
      <c r="P1027" s="8">
        <f t="shared" si="97"/>
        <v>71.848571428571432</v>
      </c>
      <c r="Q1027" t="str">
        <f t="shared" si="98"/>
        <v>music</v>
      </c>
      <c r="R1027" t="str">
        <f t="shared" si="99"/>
        <v>electronic music</v>
      </c>
      <c r="S1027" s="12">
        <f t="shared" si="100"/>
        <v>42079.583761574067</v>
      </c>
      <c r="T1027" s="12">
        <f t="shared" si="101"/>
        <v>42049.625428240739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96"/>
        <v>1.0000828571428571</v>
      </c>
      <c r="P1028" s="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2">
        <f t="shared" si="100"/>
        <v>42460.157592592594</v>
      </c>
      <c r="T1028" s="12">
        <f t="shared" si="101"/>
        <v>42426.199259259258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96"/>
        <v>1.0309292094387414</v>
      </c>
      <c r="P1029" s="8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2">
        <f t="shared" si="100"/>
        <v>41934.825775462959</v>
      </c>
      <c r="T1029" s="12">
        <f t="shared" si="101"/>
        <v>41904.825775462959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96"/>
        <v>1.1727000000000001</v>
      </c>
      <c r="P1030" s="8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2">
        <f t="shared" si="100"/>
        <v>42800.624999999993</v>
      </c>
      <c r="T1030" s="12">
        <f t="shared" si="101"/>
        <v>42755.419039351851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96"/>
        <v>1.1175999999999999</v>
      </c>
      <c r="P1031" s="8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2">
        <f t="shared" si="100"/>
        <v>42098.707638888889</v>
      </c>
      <c r="T1031" s="12">
        <f t="shared" si="101"/>
        <v>42044.503553240742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96"/>
        <v>3.4209999999999998</v>
      </c>
      <c r="P1032" s="8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2">
        <f t="shared" si="100"/>
        <v>42625.274872685179</v>
      </c>
      <c r="T1032" s="12">
        <f t="shared" si="101"/>
        <v>42611.274872685179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96"/>
        <v>1.0740000000000001</v>
      </c>
      <c r="P1033" s="8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2">
        <f t="shared" si="100"/>
        <v>42354.555671296293</v>
      </c>
      <c r="T1033" s="12">
        <f t="shared" si="101"/>
        <v>42324.555671296293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96"/>
        <v>1.0849703703703704</v>
      </c>
      <c r="P1034" s="8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2">
        <f t="shared" si="100"/>
        <v>42544.458622685182</v>
      </c>
      <c r="T1034" s="12">
        <f t="shared" si="101"/>
        <v>42514.458622685182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96"/>
        <v>1.0286144578313252</v>
      </c>
      <c r="P1035" s="8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2">
        <f t="shared" si="100"/>
        <v>42716.52407407407</v>
      </c>
      <c r="T1035" s="12">
        <f t="shared" si="101"/>
        <v>42688.52407407407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96"/>
        <v>1.3000180000000001</v>
      </c>
      <c r="P1036" s="8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2">
        <f t="shared" si="100"/>
        <v>42586.957638888889</v>
      </c>
      <c r="T1036" s="12">
        <f t="shared" si="101"/>
        <v>42554.958379629628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96"/>
        <v>1.0765217391304347</v>
      </c>
      <c r="P1037" s="8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2">
        <f t="shared" si="100"/>
        <v>42046.43310185185</v>
      </c>
      <c r="T1037" s="12">
        <f t="shared" si="101"/>
        <v>42016.43310185185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96"/>
        <v>1.1236044444444444</v>
      </c>
      <c r="P1038" s="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2">
        <f t="shared" si="100"/>
        <v>41281.125</v>
      </c>
      <c r="T1038" s="12">
        <f t="shared" si="101"/>
        <v>41249.240624999999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96"/>
        <v>1.0209999999999999</v>
      </c>
      <c r="P1039" s="8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2">
        <f t="shared" si="100"/>
        <v>42141.999999999993</v>
      </c>
      <c r="T1039" s="12">
        <f t="shared" si="101"/>
        <v>42119.61414351852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96"/>
        <v>1.4533333333333334</v>
      </c>
      <c r="P1040" s="8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2">
        <f t="shared" si="100"/>
        <v>42447.981747685182</v>
      </c>
      <c r="T1040" s="12">
        <f t="shared" si="101"/>
        <v>42418.023414351854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96"/>
        <v>1.282</v>
      </c>
      <c r="P1041" s="8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2">
        <f t="shared" si="100"/>
        <v>42717.124305555553</v>
      </c>
      <c r="T1041" s="12">
        <f t="shared" si="101"/>
        <v>42691.900995370372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96"/>
        <v>2.9411764705882353E-3</v>
      </c>
      <c r="P1042" s="8">
        <f t="shared" si="97"/>
        <v>250</v>
      </c>
      <c r="Q1042" t="str">
        <f t="shared" si="98"/>
        <v>journalism</v>
      </c>
      <c r="R1042" t="str">
        <f t="shared" si="99"/>
        <v>audio</v>
      </c>
      <c r="S1042" s="12">
        <f t="shared" si="100"/>
        <v>42609.500104166662</v>
      </c>
      <c r="T1042" s="12">
        <f t="shared" si="101"/>
        <v>42579.500104166662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96"/>
        <v>0</v>
      </c>
      <c r="P1043" s="8">
        <f t="shared" si="97"/>
        <v>0</v>
      </c>
      <c r="Q1043" t="str">
        <f t="shared" si="98"/>
        <v>journalism</v>
      </c>
      <c r="R1043" t="str">
        <f t="shared" si="99"/>
        <v>audio</v>
      </c>
      <c r="S1043" s="12">
        <f t="shared" si="100"/>
        <v>41850.851759259254</v>
      </c>
      <c r="T1043" s="12">
        <f t="shared" si="101"/>
        <v>41830.851759259254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96"/>
        <v>1.5384615384615385E-2</v>
      </c>
      <c r="P1044" s="8">
        <f t="shared" si="97"/>
        <v>10</v>
      </c>
      <c r="Q1044" t="str">
        <f t="shared" si="98"/>
        <v>journalism</v>
      </c>
      <c r="R1044" t="str">
        <f t="shared" si="99"/>
        <v>audio</v>
      </c>
      <c r="S1044" s="12">
        <f t="shared" si="100"/>
        <v>41894.208333333328</v>
      </c>
      <c r="T1044" s="12">
        <f t="shared" si="101"/>
        <v>41851.487824074073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96"/>
        <v>8.5370000000000001E-2</v>
      </c>
      <c r="P1045" s="8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2">
        <f t="shared" si="100"/>
        <v>42144.044618055552</v>
      </c>
      <c r="T1045" s="12">
        <f t="shared" si="101"/>
        <v>42114.044618055552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96"/>
        <v>8.571428571428571E-4</v>
      </c>
      <c r="P1046" s="8">
        <f t="shared" si="97"/>
        <v>3</v>
      </c>
      <c r="Q1046" t="str">
        <f t="shared" si="98"/>
        <v>journalism</v>
      </c>
      <c r="R1046" t="str">
        <f t="shared" si="99"/>
        <v>audio</v>
      </c>
      <c r="S1046" s="12">
        <f t="shared" si="100"/>
        <v>42068.643749999996</v>
      </c>
      <c r="T1046" s="12">
        <f t="shared" si="101"/>
        <v>42011.717604166661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96"/>
        <v>2.6599999999999999E-2</v>
      </c>
      <c r="P1047" s="8">
        <f t="shared" si="97"/>
        <v>33.25</v>
      </c>
      <c r="Q1047" t="str">
        <f t="shared" si="98"/>
        <v>journalism</v>
      </c>
      <c r="R1047" t="str">
        <f t="shared" si="99"/>
        <v>audio</v>
      </c>
      <c r="S1047" s="12">
        <f t="shared" si="100"/>
        <v>41874.666087962956</v>
      </c>
      <c r="T1047" s="12">
        <f t="shared" si="101"/>
        <v>41844.666087962956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96"/>
        <v>0</v>
      </c>
      <c r="P1048" s="8">
        <f t="shared" si="97"/>
        <v>0</v>
      </c>
      <c r="Q1048" t="str">
        <f t="shared" si="98"/>
        <v>journalism</v>
      </c>
      <c r="R1048" t="str">
        <f t="shared" si="99"/>
        <v>audio</v>
      </c>
      <c r="S1048" s="12">
        <f t="shared" si="100"/>
        <v>42364.643055555549</v>
      </c>
      <c r="T1048" s="12">
        <f t="shared" si="101"/>
        <v>42319.643055555549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96"/>
        <v>5.0000000000000001E-4</v>
      </c>
      <c r="P1049" s="8">
        <f t="shared" si="97"/>
        <v>1</v>
      </c>
      <c r="Q1049" t="str">
        <f t="shared" si="98"/>
        <v>journalism</v>
      </c>
      <c r="R1049" t="str">
        <f t="shared" si="99"/>
        <v>audio</v>
      </c>
      <c r="S1049" s="12">
        <f t="shared" si="100"/>
        <v>41948.65179398148</v>
      </c>
      <c r="T1049" s="12">
        <f t="shared" si="101"/>
        <v>41918.610127314816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96"/>
        <v>1.4133333333333333E-2</v>
      </c>
      <c r="P1050" s="8">
        <f t="shared" si="97"/>
        <v>53</v>
      </c>
      <c r="Q1050" t="str">
        <f t="shared" si="98"/>
        <v>journalism</v>
      </c>
      <c r="R1050" t="str">
        <f t="shared" si="99"/>
        <v>audio</v>
      </c>
      <c r="S1050" s="12">
        <f t="shared" si="100"/>
        <v>42637.844780092586</v>
      </c>
      <c r="T1050" s="12">
        <f t="shared" si="101"/>
        <v>42597.844780092586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96"/>
        <v>0</v>
      </c>
      <c r="P1051" s="8">
        <f t="shared" si="97"/>
        <v>0</v>
      </c>
      <c r="Q1051" t="str">
        <f t="shared" si="98"/>
        <v>journalism</v>
      </c>
      <c r="R1051" t="str">
        <f t="shared" si="99"/>
        <v>audio</v>
      </c>
      <c r="S1051" s="12">
        <f t="shared" si="100"/>
        <v>42412.222743055558</v>
      </c>
      <c r="T1051" s="12">
        <f t="shared" si="101"/>
        <v>42382.222743055558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96"/>
        <v>0</v>
      </c>
      <c r="P1052" s="8">
        <f t="shared" si="97"/>
        <v>0</v>
      </c>
      <c r="Q1052" t="str">
        <f t="shared" si="98"/>
        <v>journalism</v>
      </c>
      <c r="R1052" t="str">
        <f t="shared" si="99"/>
        <v>audio</v>
      </c>
      <c r="S1052" s="12">
        <f t="shared" si="100"/>
        <v>42261.588854166665</v>
      </c>
      <c r="T1052" s="12">
        <f t="shared" si="101"/>
        <v>42231.588854166665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96"/>
        <v>0</v>
      </c>
      <c r="P1053" s="8">
        <f t="shared" si="97"/>
        <v>0</v>
      </c>
      <c r="Q1053" t="str">
        <f t="shared" si="98"/>
        <v>journalism</v>
      </c>
      <c r="R1053" t="str">
        <f t="shared" si="99"/>
        <v>audio</v>
      </c>
      <c r="S1053" s="12">
        <f t="shared" si="100"/>
        <v>41877.805844907409</v>
      </c>
      <c r="T1053" s="12">
        <f t="shared" si="101"/>
        <v>41849.805844907409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96"/>
        <v>0</v>
      </c>
      <c r="P1054" s="8">
        <f t="shared" si="97"/>
        <v>0</v>
      </c>
      <c r="Q1054" t="str">
        <f t="shared" si="98"/>
        <v>journalism</v>
      </c>
      <c r="R1054" t="str">
        <f t="shared" si="99"/>
        <v>audio</v>
      </c>
      <c r="S1054" s="12">
        <f t="shared" si="100"/>
        <v>42527.631249999999</v>
      </c>
      <c r="T1054" s="12">
        <f t="shared" si="101"/>
        <v>42483.589062499996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96"/>
        <v>0.01</v>
      </c>
      <c r="P1055" s="8">
        <f t="shared" si="97"/>
        <v>15</v>
      </c>
      <c r="Q1055" t="str">
        <f t="shared" si="98"/>
        <v>journalism</v>
      </c>
      <c r="R1055" t="str">
        <f t="shared" si="99"/>
        <v>audio</v>
      </c>
      <c r="S1055" s="12">
        <f t="shared" si="100"/>
        <v>42799.964490740742</v>
      </c>
      <c r="T1055" s="12">
        <f t="shared" si="101"/>
        <v>42774.964490740742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96"/>
        <v>0</v>
      </c>
      <c r="P1056" s="8">
        <f t="shared" si="97"/>
        <v>0</v>
      </c>
      <c r="Q1056" t="str">
        <f t="shared" si="98"/>
        <v>journalism</v>
      </c>
      <c r="R1056" t="str">
        <f t="shared" si="99"/>
        <v>audio</v>
      </c>
      <c r="S1056" s="12">
        <f t="shared" si="100"/>
        <v>41861.708333333328</v>
      </c>
      <c r="T1056" s="12">
        <f t="shared" si="101"/>
        <v>41831.643506944441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96"/>
        <v>0</v>
      </c>
      <c r="P1057" s="8">
        <f t="shared" si="97"/>
        <v>0</v>
      </c>
      <c r="Q1057" t="str">
        <f t="shared" si="98"/>
        <v>journalism</v>
      </c>
      <c r="R1057" t="str">
        <f t="shared" si="99"/>
        <v>audio</v>
      </c>
      <c r="S1057" s="12">
        <f t="shared" si="100"/>
        <v>42436.784085648142</v>
      </c>
      <c r="T1057" s="12">
        <f t="shared" si="101"/>
        <v>42406.784085648142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96"/>
        <v>0</v>
      </c>
      <c r="P1058" s="8">
        <f t="shared" si="97"/>
        <v>0</v>
      </c>
      <c r="Q1058" t="str">
        <f t="shared" si="98"/>
        <v>journalism</v>
      </c>
      <c r="R1058" t="str">
        <f t="shared" si="99"/>
        <v>audio</v>
      </c>
      <c r="S1058" s="12">
        <f t="shared" si="100"/>
        <v>42118.469641203701</v>
      </c>
      <c r="T1058" s="12">
        <f t="shared" si="101"/>
        <v>42058.511307870365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96"/>
        <v>0</v>
      </c>
      <c r="P1059" s="8">
        <f t="shared" si="97"/>
        <v>0</v>
      </c>
      <c r="Q1059" t="str">
        <f t="shared" si="98"/>
        <v>journalism</v>
      </c>
      <c r="R1059" t="str">
        <f t="shared" si="99"/>
        <v>audio</v>
      </c>
      <c r="S1059" s="12">
        <f t="shared" si="100"/>
        <v>42708.704664351848</v>
      </c>
      <c r="T1059" s="12">
        <f t="shared" si="101"/>
        <v>42678.662997685184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96"/>
        <v>0</v>
      </c>
      <c r="P1060" s="8">
        <f t="shared" si="97"/>
        <v>0</v>
      </c>
      <c r="Q1060" t="str">
        <f t="shared" si="98"/>
        <v>journalism</v>
      </c>
      <c r="R1060" t="str">
        <f t="shared" si="99"/>
        <v>audio</v>
      </c>
      <c r="S1060" s="12">
        <f t="shared" si="100"/>
        <v>42088.791666666664</v>
      </c>
      <c r="T1060" s="12">
        <f t="shared" si="101"/>
        <v>42047.692627314813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96"/>
        <v>0</v>
      </c>
      <c r="P1061" s="8">
        <f t="shared" si="97"/>
        <v>0</v>
      </c>
      <c r="Q1061" t="str">
        <f t="shared" si="98"/>
        <v>journalism</v>
      </c>
      <c r="R1061" t="str">
        <f t="shared" si="99"/>
        <v>audio</v>
      </c>
      <c r="S1061" s="12">
        <f t="shared" si="100"/>
        <v>42076.54</v>
      </c>
      <c r="T1061" s="12">
        <f t="shared" si="101"/>
        <v>42046.581666666665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96"/>
        <v>0.01</v>
      </c>
      <c r="P1062" s="8">
        <f t="shared" si="97"/>
        <v>50</v>
      </c>
      <c r="Q1062" t="str">
        <f t="shared" si="98"/>
        <v>journalism</v>
      </c>
      <c r="R1062" t="str">
        <f t="shared" si="99"/>
        <v>audio</v>
      </c>
      <c r="S1062" s="12">
        <f t="shared" si="100"/>
        <v>42109.704780092587</v>
      </c>
      <c r="T1062" s="12">
        <f t="shared" si="101"/>
        <v>42079.704780092587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96"/>
        <v>0</v>
      </c>
      <c r="P1063" s="8">
        <f t="shared" si="97"/>
        <v>0</v>
      </c>
      <c r="Q1063" t="str">
        <f t="shared" si="98"/>
        <v>journalism</v>
      </c>
      <c r="R1063" t="str">
        <f t="shared" si="99"/>
        <v>audio</v>
      </c>
      <c r="S1063" s="12">
        <f t="shared" si="100"/>
        <v>42491.833333333336</v>
      </c>
      <c r="T1063" s="12">
        <f t="shared" si="101"/>
        <v>42432.068379629629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96"/>
        <v>0.95477386934673369</v>
      </c>
      <c r="P1064" s="8">
        <f t="shared" si="97"/>
        <v>47.5</v>
      </c>
      <c r="Q1064" t="str">
        <f t="shared" si="98"/>
        <v>journalism</v>
      </c>
      <c r="R1064" t="str">
        <f t="shared" si="99"/>
        <v>audio</v>
      </c>
      <c r="S1064" s="12">
        <f t="shared" si="100"/>
        <v>42563.598854166667</v>
      </c>
      <c r="T1064" s="12">
        <f t="shared" si="101"/>
        <v>42556.598854166667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96"/>
        <v>0</v>
      </c>
      <c r="P1065" s="8">
        <f t="shared" si="97"/>
        <v>0</v>
      </c>
      <c r="Q1065" t="str">
        <f t="shared" si="98"/>
        <v>journalism</v>
      </c>
      <c r="R1065" t="str">
        <f t="shared" si="99"/>
        <v>audio</v>
      </c>
      <c r="S1065" s="12">
        <f t="shared" si="100"/>
        <v>42612.822476851848</v>
      </c>
      <c r="T1065" s="12">
        <f t="shared" si="101"/>
        <v>42582.822476851848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96"/>
        <v>8.9744444444444446E-2</v>
      </c>
      <c r="P1066" s="8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2">
        <f t="shared" si="100"/>
        <v>41462.019710648143</v>
      </c>
      <c r="T1066" s="12">
        <f t="shared" si="101"/>
        <v>41417.019710648143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96"/>
        <v>2.7E-2</v>
      </c>
      <c r="P1067" s="8">
        <f t="shared" si="97"/>
        <v>16.2</v>
      </c>
      <c r="Q1067" t="str">
        <f t="shared" si="98"/>
        <v>games</v>
      </c>
      <c r="R1067" t="str">
        <f t="shared" si="99"/>
        <v>video games</v>
      </c>
      <c r="S1067" s="12">
        <f t="shared" si="100"/>
        <v>41689.172708333332</v>
      </c>
      <c r="T1067" s="12">
        <f t="shared" si="101"/>
        <v>41661.172708333332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96"/>
        <v>3.3673333333333333E-2</v>
      </c>
      <c r="P1068" s="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2">
        <f t="shared" si="100"/>
        <v>41490.754421296289</v>
      </c>
      <c r="T1068" s="12">
        <f t="shared" si="101"/>
        <v>41445.754421296289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96"/>
        <v>0.26</v>
      </c>
      <c r="P1069" s="8">
        <f t="shared" si="97"/>
        <v>13</v>
      </c>
      <c r="Q1069" t="str">
        <f t="shared" si="98"/>
        <v>games</v>
      </c>
      <c r="R1069" t="str">
        <f t="shared" si="99"/>
        <v>video games</v>
      </c>
      <c r="S1069" s="12">
        <f t="shared" si="100"/>
        <v>41629.647349537037</v>
      </c>
      <c r="T1069" s="12">
        <f t="shared" si="101"/>
        <v>41599.647349537037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96"/>
        <v>1.5E-3</v>
      </c>
      <c r="P1070" s="8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2">
        <f t="shared" si="100"/>
        <v>42470.121111111112</v>
      </c>
      <c r="T1070" s="12">
        <f t="shared" si="101"/>
        <v>42440.162777777776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96"/>
        <v>0.38636363636363635</v>
      </c>
      <c r="P1071" s="8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2">
        <f t="shared" si="100"/>
        <v>41604.06318287037</v>
      </c>
      <c r="T1071" s="12">
        <f t="shared" si="101"/>
        <v>41572.021516203698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96"/>
        <v>7.0000000000000001E-3</v>
      </c>
      <c r="P1072" s="8">
        <f t="shared" si="97"/>
        <v>35</v>
      </c>
      <c r="Q1072" t="str">
        <f t="shared" si="98"/>
        <v>games</v>
      </c>
      <c r="R1072" t="str">
        <f t="shared" si="99"/>
        <v>video games</v>
      </c>
      <c r="S1072" s="12">
        <f t="shared" si="100"/>
        <v>41182.803495370368</v>
      </c>
      <c r="T1072" s="12">
        <f t="shared" si="101"/>
        <v>41162.803495370368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96"/>
        <v>0</v>
      </c>
      <c r="P1073" s="8">
        <f t="shared" si="97"/>
        <v>0</v>
      </c>
      <c r="Q1073" t="str">
        <f t="shared" si="98"/>
        <v>games</v>
      </c>
      <c r="R1073" t="str">
        <f t="shared" si="99"/>
        <v>video games</v>
      </c>
      <c r="S1073" s="12">
        <f t="shared" si="100"/>
        <v>42325.586724537039</v>
      </c>
      <c r="T1073" s="12">
        <f t="shared" si="101"/>
        <v>42295.545057870368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96"/>
        <v>6.8000000000000005E-4</v>
      </c>
      <c r="P1074" s="8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2">
        <f t="shared" si="100"/>
        <v>41675.623807870368</v>
      </c>
      <c r="T1074" s="12">
        <f t="shared" si="101"/>
        <v>41645.623807870368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96"/>
        <v>1.3333333333333334E-2</v>
      </c>
      <c r="P1075" s="8">
        <f t="shared" si="97"/>
        <v>10</v>
      </c>
      <c r="Q1075" t="str">
        <f t="shared" si="98"/>
        <v>games</v>
      </c>
      <c r="R1075" t="str">
        <f t="shared" si="99"/>
        <v>video games</v>
      </c>
      <c r="S1075" s="12">
        <f t="shared" si="100"/>
        <v>40832.756261574068</v>
      </c>
      <c r="T1075" s="12">
        <f t="shared" si="101"/>
        <v>40802.756261574068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96"/>
        <v>6.3092592592592589E-2</v>
      </c>
      <c r="P1076" s="8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2">
        <f t="shared" si="100"/>
        <v>41642.964641203704</v>
      </c>
      <c r="T1076" s="12">
        <f t="shared" si="101"/>
        <v>41612.964641203704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96"/>
        <v>4.4999999999999998E-2</v>
      </c>
      <c r="P1077" s="8">
        <f t="shared" si="97"/>
        <v>15</v>
      </c>
      <c r="Q1077" t="str">
        <f t="shared" si="98"/>
        <v>games</v>
      </c>
      <c r="R1077" t="str">
        <f t="shared" si="99"/>
        <v>video games</v>
      </c>
      <c r="S1077" s="12">
        <f t="shared" si="100"/>
        <v>41035.695787037032</v>
      </c>
      <c r="T1077" s="12">
        <f t="shared" si="101"/>
        <v>41005.695787037032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96"/>
        <v>0.62765333333333329</v>
      </c>
      <c r="P1078" s="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2">
        <f t="shared" si="100"/>
        <v>41893.169560185182</v>
      </c>
      <c r="T1078" s="12">
        <f t="shared" si="101"/>
        <v>41838.169560185182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96"/>
        <v>0.29376000000000002</v>
      </c>
      <c r="P1079" s="8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2">
        <f t="shared" si="100"/>
        <v>42382.958460648144</v>
      </c>
      <c r="T1079" s="12">
        <f t="shared" si="101"/>
        <v>42352.958460648144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96"/>
        <v>7.4999999999999997E-2</v>
      </c>
      <c r="P1080" s="8">
        <f t="shared" si="97"/>
        <v>9</v>
      </c>
      <c r="Q1080" t="str">
        <f t="shared" si="98"/>
        <v>games</v>
      </c>
      <c r="R1080" t="str">
        <f t="shared" si="99"/>
        <v>video games</v>
      </c>
      <c r="S1080" s="12">
        <f t="shared" si="100"/>
        <v>40745.987511574072</v>
      </c>
      <c r="T1080" s="12">
        <f t="shared" si="101"/>
        <v>40700.987511574072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96"/>
        <v>2.6076923076923077E-2</v>
      </c>
      <c r="P1081" s="8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2">
        <f t="shared" si="100"/>
        <v>42504.358055555553</v>
      </c>
      <c r="T1081" s="12">
        <f t="shared" si="101"/>
        <v>42479.358055555553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96"/>
        <v>9.1050000000000006E-2</v>
      </c>
      <c r="P1082" s="8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2">
        <f t="shared" si="100"/>
        <v>41769.929780092592</v>
      </c>
      <c r="T1082" s="12">
        <f t="shared" si="101"/>
        <v>41739.929780092592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96"/>
        <v>1.7647058823529413E-4</v>
      </c>
      <c r="P1083" s="8">
        <f t="shared" si="97"/>
        <v>3</v>
      </c>
      <c r="Q1083" t="str">
        <f t="shared" si="98"/>
        <v>games</v>
      </c>
      <c r="R1083" t="str">
        <f t="shared" si="99"/>
        <v>video games</v>
      </c>
      <c r="S1083" s="12">
        <f t="shared" si="100"/>
        <v>42032.718657407408</v>
      </c>
      <c r="T1083" s="12">
        <f t="shared" si="101"/>
        <v>42002.718657407408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96"/>
        <v>5.5999999999999999E-3</v>
      </c>
      <c r="P1084" s="8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2">
        <f t="shared" si="100"/>
        <v>41131.697777777772</v>
      </c>
      <c r="T1084" s="12">
        <f t="shared" si="101"/>
        <v>41101.697777777772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96"/>
        <v>8.2000000000000007E-3</v>
      </c>
      <c r="P1085" s="8">
        <f t="shared" si="97"/>
        <v>410</v>
      </c>
      <c r="Q1085" t="str">
        <f t="shared" si="98"/>
        <v>games</v>
      </c>
      <c r="R1085" t="str">
        <f t="shared" si="99"/>
        <v>video games</v>
      </c>
      <c r="S1085" s="12">
        <f t="shared" si="100"/>
        <v>41853.451192129629</v>
      </c>
      <c r="T1085" s="12">
        <f t="shared" si="101"/>
        <v>41793.451192129629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96"/>
        <v>0</v>
      </c>
      <c r="P1086" s="8">
        <f t="shared" si="97"/>
        <v>0</v>
      </c>
      <c r="Q1086" t="str">
        <f t="shared" si="98"/>
        <v>games</v>
      </c>
      <c r="R1086" t="str">
        <f t="shared" si="99"/>
        <v>video games</v>
      </c>
      <c r="S1086" s="12">
        <f t="shared" si="100"/>
        <v>41859.703749999993</v>
      </c>
      <c r="T1086" s="12">
        <f t="shared" si="101"/>
        <v>41829.703749999993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96"/>
        <v>3.4200000000000001E-2</v>
      </c>
      <c r="P1087" s="8">
        <f t="shared" si="97"/>
        <v>114</v>
      </c>
      <c r="Q1087" t="str">
        <f t="shared" si="98"/>
        <v>games</v>
      </c>
      <c r="R1087" t="str">
        <f t="shared" si="99"/>
        <v>video games</v>
      </c>
      <c r="S1087" s="12">
        <f t="shared" si="100"/>
        <v>42443.421006944445</v>
      </c>
      <c r="T1087" s="12">
        <f t="shared" si="101"/>
        <v>42413.462673611109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96"/>
        <v>8.3333333333333339E-4</v>
      </c>
      <c r="P1088" s="8">
        <f t="shared" si="97"/>
        <v>7.5</v>
      </c>
      <c r="Q1088" t="str">
        <f t="shared" si="98"/>
        <v>games</v>
      </c>
      <c r="R1088" t="str">
        <f t="shared" si="99"/>
        <v>video games</v>
      </c>
      <c r="S1088" s="12">
        <f t="shared" si="100"/>
        <v>41875.658460648148</v>
      </c>
      <c r="T1088" s="12">
        <f t="shared" si="101"/>
        <v>41845.658460648148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96"/>
        <v>0</v>
      </c>
      <c r="P1089" s="8">
        <f t="shared" si="97"/>
        <v>0</v>
      </c>
      <c r="Q1089" t="str">
        <f t="shared" si="98"/>
        <v>games</v>
      </c>
      <c r="R1089" t="str">
        <f t="shared" si="99"/>
        <v>video games</v>
      </c>
      <c r="S1089" s="12">
        <f t="shared" si="100"/>
        <v>41805.505636574067</v>
      </c>
      <c r="T1089" s="12">
        <f t="shared" si="101"/>
        <v>41775.505636574067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ref="O1090:O1153" si="102">E1090/D1090</f>
        <v>0.14182977777777778</v>
      </c>
      <c r="P1090" s="8">
        <f t="shared" ref="P1090:P1153" si="103">IFERROR(E1090/L1090,0)</f>
        <v>43.41727891156463</v>
      </c>
      <c r="Q1090" t="str">
        <f t="shared" ref="Q1090:Q1153" si="104">IFERROR(LEFT(N1090,FIND("/",N1090)-1),N1090)</f>
        <v>games</v>
      </c>
      <c r="R1090" t="str">
        <f t="shared" ref="R1090:R1153" si="105">IFERROR(RIGHT(N1090,LEN(N1090)-FIND("/",N1090)),"None")</f>
        <v>video games</v>
      </c>
      <c r="S1090" s="12">
        <f t="shared" ref="S1090:S1153" si="106">(I1090/86400)+25569+(-5/24)</f>
        <v>41753.591053240736</v>
      </c>
      <c r="T1090" s="12">
        <f t="shared" ref="T1090:T1153" si="107">(J1090/86400)+25569+(-5/24)</f>
        <v>41723.591053240736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102"/>
        <v>7.8266666666666665E-2</v>
      </c>
      <c r="P1091" s="8">
        <f t="shared" si="103"/>
        <v>23.959183673469386</v>
      </c>
      <c r="Q1091" t="str">
        <f t="shared" si="104"/>
        <v>games</v>
      </c>
      <c r="R1091" t="str">
        <f t="shared" si="105"/>
        <v>video games</v>
      </c>
      <c r="S1091" s="12">
        <f t="shared" si="106"/>
        <v>42180.981192129628</v>
      </c>
      <c r="T1091" s="12">
        <f t="shared" si="107"/>
        <v>42150.981192129628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02"/>
        <v>3.8464497269020693E-4</v>
      </c>
      <c r="P1092" s="8">
        <f t="shared" si="103"/>
        <v>5</v>
      </c>
      <c r="Q1092" t="str">
        <f t="shared" si="104"/>
        <v>games</v>
      </c>
      <c r="R1092" t="str">
        <f t="shared" si="105"/>
        <v>video games</v>
      </c>
      <c r="S1092" s="12">
        <f t="shared" si="106"/>
        <v>42152.977465277778</v>
      </c>
      <c r="T1092" s="12">
        <f t="shared" si="107"/>
        <v>42122.977465277778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2"/>
        <v>0.125</v>
      </c>
      <c r="P1093" s="8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2">
        <f t="shared" si="106"/>
        <v>42470.570277777777</v>
      </c>
      <c r="T1093" s="12">
        <f t="shared" si="107"/>
        <v>42440.611944444441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2"/>
        <v>1.0500000000000001E-2</v>
      </c>
      <c r="P1094" s="8">
        <f t="shared" si="103"/>
        <v>3</v>
      </c>
      <c r="Q1094" t="str">
        <f t="shared" si="104"/>
        <v>games</v>
      </c>
      <c r="R1094" t="str">
        <f t="shared" si="105"/>
        <v>video games</v>
      </c>
      <c r="S1094" s="12">
        <f t="shared" si="106"/>
        <v>41279.817569444444</v>
      </c>
      <c r="T1094" s="12">
        <f t="shared" si="107"/>
        <v>41249.817569444444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2"/>
        <v>0.14083333333333334</v>
      </c>
      <c r="P1095" s="8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2">
        <f t="shared" si="106"/>
        <v>42411.765474537031</v>
      </c>
      <c r="T1095" s="12">
        <f t="shared" si="107"/>
        <v>42396.765474537031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2"/>
        <v>0.18300055555555556</v>
      </c>
      <c r="P1096" s="8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2">
        <f t="shared" si="106"/>
        <v>40825.505011574074</v>
      </c>
      <c r="T1096" s="12">
        <f t="shared" si="107"/>
        <v>40795.505011574074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2"/>
        <v>5.0347999999999997E-2</v>
      </c>
      <c r="P1097" s="8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2">
        <f t="shared" si="106"/>
        <v>41516.328935185185</v>
      </c>
      <c r="T1097" s="12">
        <f t="shared" si="107"/>
        <v>41486.328935185185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2"/>
        <v>0.17933333333333334</v>
      </c>
      <c r="P1098" s="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2">
        <f t="shared" si="106"/>
        <v>41915.9375</v>
      </c>
      <c r="T1098" s="12">
        <f t="shared" si="107"/>
        <v>41885.309652777774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2"/>
        <v>4.6999999999999999E-4</v>
      </c>
      <c r="P1099" s="8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2">
        <f t="shared" si="106"/>
        <v>41700.584224537037</v>
      </c>
      <c r="T1099" s="12">
        <f t="shared" si="107"/>
        <v>41660.584224537037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2"/>
        <v>7.2120000000000004E-2</v>
      </c>
      <c r="P1100" s="8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2">
        <f t="shared" si="106"/>
        <v>41742.554340277777</v>
      </c>
      <c r="T1100" s="12">
        <f t="shared" si="107"/>
        <v>41712.554340277777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2"/>
        <v>5.0000000000000001E-3</v>
      </c>
      <c r="P1101" s="8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2">
        <f t="shared" si="106"/>
        <v>42137.628101851849</v>
      </c>
      <c r="T1101" s="12">
        <f t="shared" si="107"/>
        <v>42107.628101851849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2"/>
        <v>2.5000000000000001E-2</v>
      </c>
      <c r="P1102" s="8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2">
        <f t="shared" si="106"/>
        <v>42413.902442129627</v>
      </c>
      <c r="T1102" s="12">
        <f t="shared" si="107"/>
        <v>42383.902442129627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2"/>
        <v>4.0999999999999999E-4</v>
      </c>
      <c r="P1103" s="8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2">
        <f t="shared" si="106"/>
        <v>42565.549999999996</v>
      </c>
      <c r="T1103" s="12">
        <f t="shared" si="107"/>
        <v>42538.564097222225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2"/>
        <v>5.3124999999999999E-2</v>
      </c>
      <c r="P1104" s="8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2">
        <f t="shared" si="106"/>
        <v>41617.040972222218</v>
      </c>
      <c r="T1104" s="12">
        <f t="shared" si="107"/>
        <v>41576.837094907409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2"/>
        <v>1.6199999999999999E-2</v>
      </c>
      <c r="P1105" s="8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2">
        <f t="shared" si="106"/>
        <v>42539.013773148145</v>
      </c>
      <c r="T1105" s="12">
        <f t="shared" si="107"/>
        <v>42479.013773148145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2"/>
        <v>4.9516666666666667E-2</v>
      </c>
      <c r="P1106" s="8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2">
        <f t="shared" si="106"/>
        <v>41801.201631944445</v>
      </c>
      <c r="T1106" s="12">
        <f t="shared" si="107"/>
        <v>41771.201631944445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2"/>
        <v>1.5900000000000001E-3</v>
      </c>
      <c r="P1107" s="8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2">
        <f t="shared" si="106"/>
        <v>41721.885729166665</v>
      </c>
      <c r="T1107" s="12">
        <f t="shared" si="107"/>
        <v>41691.927395833329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2"/>
        <v>0.41249999999999998</v>
      </c>
      <c r="P1108" s="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2">
        <f t="shared" si="106"/>
        <v>41003.490451388883</v>
      </c>
      <c r="T1108" s="12">
        <f t="shared" si="107"/>
        <v>40973.532118055555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2"/>
        <v>0</v>
      </c>
      <c r="P1109" s="8">
        <f t="shared" si="103"/>
        <v>0</v>
      </c>
      <c r="Q1109" t="str">
        <f t="shared" si="104"/>
        <v>games</v>
      </c>
      <c r="R1109" t="str">
        <f t="shared" si="105"/>
        <v>video games</v>
      </c>
      <c r="S1109" s="12">
        <f t="shared" si="106"/>
        <v>41843.653055555551</v>
      </c>
      <c r="T1109" s="12">
        <f t="shared" si="107"/>
        <v>41813.653055555551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2"/>
        <v>2.93E-2</v>
      </c>
      <c r="P1110" s="8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2">
        <f t="shared" si="106"/>
        <v>41012.386979166666</v>
      </c>
      <c r="T1110" s="12">
        <f t="shared" si="107"/>
        <v>40952.42864583333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2"/>
        <v>4.4999999999999997E-3</v>
      </c>
      <c r="P1111" s="8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2">
        <f t="shared" si="106"/>
        <v>42692.5855324074</v>
      </c>
      <c r="T1111" s="12">
        <f t="shared" si="107"/>
        <v>42662.543865740743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2"/>
        <v>5.1000000000000004E-3</v>
      </c>
      <c r="P1112" s="8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2">
        <f t="shared" si="106"/>
        <v>41250.72479166666</v>
      </c>
      <c r="T1112" s="12">
        <f t="shared" si="107"/>
        <v>41220.72479166666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2"/>
        <v>4.0000000000000002E-4</v>
      </c>
      <c r="P1113" s="8">
        <f t="shared" si="103"/>
        <v>1</v>
      </c>
      <c r="Q1113" t="str">
        <f t="shared" si="104"/>
        <v>games</v>
      </c>
      <c r="R1113" t="str">
        <f t="shared" si="105"/>
        <v>video games</v>
      </c>
      <c r="S1113" s="12">
        <f t="shared" si="106"/>
        <v>42376.995254629626</v>
      </c>
      <c r="T1113" s="12">
        <f t="shared" si="107"/>
        <v>42346.995254629626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2"/>
        <v>0.35537409090909089</v>
      </c>
      <c r="P1114" s="8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2">
        <f t="shared" si="106"/>
        <v>42023.145833333336</v>
      </c>
      <c r="T1114" s="12">
        <f t="shared" si="107"/>
        <v>41963.551053240742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2"/>
        <v>5.0000000000000001E-3</v>
      </c>
      <c r="P1115" s="8">
        <f t="shared" si="103"/>
        <v>5</v>
      </c>
      <c r="Q1115" t="str">
        <f t="shared" si="104"/>
        <v>games</v>
      </c>
      <c r="R1115" t="str">
        <f t="shared" si="105"/>
        <v>video games</v>
      </c>
      <c r="S1115" s="12">
        <f t="shared" si="106"/>
        <v>41865.768749999996</v>
      </c>
      <c r="T1115" s="12">
        <f t="shared" si="107"/>
        <v>41835.768749999996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2"/>
        <v>1.6666666666666668E-3</v>
      </c>
      <c r="P1116" s="8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2">
        <f t="shared" si="106"/>
        <v>41556.13758101852</v>
      </c>
      <c r="T1116" s="12">
        <f t="shared" si="107"/>
        <v>41526.13758101852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2"/>
        <v>1.325E-3</v>
      </c>
      <c r="P1117" s="8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2">
        <f t="shared" si="106"/>
        <v>42459.445543981477</v>
      </c>
      <c r="T1117" s="12">
        <f t="shared" si="107"/>
        <v>42429.487210648142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2"/>
        <v>3.5704000000000004E-4</v>
      </c>
      <c r="P1118" s="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2">
        <f t="shared" si="106"/>
        <v>41069.638981481483</v>
      </c>
      <c r="T1118" s="12">
        <f t="shared" si="107"/>
        <v>41009.638981481483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2"/>
        <v>8.3000000000000004E-2</v>
      </c>
      <c r="P1119" s="8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2">
        <f t="shared" si="106"/>
        <v>42363.390196759261</v>
      </c>
      <c r="T1119" s="12">
        <f t="shared" si="107"/>
        <v>42333.390196759261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2"/>
        <v>2.4222222222222221E-2</v>
      </c>
      <c r="P1120" s="8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2">
        <f t="shared" si="106"/>
        <v>41733.91642361111</v>
      </c>
      <c r="T1120" s="12">
        <f t="shared" si="107"/>
        <v>41703.958090277774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2"/>
        <v>2.3809523809523812E-3</v>
      </c>
      <c r="P1121" s="8">
        <f t="shared" si="103"/>
        <v>5</v>
      </c>
      <c r="Q1121" t="str">
        <f t="shared" si="104"/>
        <v>games</v>
      </c>
      <c r="R1121" t="str">
        <f t="shared" si="105"/>
        <v>video games</v>
      </c>
      <c r="S1121" s="12">
        <f t="shared" si="106"/>
        <v>41735.584074074075</v>
      </c>
      <c r="T1121" s="12">
        <f t="shared" si="107"/>
        <v>41722.584074074075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2"/>
        <v>0</v>
      </c>
      <c r="P1122" s="8">
        <f t="shared" si="103"/>
        <v>0</v>
      </c>
      <c r="Q1122" t="str">
        <f t="shared" si="104"/>
        <v>games</v>
      </c>
      <c r="R1122" t="str">
        <f t="shared" si="105"/>
        <v>video games</v>
      </c>
      <c r="S1122" s="12">
        <f t="shared" si="106"/>
        <v>40844.664351851847</v>
      </c>
      <c r="T1122" s="12">
        <f t="shared" si="107"/>
        <v>40799.664351851847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2"/>
        <v>1.16E-4</v>
      </c>
      <c r="P1123" s="8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2">
        <f t="shared" si="106"/>
        <v>42442.684212962959</v>
      </c>
      <c r="T1123" s="12">
        <f t="shared" si="107"/>
        <v>42412.72587962963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2"/>
        <v>0</v>
      </c>
      <c r="P1124" s="8">
        <f t="shared" si="103"/>
        <v>0</v>
      </c>
      <c r="Q1124" t="str">
        <f t="shared" si="104"/>
        <v>games</v>
      </c>
      <c r="R1124" t="str">
        <f t="shared" si="105"/>
        <v>video games</v>
      </c>
      <c r="S1124" s="12">
        <f t="shared" si="106"/>
        <v>41424.495659722219</v>
      </c>
      <c r="T1124" s="12">
        <f t="shared" si="107"/>
        <v>41410.495659722219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2"/>
        <v>2.2000000000000001E-3</v>
      </c>
      <c r="P1125" s="8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2">
        <f t="shared" si="106"/>
        <v>41748.315370370365</v>
      </c>
      <c r="T1125" s="12">
        <f t="shared" si="107"/>
        <v>41718.315370370365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2"/>
        <v>4.7222222222222223E-3</v>
      </c>
      <c r="P1126" s="8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2">
        <f t="shared" si="106"/>
        <v>42124.458923611113</v>
      </c>
      <c r="T1126" s="12">
        <f t="shared" si="107"/>
        <v>42094.458923611113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2"/>
        <v>0</v>
      </c>
      <c r="P1127" s="8">
        <f t="shared" si="103"/>
        <v>0</v>
      </c>
      <c r="Q1127" t="str">
        <f t="shared" si="104"/>
        <v>games</v>
      </c>
      <c r="R1127" t="str">
        <f t="shared" si="105"/>
        <v>mobile games</v>
      </c>
      <c r="S1127" s="12">
        <f t="shared" si="106"/>
        <v>42272.415856481479</v>
      </c>
      <c r="T1127" s="12">
        <f t="shared" si="107"/>
        <v>42212.415856481479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2"/>
        <v>5.0000000000000001E-3</v>
      </c>
      <c r="P1128" s="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2">
        <f t="shared" si="106"/>
        <v>42565.119143518517</v>
      </c>
      <c r="T1128" s="12">
        <f t="shared" si="107"/>
        <v>42535.119143518517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2"/>
        <v>1.6714285714285713E-2</v>
      </c>
      <c r="P1129" s="8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2">
        <f t="shared" si="106"/>
        <v>41957.687499999993</v>
      </c>
      <c r="T1129" s="12">
        <f t="shared" si="107"/>
        <v>41926.645833333328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2"/>
        <v>1E-3</v>
      </c>
      <c r="P1130" s="8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2">
        <f t="shared" si="106"/>
        <v>41858.441168981481</v>
      </c>
      <c r="T1130" s="12">
        <f t="shared" si="107"/>
        <v>41828.441168981481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2"/>
        <v>1.0499999999999999E-3</v>
      </c>
      <c r="P1131" s="8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2">
        <f t="shared" si="106"/>
        <v>42526.056631944441</v>
      </c>
      <c r="T1131" s="12">
        <f t="shared" si="107"/>
        <v>42496.056631944441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2"/>
        <v>2.2000000000000001E-3</v>
      </c>
      <c r="P1132" s="8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2">
        <f t="shared" si="106"/>
        <v>41968.829861111109</v>
      </c>
      <c r="T1132" s="12">
        <f t="shared" si="107"/>
        <v>41908.788194444445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2"/>
        <v>0</v>
      </c>
      <c r="P1133" s="8">
        <f t="shared" si="103"/>
        <v>0</v>
      </c>
      <c r="Q1133" t="str">
        <f t="shared" si="104"/>
        <v>games</v>
      </c>
      <c r="R1133" t="str">
        <f t="shared" si="105"/>
        <v>mobile games</v>
      </c>
      <c r="S1133" s="12">
        <f t="shared" si="106"/>
        <v>42362.699861111112</v>
      </c>
      <c r="T1133" s="12">
        <f t="shared" si="107"/>
        <v>42332.699861111112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2"/>
        <v>0.14380000000000001</v>
      </c>
      <c r="P1134" s="8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2">
        <f t="shared" si="106"/>
        <v>42735.907071759262</v>
      </c>
      <c r="T1134" s="12">
        <f t="shared" si="107"/>
        <v>42705.907071759262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2"/>
        <v>6.6666666666666671E-3</v>
      </c>
      <c r="P1135" s="8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2">
        <f t="shared" si="106"/>
        <v>41851.198854166665</v>
      </c>
      <c r="T1135" s="12">
        <f t="shared" si="107"/>
        <v>41821.198854166665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2"/>
        <v>4.0000000000000003E-5</v>
      </c>
      <c r="P1136" s="8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2">
        <f t="shared" si="106"/>
        <v>41971.981249999997</v>
      </c>
      <c r="T1136" s="12">
        <f t="shared" si="107"/>
        <v>41958.07671296296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2"/>
        <v>0.05</v>
      </c>
      <c r="P1137" s="8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2">
        <f t="shared" si="106"/>
        <v>42588.781180555554</v>
      </c>
      <c r="T1137" s="12">
        <f t="shared" si="107"/>
        <v>42558.781180555554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2"/>
        <v>6.4439140811455853E-2</v>
      </c>
      <c r="P1138" s="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2">
        <f t="shared" si="106"/>
        <v>42357.46329861111</v>
      </c>
      <c r="T1138" s="12">
        <f t="shared" si="107"/>
        <v>42327.46329861111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2"/>
        <v>0.39500000000000002</v>
      </c>
      <c r="P1139" s="8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2">
        <f t="shared" si="106"/>
        <v>42483.611354166664</v>
      </c>
      <c r="T1139" s="12">
        <f t="shared" si="107"/>
        <v>42453.611354166664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2"/>
        <v>3.5714285714285713E-3</v>
      </c>
      <c r="P1140" s="8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2">
        <f t="shared" si="106"/>
        <v>42756.698275462964</v>
      </c>
      <c r="T1140" s="12">
        <f t="shared" si="107"/>
        <v>42736.698275462964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2"/>
        <v>6.2500000000000001E-4</v>
      </c>
      <c r="P1141" s="8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2">
        <f t="shared" si="106"/>
        <v>42005.139189814814</v>
      </c>
      <c r="T1141" s="12">
        <f t="shared" si="107"/>
        <v>41975.139189814814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2"/>
        <v>0</v>
      </c>
      <c r="P1142" s="8">
        <f t="shared" si="103"/>
        <v>0</v>
      </c>
      <c r="Q1142" t="str">
        <f t="shared" si="104"/>
        <v>games</v>
      </c>
      <c r="R1142" t="str">
        <f t="shared" si="105"/>
        <v>mobile games</v>
      </c>
      <c r="S1142" s="12">
        <f t="shared" si="106"/>
        <v>42222.253715277773</v>
      </c>
      <c r="T1142" s="12">
        <f t="shared" si="107"/>
        <v>42192.253715277773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2"/>
        <v>0</v>
      </c>
      <c r="P1143" s="8">
        <f t="shared" si="103"/>
        <v>0</v>
      </c>
      <c r="Q1143" t="str">
        <f t="shared" si="104"/>
        <v>games</v>
      </c>
      <c r="R1143" t="str">
        <f t="shared" si="105"/>
        <v>mobile games</v>
      </c>
      <c r="S1143" s="12">
        <f t="shared" si="106"/>
        <v>42194.491319444445</v>
      </c>
      <c r="T1143" s="12">
        <f t="shared" si="107"/>
        <v>42164.491319444445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2"/>
        <v>0</v>
      </c>
      <c r="P1144" s="8">
        <f t="shared" si="103"/>
        <v>0</v>
      </c>
      <c r="Q1144" t="str">
        <f t="shared" si="104"/>
        <v>games</v>
      </c>
      <c r="R1144" t="str">
        <f t="shared" si="105"/>
        <v>mobile games</v>
      </c>
      <c r="S1144" s="12">
        <f t="shared" si="106"/>
        <v>42051.797766203701</v>
      </c>
      <c r="T1144" s="12">
        <f t="shared" si="107"/>
        <v>42021.797766203701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2"/>
        <v>4.1333333333333335E-3</v>
      </c>
      <c r="P1145" s="8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2">
        <f t="shared" si="106"/>
        <v>42354.985254629624</v>
      </c>
      <c r="T1145" s="12">
        <f t="shared" si="107"/>
        <v>42324.985254629624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2"/>
        <v>0</v>
      </c>
      <c r="P1146" s="8">
        <f t="shared" si="103"/>
        <v>0</v>
      </c>
      <c r="Q1146" t="str">
        <f t="shared" si="104"/>
        <v>food</v>
      </c>
      <c r="R1146" t="str">
        <f t="shared" si="105"/>
        <v>food trucks</v>
      </c>
      <c r="S1146" s="12">
        <f t="shared" si="106"/>
        <v>42122.973611111105</v>
      </c>
      <c r="T1146" s="12">
        <f t="shared" si="107"/>
        <v>42092.973611111105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2"/>
        <v>1.25E-3</v>
      </c>
      <c r="P1147" s="8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2">
        <f t="shared" si="106"/>
        <v>41914.539259259254</v>
      </c>
      <c r="T1147" s="12">
        <f t="shared" si="107"/>
        <v>41854.539259259254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2"/>
        <v>8.8333333333333333E-2</v>
      </c>
      <c r="P1148" s="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2">
        <f t="shared" si="106"/>
        <v>41761.745057870365</v>
      </c>
      <c r="T1148" s="12">
        <f t="shared" si="107"/>
        <v>41723.745057870365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2"/>
        <v>0</v>
      </c>
      <c r="P1149" s="8">
        <f t="shared" si="103"/>
        <v>0</v>
      </c>
      <c r="Q1149" t="str">
        <f t="shared" si="104"/>
        <v>food</v>
      </c>
      <c r="R1149" t="str">
        <f t="shared" si="105"/>
        <v>food trucks</v>
      </c>
      <c r="S1149" s="12">
        <f t="shared" si="106"/>
        <v>41931.763692129629</v>
      </c>
      <c r="T1149" s="12">
        <f t="shared" si="107"/>
        <v>41871.763692129629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2"/>
        <v>4.8666666666666667E-3</v>
      </c>
      <c r="P1150" s="8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2">
        <f t="shared" si="106"/>
        <v>42705.00440972222</v>
      </c>
      <c r="T1150" s="12">
        <f t="shared" si="107"/>
        <v>42674.962743055548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2"/>
        <v>1.5E-3</v>
      </c>
      <c r="P1151" s="8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2">
        <f t="shared" si="106"/>
        <v>42537.501921296294</v>
      </c>
      <c r="T1151" s="12">
        <f t="shared" si="107"/>
        <v>42507.501921296294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2"/>
        <v>0.1008</v>
      </c>
      <c r="P1152" s="8">
        <f t="shared" si="103"/>
        <v>42</v>
      </c>
      <c r="Q1152" t="str">
        <f t="shared" si="104"/>
        <v>food</v>
      </c>
      <c r="R1152" t="str">
        <f t="shared" si="105"/>
        <v>food trucks</v>
      </c>
      <c r="S1152" s="12">
        <f t="shared" si="106"/>
        <v>42377.74623842592</v>
      </c>
      <c r="T1152" s="12">
        <f t="shared" si="107"/>
        <v>42317.74623842592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2"/>
        <v>0</v>
      </c>
      <c r="P1153" s="8">
        <f t="shared" si="103"/>
        <v>0</v>
      </c>
      <c r="Q1153" t="str">
        <f t="shared" si="104"/>
        <v>food</v>
      </c>
      <c r="R1153" t="str">
        <f t="shared" si="105"/>
        <v>food trucks</v>
      </c>
      <c r="S1153" s="12">
        <f t="shared" si="106"/>
        <v>42253.894247685188</v>
      </c>
      <c r="T1153" s="12">
        <f t="shared" si="107"/>
        <v>42223.894247685188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ref="O1154:O1217" si="108">E1154/D1154</f>
        <v>5.6937500000000002E-2</v>
      </c>
      <c r="P1154" s="8">
        <f t="shared" ref="P1154:P1217" si="109">IFERROR(E1154/L1154,0)</f>
        <v>60.733333333333334</v>
      </c>
      <c r="Q1154" t="str">
        <f t="shared" ref="Q1154:Q1217" si="110">IFERROR(LEFT(N1154,FIND("/",N1154)-1),N1154)</f>
        <v>food</v>
      </c>
      <c r="R1154" t="str">
        <f t="shared" ref="R1154:R1217" si="111">IFERROR(RIGHT(N1154,LEN(N1154)-FIND("/",N1154)),"None")</f>
        <v>food trucks</v>
      </c>
      <c r="S1154" s="12">
        <f t="shared" ref="S1154:S1217" si="112">(I1154/86400)+25569+(-5/24)</f>
        <v>42139.501296296294</v>
      </c>
      <c r="T1154" s="12">
        <f t="shared" ref="T1154:T1217" si="113">(J1154/86400)+25569+(-5/24)</f>
        <v>42109.501296296294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108"/>
        <v>6.2500000000000003E-3</v>
      </c>
      <c r="P1155" s="8">
        <f t="shared" si="109"/>
        <v>50</v>
      </c>
      <c r="Q1155" t="str">
        <f t="shared" si="110"/>
        <v>food</v>
      </c>
      <c r="R1155" t="str">
        <f t="shared" si="111"/>
        <v>food trucks</v>
      </c>
      <c r="S1155" s="12">
        <f t="shared" si="112"/>
        <v>42173.505844907406</v>
      </c>
      <c r="T1155" s="12">
        <f t="shared" si="113"/>
        <v>42143.505844907406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08"/>
        <v>6.5000000000000002E-2</v>
      </c>
      <c r="P1156" s="8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2">
        <f t="shared" si="112"/>
        <v>42252.900532407402</v>
      </c>
      <c r="T1156" s="12">
        <f t="shared" si="113"/>
        <v>42222.900532407402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08"/>
        <v>7.5199999999999998E-3</v>
      </c>
      <c r="P1157" s="8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2">
        <f t="shared" si="112"/>
        <v>41865.555648148147</v>
      </c>
      <c r="T1157" s="12">
        <f t="shared" si="113"/>
        <v>41835.555648148147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08"/>
        <v>0</v>
      </c>
      <c r="P1158" s="8">
        <f t="shared" si="109"/>
        <v>0</v>
      </c>
      <c r="Q1158" t="str">
        <f t="shared" si="110"/>
        <v>food</v>
      </c>
      <c r="R1158" t="str">
        <f t="shared" si="111"/>
        <v>food trucks</v>
      </c>
      <c r="S1158" s="12">
        <f t="shared" si="112"/>
        <v>42058.862986111104</v>
      </c>
      <c r="T1158" s="12">
        <f t="shared" si="113"/>
        <v>42028.862986111104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08"/>
        <v>1.5100000000000001E-2</v>
      </c>
      <c r="P1159" s="8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2">
        <f t="shared" si="112"/>
        <v>41978.46157407407</v>
      </c>
      <c r="T1159" s="12">
        <f t="shared" si="113"/>
        <v>41918.419907407406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08"/>
        <v>4.6666666666666671E-3</v>
      </c>
      <c r="P1160" s="8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2">
        <f t="shared" si="112"/>
        <v>41981.883425925924</v>
      </c>
      <c r="T1160" s="12">
        <f t="shared" si="113"/>
        <v>41951.883425925924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08"/>
        <v>0</v>
      </c>
      <c r="P1161" s="8">
        <f t="shared" si="109"/>
        <v>0</v>
      </c>
      <c r="Q1161" t="str">
        <f t="shared" si="110"/>
        <v>food</v>
      </c>
      <c r="R1161" t="str">
        <f t="shared" si="111"/>
        <v>food trucks</v>
      </c>
      <c r="S1161" s="12">
        <f t="shared" si="112"/>
        <v>42185.447916666664</v>
      </c>
      <c r="T1161" s="12">
        <f t="shared" si="113"/>
        <v>42154.518113425926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08"/>
        <v>3.85E-2</v>
      </c>
      <c r="P1162" s="8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2">
        <f t="shared" si="112"/>
        <v>42090.904930555553</v>
      </c>
      <c r="T1162" s="12">
        <f t="shared" si="113"/>
        <v>42060.946597222217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08"/>
        <v>0</v>
      </c>
      <c r="P1163" s="8">
        <f t="shared" si="109"/>
        <v>0</v>
      </c>
      <c r="Q1163" t="str">
        <f t="shared" si="110"/>
        <v>food</v>
      </c>
      <c r="R1163" t="str">
        <f t="shared" si="111"/>
        <v>food trucks</v>
      </c>
      <c r="S1163" s="12">
        <f t="shared" si="112"/>
        <v>42143.421168981477</v>
      </c>
      <c r="T1163" s="12">
        <f t="shared" si="113"/>
        <v>42122.421168981477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08"/>
        <v>5.8333333333333338E-4</v>
      </c>
      <c r="P1164" s="8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2">
        <f t="shared" si="112"/>
        <v>41907.475277777776</v>
      </c>
      <c r="T1164" s="12">
        <f t="shared" si="113"/>
        <v>41876.475277777776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08"/>
        <v>0</v>
      </c>
      <c r="P1165" s="8">
        <f t="shared" si="109"/>
        <v>0</v>
      </c>
      <c r="Q1165" t="str">
        <f t="shared" si="110"/>
        <v>food</v>
      </c>
      <c r="R1165" t="str">
        <f t="shared" si="111"/>
        <v>food trucks</v>
      </c>
      <c r="S1165" s="12">
        <f t="shared" si="112"/>
        <v>41860.515277777777</v>
      </c>
      <c r="T1165" s="12">
        <f t="shared" si="113"/>
        <v>41830.515277777777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08"/>
        <v>0</v>
      </c>
      <c r="P1166" s="8">
        <f t="shared" si="109"/>
        <v>0</v>
      </c>
      <c r="Q1166" t="str">
        <f t="shared" si="110"/>
        <v>food</v>
      </c>
      <c r="R1166" t="str">
        <f t="shared" si="111"/>
        <v>food trucks</v>
      </c>
      <c r="S1166" s="12">
        <f t="shared" si="112"/>
        <v>42539.51599537037</v>
      </c>
      <c r="T1166" s="12">
        <f t="shared" si="113"/>
        <v>42509.51599537037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08"/>
        <v>0.20705000000000001</v>
      </c>
      <c r="P1167" s="8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2">
        <f t="shared" si="112"/>
        <v>41826.00613425926</v>
      </c>
      <c r="T1167" s="12">
        <f t="shared" si="113"/>
        <v>41792.00613425926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08"/>
        <v>0.19139999999999999</v>
      </c>
      <c r="P1168" s="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2">
        <f t="shared" si="112"/>
        <v>42180.958333333336</v>
      </c>
      <c r="T1168" s="12">
        <f t="shared" si="113"/>
        <v>42150.277106481481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08"/>
        <v>1.6316666666666667E-2</v>
      </c>
      <c r="P1169" s="8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2">
        <f t="shared" si="112"/>
        <v>41894.526562499996</v>
      </c>
      <c r="T1169" s="12">
        <f t="shared" si="113"/>
        <v>41863.526562499996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08"/>
        <v>5.6666666666666664E-2</v>
      </c>
      <c r="P1170" s="8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2">
        <f t="shared" si="112"/>
        <v>42634.845659722218</v>
      </c>
      <c r="T1170" s="12">
        <f t="shared" si="113"/>
        <v>42604.845659722218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08"/>
        <v>1.6999999999999999E-3</v>
      </c>
      <c r="P1171" s="8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2">
        <f t="shared" si="112"/>
        <v>42057.145405092589</v>
      </c>
      <c r="T1171" s="12">
        <f t="shared" si="113"/>
        <v>42027.145405092589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08"/>
        <v>4.0000000000000001E-3</v>
      </c>
      <c r="P1172" s="8">
        <f t="shared" si="109"/>
        <v>50</v>
      </c>
      <c r="Q1172" t="str">
        <f t="shared" si="110"/>
        <v>food</v>
      </c>
      <c r="R1172" t="str">
        <f t="shared" si="111"/>
        <v>food trucks</v>
      </c>
      <c r="S1172" s="12">
        <f t="shared" si="112"/>
        <v>42154.684849537036</v>
      </c>
      <c r="T1172" s="12">
        <f t="shared" si="113"/>
        <v>42124.684849537036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08"/>
        <v>1E-3</v>
      </c>
      <c r="P1173" s="8">
        <f t="shared" si="109"/>
        <v>25</v>
      </c>
      <c r="Q1173" t="str">
        <f t="shared" si="110"/>
        <v>food</v>
      </c>
      <c r="R1173" t="str">
        <f t="shared" si="111"/>
        <v>food trucks</v>
      </c>
      <c r="S1173" s="12">
        <f t="shared" si="112"/>
        <v>41956.638043981475</v>
      </c>
      <c r="T1173" s="12">
        <f t="shared" si="113"/>
        <v>41938.596377314811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08"/>
        <v>0</v>
      </c>
      <c r="P1174" s="8">
        <f t="shared" si="109"/>
        <v>0</v>
      </c>
      <c r="Q1174" t="str">
        <f t="shared" si="110"/>
        <v>food</v>
      </c>
      <c r="R1174" t="str">
        <f t="shared" si="111"/>
        <v>food trucks</v>
      </c>
      <c r="S1174" s="12">
        <f t="shared" si="112"/>
        <v>41871.473981481475</v>
      </c>
      <c r="T1174" s="12">
        <f t="shared" si="113"/>
        <v>41841.473981481475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08"/>
        <v>2.4000000000000001E-4</v>
      </c>
      <c r="P1175" s="8">
        <f t="shared" si="109"/>
        <v>30</v>
      </c>
      <c r="Q1175" t="str">
        <f t="shared" si="110"/>
        <v>food</v>
      </c>
      <c r="R1175" t="str">
        <f t="shared" si="111"/>
        <v>food trucks</v>
      </c>
      <c r="S1175" s="12">
        <f t="shared" si="112"/>
        <v>42218.97751157407</v>
      </c>
      <c r="T1175" s="12">
        <f t="shared" si="113"/>
        <v>42183.97751157407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08"/>
        <v>5.906666666666667E-2</v>
      </c>
      <c r="P1176" s="8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2">
        <f t="shared" si="112"/>
        <v>42498.633414351854</v>
      </c>
      <c r="T1176" s="12">
        <f t="shared" si="113"/>
        <v>42468.633414351854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08"/>
        <v>2.9250000000000002E-2</v>
      </c>
      <c r="P1177" s="8">
        <f t="shared" si="109"/>
        <v>65</v>
      </c>
      <c r="Q1177" t="str">
        <f t="shared" si="110"/>
        <v>food</v>
      </c>
      <c r="R1177" t="str">
        <f t="shared" si="111"/>
        <v>food trucks</v>
      </c>
      <c r="S1177" s="12">
        <f t="shared" si="112"/>
        <v>42200.520127314812</v>
      </c>
      <c r="T1177" s="12">
        <f t="shared" si="113"/>
        <v>42170.520127314812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08"/>
        <v>5.7142857142857142E-5</v>
      </c>
      <c r="P1178" s="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2">
        <f t="shared" si="112"/>
        <v>42800.333333333336</v>
      </c>
      <c r="T1178" s="12">
        <f t="shared" si="113"/>
        <v>42745.811319444438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08"/>
        <v>0</v>
      </c>
      <c r="P1179" s="8">
        <f t="shared" si="109"/>
        <v>0</v>
      </c>
      <c r="Q1179" t="str">
        <f t="shared" si="110"/>
        <v>food</v>
      </c>
      <c r="R1179" t="str">
        <f t="shared" si="111"/>
        <v>food trucks</v>
      </c>
      <c r="S1179" s="12">
        <f t="shared" si="112"/>
        <v>41927.452499999999</v>
      </c>
      <c r="T1179" s="12">
        <f t="shared" si="113"/>
        <v>41897.452499999999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08"/>
        <v>6.666666666666667E-5</v>
      </c>
      <c r="P1180" s="8">
        <f t="shared" si="109"/>
        <v>5</v>
      </c>
      <c r="Q1180" t="str">
        <f t="shared" si="110"/>
        <v>food</v>
      </c>
      <c r="R1180" t="str">
        <f t="shared" si="111"/>
        <v>food trucks</v>
      </c>
      <c r="S1180" s="12">
        <f t="shared" si="112"/>
        <v>41867.69736111111</v>
      </c>
      <c r="T1180" s="12">
        <f t="shared" si="113"/>
        <v>41837.69736111111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08"/>
        <v>5.3333333333333337E-2</v>
      </c>
      <c r="P1181" s="8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2">
        <f t="shared" si="112"/>
        <v>42305.511886574073</v>
      </c>
      <c r="T1181" s="12">
        <f t="shared" si="113"/>
        <v>42275.511886574073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08"/>
        <v>0.11749999999999999</v>
      </c>
      <c r="P1182" s="8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2">
        <f t="shared" si="112"/>
        <v>41818.598541666666</v>
      </c>
      <c r="T1182" s="12">
        <f t="shared" si="113"/>
        <v>41781.598541666666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08"/>
        <v>8.0000000000000007E-5</v>
      </c>
      <c r="P1183" s="8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2">
        <f t="shared" si="112"/>
        <v>42064.131030092591</v>
      </c>
      <c r="T1183" s="12">
        <f t="shared" si="113"/>
        <v>42034.131030092591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08"/>
        <v>4.2000000000000003E-2</v>
      </c>
      <c r="P1184" s="8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2">
        <f t="shared" si="112"/>
        <v>42747.487499999996</v>
      </c>
      <c r="T1184" s="12">
        <f t="shared" si="113"/>
        <v>42728.619074074071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08"/>
        <v>0.04</v>
      </c>
      <c r="P1185" s="8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2">
        <f t="shared" si="112"/>
        <v>42675.957638888889</v>
      </c>
      <c r="T1185" s="12">
        <f t="shared" si="113"/>
        <v>42656.653043981474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08"/>
        <v>1.0493636363636363</v>
      </c>
      <c r="P1186" s="8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2">
        <f t="shared" si="112"/>
        <v>42772.391331018516</v>
      </c>
      <c r="T1186" s="12">
        <f t="shared" si="113"/>
        <v>42741.391331018516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08"/>
        <v>1.0544</v>
      </c>
      <c r="P1187" s="8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2">
        <f t="shared" si="112"/>
        <v>42162.958333333336</v>
      </c>
      <c r="T1187" s="12">
        <f t="shared" si="113"/>
        <v>42130.656817129631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08"/>
        <v>1.0673333333333332</v>
      </c>
      <c r="P1188" s="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2">
        <f t="shared" si="112"/>
        <v>42156.737499999996</v>
      </c>
      <c r="T1188" s="12">
        <f t="shared" si="113"/>
        <v>42123.655034722215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08"/>
        <v>1.0412571428571429</v>
      </c>
      <c r="P1189" s="8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2">
        <f t="shared" si="112"/>
        <v>42141.541666666664</v>
      </c>
      <c r="T1189" s="12">
        <f t="shared" si="113"/>
        <v>42109.686608796292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08"/>
        <v>1.6054999999999999</v>
      </c>
      <c r="P1190" s="8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2">
        <f t="shared" si="112"/>
        <v>42732.492361111108</v>
      </c>
      <c r="T1190" s="12">
        <f t="shared" si="113"/>
        <v>42711.492361111108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08"/>
        <v>1.0777777777777777</v>
      </c>
      <c r="P1191" s="8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2">
        <f t="shared" si="112"/>
        <v>42550.770775462959</v>
      </c>
      <c r="T1191" s="12">
        <f t="shared" si="113"/>
        <v>42529.770775462959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08"/>
        <v>1.35</v>
      </c>
      <c r="P1192" s="8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2">
        <f t="shared" si="112"/>
        <v>41882.457465277774</v>
      </c>
      <c r="T1192" s="12">
        <f t="shared" si="113"/>
        <v>41852.457465277774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08"/>
        <v>1.0907407407407408</v>
      </c>
      <c r="P1193" s="8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2">
        <f t="shared" si="112"/>
        <v>42449.353703703702</v>
      </c>
      <c r="T1193" s="12">
        <f t="shared" si="113"/>
        <v>42419.395370370366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08"/>
        <v>2.9</v>
      </c>
      <c r="P1194" s="8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2">
        <f t="shared" si="112"/>
        <v>42777.298356481479</v>
      </c>
      <c r="T1194" s="12">
        <f t="shared" si="113"/>
        <v>42747.298356481479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08"/>
        <v>1.0395714285714286</v>
      </c>
      <c r="P1195" s="8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2">
        <f t="shared" si="112"/>
        <v>42469.526076388887</v>
      </c>
      <c r="T1195" s="12">
        <f t="shared" si="113"/>
        <v>42409.567743055552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08"/>
        <v>3.2223999999999999</v>
      </c>
      <c r="P1196" s="8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2">
        <f t="shared" si="112"/>
        <v>42102.27984953703</v>
      </c>
      <c r="T1196" s="12">
        <f t="shared" si="113"/>
        <v>42072.27984953703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08"/>
        <v>1.35</v>
      </c>
      <c r="P1197" s="8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2">
        <f t="shared" si="112"/>
        <v>42358.166666666664</v>
      </c>
      <c r="T1197" s="12">
        <f t="shared" si="113"/>
        <v>42298.139502314814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08"/>
        <v>2.6991034482758622</v>
      </c>
      <c r="P1198" s="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2">
        <f t="shared" si="112"/>
        <v>42356.610405092586</v>
      </c>
      <c r="T1198" s="12">
        <f t="shared" si="113"/>
        <v>42326.610405092586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08"/>
        <v>2.5329333333333333</v>
      </c>
      <c r="P1199" s="8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2">
        <f t="shared" si="112"/>
        <v>42534.040972222218</v>
      </c>
      <c r="T1199" s="12">
        <f t="shared" si="113"/>
        <v>42503.456412037034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08"/>
        <v>2.6059999999999999</v>
      </c>
      <c r="P1200" s="8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2">
        <f t="shared" si="112"/>
        <v>42368.916666666664</v>
      </c>
      <c r="T1200" s="12">
        <f t="shared" si="113"/>
        <v>42333.410717592589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08"/>
        <v>1.0131677953348381</v>
      </c>
      <c r="P1201" s="8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2">
        <f t="shared" si="112"/>
        <v>42193.562499999993</v>
      </c>
      <c r="T1201" s="12">
        <f t="shared" si="113"/>
        <v>42161.562499999993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08"/>
        <v>1.2560416666666667</v>
      </c>
      <c r="P1202" s="8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2">
        <f t="shared" si="112"/>
        <v>42110.269166666665</v>
      </c>
      <c r="T1202" s="12">
        <f t="shared" si="113"/>
        <v>42089.269166666665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08"/>
        <v>1.0243783333333334</v>
      </c>
      <c r="P1203" s="8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2">
        <f t="shared" si="112"/>
        <v>42566.398680555554</v>
      </c>
      <c r="T1203" s="12">
        <f t="shared" si="113"/>
        <v>42536.398680555554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08"/>
        <v>1.99244</v>
      </c>
      <c r="P1204" s="8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2">
        <f t="shared" si="112"/>
        <v>42182.08048611111</v>
      </c>
      <c r="T1204" s="12">
        <f t="shared" si="113"/>
        <v>42152.08048611111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08"/>
        <v>1.0245398773006136</v>
      </c>
      <c r="P1205" s="8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2">
        <f t="shared" si="112"/>
        <v>42155.4065625</v>
      </c>
      <c r="T1205" s="12">
        <f t="shared" si="113"/>
        <v>42125.4065625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08"/>
        <v>1.0294615384615384</v>
      </c>
      <c r="P1206" s="8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2">
        <f t="shared" si="112"/>
        <v>42341.999999999993</v>
      </c>
      <c r="T1206" s="12">
        <f t="shared" si="113"/>
        <v>42297.539733796293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08"/>
        <v>1.0086153846153847</v>
      </c>
      <c r="P1207" s="8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2">
        <f t="shared" si="112"/>
        <v>42168.298043981478</v>
      </c>
      <c r="T1207" s="12">
        <f t="shared" si="113"/>
        <v>42138.298043981478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08"/>
        <v>1.1499999999999999</v>
      </c>
      <c r="P1208" s="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2">
        <f t="shared" si="112"/>
        <v>42805.353472222218</v>
      </c>
      <c r="T1208" s="12">
        <f t="shared" si="113"/>
        <v>42772.567743055552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08"/>
        <v>1.0416766467065868</v>
      </c>
      <c r="P1209" s="8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2">
        <f t="shared" si="112"/>
        <v>42460.208333333336</v>
      </c>
      <c r="T1209" s="12">
        <f t="shared" si="113"/>
        <v>42430.221909722219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08"/>
        <v>1.5529999999999999</v>
      </c>
      <c r="P1210" s="8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2">
        <f t="shared" si="112"/>
        <v>42453.459074074075</v>
      </c>
      <c r="T1210" s="12">
        <f t="shared" si="113"/>
        <v>42423.500740740739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08"/>
        <v>1.06</v>
      </c>
      <c r="P1211" s="8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2">
        <f t="shared" si="112"/>
        <v>42791.637789351851</v>
      </c>
      <c r="T1211" s="12">
        <f t="shared" si="113"/>
        <v>42761.637789351851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08"/>
        <v>2.5431499999999998</v>
      </c>
      <c r="P1212" s="8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2">
        <f t="shared" si="112"/>
        <v>42155.666666666664</v>
      </c>
      <c r="T1212" s="12">
        <f t="shared" si="113"/>
        <v>42132.733472222222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08"/>
        <v>1.0109999999999999</v>
      </c>
      <c r="P1213" s="8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2">
        <f t="shared" si="112"/>
        <v>42530.658113425925</v>
      </c>
      <c r="T1213" s="12">
        <f t="shared" si="113"/>
        <v>42515.658113425925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08"/>
        <v>1.2904</v>
      </c>
      <c r="P1214" s="8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2">
        <f t="shared" si="112"/>
        <v>42334.833333333336</v>
      </c>
      <c r="T1214" s="12">
        <f t="shared" si="113"/>
        <v>42318.741840277777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08"/>
        <v>1.0223076923076924</v>
      </c>
      <c r="P1215" s="8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2">
        <f t="shared" si="112"/>
        <v>42766.547453703701</v>
      </c>
      <c r="T1215" s="12">
        <f t="shared" si="113"/>
        <v>42731.547453703701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08"/>
        <v>1.3180000000000001</v>
      </c>
      <c r="P1216" s="8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2">
        <f t="shared" si="112"/>
        <v>42164.632002314807</v>
      </c>
      <c r="T1216" s="12">
        <f t="shared" si="113"/>
        <v>42104.632002314807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08"/>
        <v>7.8608020000000005</v>
      </c>
      <c r="P1217" s="8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2">
        <f t="shared" si="112"/>
        <v>41789.714768518512</v>
      </c>
      <c r="T1217" s="12">
        <f t="shared" si="113"/>
        <v>41759.714768518512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ref="O1218:O1281" si="114">E1218/D1218</f>
        <v>1.4570000000000001</v>
      </c>
      <c r="P1218" s="8">
        <f t="shared" ref="P1218:P1281" si="115">IFERROR(E1218/L1218,0)</f>
        <v>91.882882882882882</v>
      </c>
      <c r="Q1218" t="str">
        <f t="shared" ref="Q1218:Q1281" si="116">IFERROR(LEFT(N1218,FIND("/",N1218)-1),N1218)</f>
        <v>photography</v>
      </c>
      <c r="R1218" t="str">
        <f t="shared" ref="R1218:R1281" si="117">IFERROR(RIGHT(N1218,LEN(N1218)-FIND("/",N1218)),"None")</f>
        <v>photobooks</v>
      </c>
      <c r="S1218" s="12">
        <f t="shared" ref="S1218:S1281" si="118">(I1218/86400)+25569+(-5/24)</f>
        <v>42279.752083333333</v>
      </c>
      <c r="T1218" s="12">
        <f t="shared" ref="T1218:T1281" si="119">(J1218/86400)+25569+(-5/24)</f>
        <v>42247.408067129632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114"/>
        <v>1.026</v>
      </c>
      <c r="P1219" s="8">
        <f t="shared" si="115"/>
        <v>148.57377049180329</v>
      </c>
      <c r="Q1219" t="str">
        <f t="shared" si="116"/>
        <v>photography</v>
      </c>
      <c r="R1219" t="str">
        <f t="shared" si="117"/>
        <v>photobooks</v>
      </c>
      <c r="S1219" s="12">
        <f t="shared" si="118"/>
        <v>42565.6011574074</v>
      </c>
      <c r="T1219" s="12">
        <f t="shared" si="119"/>
        <v>42535.6011574074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14"/>
        <v>1.7227777777777777</v>
      </c>
      <c r="P1220" s="8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2">
        <f t="shared" si="118"/>
        <v>42308.916666666664</v>
      </c>
      <c r="T1220" s="12">
        <f t="shared" si="119"/>
        <v>42278.453703703701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4"/>
        <v>1.5916819571865444</v>
      </c>
      <c r="P1221" s="8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2">
        <f t="shared" si="118"/>
        <v>42663.253622685188</v>
      </c>
      <c r="T1221" s="12">
        <f t="shared" si="119"/>
        <v>42633.253622685188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4"/>
        <v>1.0376666666666667</v>
      </c>
      <c r="P1222" s="8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2">
        <f t="shared" si="118"/>
        <v>42241.420277777775</v>
      </c>
      <c r="T1222" s="12">
        <f t="shared" si="119"/>
        <v>42211.420277777775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4"/>
        <v>1.1140954545454547</v>
      </c>
      <c r="P1223" s="8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2">
        <f t="shared" si="118"/>
        <v>42707.791666666664</v>
      </c>
      <c r="T1223" s="12">
        <f t="shared" si="119"/>
        <v>42680.267222222225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4"/>
        <v>2.80375</v>
      </c>
      <c r="P1224" s="8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2">
        <f t="shared" si="118"/>
        <v>42460.958333333336</v>
      </c>
      <c r="T1224" s="12">
        <f t="shared" si="119"/>
        <v>42430.512118055551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4"/>
        <v>1.1210606060606061</v>
      </c>
      <c r="P1225" s="8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2">
        <f t="shared" si="118"/>
        <v>42684.010520833333</v>
      </c>
      <c r="T1225" s="12">
        <f t="shared" si="119"/>
        <v>42653.968854166662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4"/>
        <v>7.0666666666666669E-2</v>
      </c>
      <c r="P1226" s="8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2">
        <f t="shared" si="118"/>
        <v>41796.341458333329</v>
      </c>
      <c r="T1226" s="12">
        <f t="shared" si="119"/>
        <v>41736.341458333329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4"/>
        <v>4.3999999999999997E-2</v>
      </c>
      <c r="P1227" s="8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2">
        <f t="shared" si="118"/>
        <v>41569.697662037033</v>
      </c>
      <c r="T1227" s="12">
        <f t="shared" si="119"/>
        <v>41509.697662037033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4"/>
        <v>3.8739999999999997E-2</v>
      </c>
      <c r="P1228" s="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2">
        <f t="shared" si="118"/>
        <v>41749.833333333328</v>
      </c>
      <c r="T1228" s="12">
        <f t="shared" si="119"/>
        <v>41715.666446759256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4"/>
        <v>0</v>
      </c>
      <c r="P1229" s="8">
        <f t="shared" si="115"/>
        <v>0</v>
      </c>
      <c r="Q1229" t="str">
        <f t="shared" si="116"/>
        <v>music</v>
      </c>
      <c r="R1229" t="str">
        <f t="shared" si="117"/>
        <v>world music</v>
      </c>
      <c r="S1229" s="12">
        <f t="shared" si="118"/>
        <v>41858.083333333328</v>
      </c>
      <c r="T1229" s="12">
        <f t="shared" si="119"/>
        <v>41827.710833333331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4"/>
        <v>0.29299999999999998</v>
      </c>
      <c r="P1230" s="8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2">
        <f t="shared" si="118"/>
        <v>40814.520925925921</v>
      </c>
      <c r="T1230" s="12">
        <f t="shared" si="119"/>
        <v>40754.520925925921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4"/>
        <v>9.0909090909090905E-3</v>
      </c>
      <c r="P1231" s="8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2">
        <f t="shared" si="118"/>
        <v>41015.458333333328</v>
      </c>
      <c r="T1231" s="12">
        <f t="shared" si="119"/>
        <v>40985.251469907402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4"/>
        <v>0</v>
      </c>
      <c r="P1232" s="8">
        <f t="shared" si="115"/>
        <v>0</v>
      </c>
      <c r="Q1232" t="str">
        <f t="shared" si="116"/>
        <v>music</v>
      </c>
      <c r="R1232" t="str">
        <f t="shared" si="117"/>
        <v>world music</v>
      </c>
      <c r="S1232" s="12">
        <f t="shared" si="118"/>
        <v>40598.764236111107</v>
      </c>
      <c r="T1232" s="12">
        <f t="shared" si="119"/>
        <v>40568.764236111107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4"/>
        <v>0</v>
      </c>
      <c r="P1233" s="8">
        <f t="shared" si="115"/>
        <v>0</v>
      </c>
      <c r="Q1233" t="str">
        <f t="shared" si="116"/>
        <v>music</v>
      </c>
      <c r="R1233" t="str">
        <f t="shared" si="117"/>
        <v>world music</v>
      </c>
      <c r="S1233" s="12">
        <f t="shared" si="118"/>
        <v>42243.833333333336</v>
      </c>
      <c r="T1233" s="12">
        <f t="shared" si="119"/>
        <v>42193.733425925922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4"/>
        <v>8.0000000000000002E-3</v>
      </c>
      <c r="P1234" s="8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2">
        <f t="shared" si="118"/>
        <v>41553.639699074069</v>
      </c>
      <c r="T1234" s="12">
        <f t="shared" si="119"/>
        <v>41506.639699074069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4"/>
        <v>0.11600000000000001</v>
      </c>
      <c r="P1235" s="8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2">
        <f t="shared" si="118"/>
        <v>40960.740439814814</v>
      </c>
      <c r="T1235" s="12">
        <f t="shared" si="119"/>
        <v>40939.740439814814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4"/>
        <v>0</v>
      </c>
      <c r="P1236" s="8">
        <f t="shared" si="115"/>
        <v>0</v>
      </c>
      <c r="Q1236" t="str">
        <f t="shared" si="116"/>
        <v>music</v>
      </c>
      <c r="R1236" t="str">
        <f t="shared" si="117"/>
        <v>world music</v>
      </c>
      <c r="S1236" s="12">
        <f t="shared" si="118"/>
        <v>42037.580347222225</v>
      </c>
      <c r="T1236" s="12">
        <f t="shared" si="119"/>
        <v>42007.580347222225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4"/>
        <v>2.787363950092912E-2</v>
      </c>
      <c r="P1237" s="8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2">
        <f t="shared" si="118"/>
        <v>41622.927071759259</v>
      </c>
      <c r="T1237" s="12">
        <f t="shared" si="119"/>
        <v>41582.927071759259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4"/>
        <v>0</v>
      </c>
      <c r="P1238" s="8">
        <f t="shared" si="115"/>
        <v>0</v>
      </c>
      <c r="Q1238" t="str">
        <f t="shared" si="116"/>
        <v>music</v>
      </c>
      <c r="R1238" t="str">
        <f t="shared" si="117"/>
        <v>world music</v>
      </c>
      <c r="S1238" s="12">
        <f t="shared" si="118"/>
        <v>41118.458333333328</v>
      </c>
      <c r="T1238" s="12">
        <f t="shared" si="119"/>
        <v>41110.47180555555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4"/>
        <v>0</v>
      </c>
      <c r="P1239" s="8">
        <f t="shared" si="115"/>
        <v>0</v>
      </c>
      <c r="Q1239" t="str">
        <f t="shared" si="116"/>
        <v>music</v>
      </c>
      <c r="R1239" t="str">
        <f t="shared" si="117"/>
        <v>world music</v>
      </c>
      <c r="S1239" s="12">
        <f t="shared" si="118"/>
        <v>41145.074826388889</v>
      </c>
      <c r="T1239" s="12">
        <f t="shared" si="119"/>
        <v>41125.074826388889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4"/>
        <v>0.17799999999999999</v>
      </c>
      <c r="P1240" s="8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2">
        <f t="shared" si="118"/>
        <v>40761.402037037034</v>
      </c>
      <c r="T1240" s="12">
        <f t="shared" si="119"/>
        <v>40731.402037037034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4"/>
        <v>0</v>
      </c>
      <c r="P1241" s="8">
        <f t="shared" si="115"/>
        <v>0</v>
      </c>
      <c r="Q1241" t="str">
        <f t="shared" si="116"/>
        <v>music</v>
      </c>
      <c r="R1241" t="str">
        <f t="shared" si="117"/>
        <v>world music</v>
      </c>
      <c r="S1241" s="12">
        <f t="shared" si="118"/>
        <v>40913.754247685181</v>
      </c>
      <c r="T1241" s="12">
        <f t="shared" si="119"/>
        <v>40883.754247685181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4"/>
        <v>3.0124999999999999E-2</v>
      </c>
      <c r="P1242" s="8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2">
        <f t="shared" si="118"/>
        <v>41467.70208333333</v>
      </c>
      <c r="T1242" s="12">
        <f t="shared" si="119"/>
        <v>41408.831678240742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4"/>
        <v>0.50739999999999996</v>
      </c>
      <c r="P1243" s="8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2">
        <f t="shared" si="118"/>
        <v>41946.040972222218</v>
      </c>
      <c r="T1243" s="12">
        <f t="shared" si="119"/>
        <v>41923.629398148143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4"/>
        <v>5.4884742041712408E-3</v>
      </c>
      <c r="P1244" s="8">
        <f t="shared" si="115"/>
        <v>5</v>
      </c>
      <c r="Q1244" t="str">
        <f t="shared" si="116"/>
        <v>music</v>
      </c>
      <c r="R1244" t="str">
        <f t="shared" si="117"/>
        <v>world music</v>
      </c>
      <c r="S1244" s="12">
        <f t="shared" si="118"/>
        <v>40797.345833333333</v>
      </c>
      <c r="T1244" s="12">
        <f t="shared" si="119"/>
        <v>40781.957199074073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4"/>
        <v>0.14091666666666666</v>
      </c>
      <c r="P1245" s="8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2">
        <f t="shared" si="118"/>
        <v>40732.666666666664</v>
      </c>
      <c r="T1245" s="12">
        <f t="shared" si="119"/>
        <v>40671.670960648145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4"/>
        <v>1.038</v>
      </c>
      <c r="P1246" s="8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2">
        <f t="shared" si="118"/>
        <v>41386.666666666664</v>
      </c>
      <c r="T1246" s="12">
        <f t="shared" si="119"/>
        <v>41355.617164351854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4"/>
        <v>1.2024999999999999</v>
      </c>
      <c r="P1247" s="8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2">
        <f t="shared" si="118"/>
        <v>41804.391597222224</v>
      </c>
      <c r="T1247" s="12">
        <f t="shared" si="119"/>
        <v>41774.391597222224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4"/>
        <v>1.17</v>
      </c>
      <c r="P1248" s="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2">
        <f t="shared" si="118"/>
        <v>40882.876724537033</v>
      </c>
      <c r="T1248" s="12">
        <f t="shared" si="119"/>
        <v>40837.835057870368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4"/>
        <v>1.2214285714285715</v>
      </c>
      <c r="P1249" s="8">
        <f t="shared" si="115"/>
        <v>85.5</v>
      </c>
      <c r="Q1249" t="str">
        <f t="shared" si="116"/>
        <v>music</v>
      </c>
      <c r="R1249" t="str">
        <f t="shared" si="117"/>
        <v>rock</v>
      </c>
      <c r="S1249" s="12">
        <f t="shared" si="118"/>
        <v>41400.083969907406</v>
      </c>
      <c r="T1249" s="12">
        <f t="shared" si="119"/>
        <v>41370.083969907406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4"/>
        <v>1.5164</v>
      </c>
      <c r="P1250" s="8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2">
        <f t="shared" si="118"/>
        <v>41803.082638888889</v>
      </c>
      <c r="T1250" s="12">
        <f t="shared" si="119"/>
        <v>41767.448530092588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4"/>
        <v>1.0444</v>
      </c>
      <c r="P1251" s="8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2">
        <f t="shared" si="118"/>
        <v>41097.532534722217</v>
      </c>
      <c r="T1251" s="12">
        <f t="shared" si="119"/>
        <v>41067.532534722217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4"/>
        <v>2.0015333333333332</v>
      </c>
      <c r="P1252" s="8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2">
        <f t="shared" si="118"/>
        <v>41888.434386574074</v>
      </c>
      <c r="T1252" s="12">
        <f t="shared" si="119"/>
        <v>41843.434386574074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4"/>
        <v>1.018</v>
      </c>
      <c r="P1253" s="8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2">
        <f t="shared" si="118"/>
        <v>40811.606099537035</v>
      </c>
      <c r="T1253" s="12">
        <f t="shared" si="119"/>
        <v>40751.606099537035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4"/>
        <v>1.3765714285714286</v>
      </c>
      <c r="P1254" s="8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2">
        <f t="shared" si="118"/>
        <v>41571.779733796291</v>
      </c>
      <c r="T1254" s="12">
        <f t="shared" si="119"/>
        <v>41543.779733796291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4"/>
        <v>3038.3319999999999</v>
      </c>
      <c r="P1255" s="8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2">
        <f t="shared" si="118"/>
        <v>41885.575312499997</v>
      </c>
      <c r="T1255" s="12">
        <f t="shared" si="119"/>
        <v>41855.575312499997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4"/>
        <v>1.9885074626865671</v>
      </c>
      <c r="P1256" s="8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2">
        <f t="shared" si="118"/>
        <v>40543.999305555553</v>
      </c>
      <c r="T1256" s="12">
        <f t="shared" si="119"/>
        <v>40487.413032407407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4"/>
        <v>2.0236666666666667</v>
      </c>
      <c r="P1257" s="8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2">
        <f t="shared" si="118"/>
        <v>41609.678842592592</v>
      </c>
      <c r="T1257" s="12">
        <f t="shared" si="119"/>
        <v>41579.637175925927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4"/>
        <v>1.1796376666666666</v>
      </c>
      <c r="P1258" s="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2">
        <f t="shared" si="118"/>
        <v>40951.711006944439</v>
      </c>
      <c r="T1258" s="12">
        <f t="shared" si="119"/>
        <v>40921.711006944439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4"/>
        <v>2.9472727272727273</v>
      </c>
      <c r="P1259" s="8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2">
        <f t="shared" si="118"/>
        <v>40635.835532407407</v>
      </c>
      <c r="T1259" s="12">
        <f t="shared" si="119"/>
        <v>40586.877199074072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4"/>
        <v>2.1314633333333335</v>
      </c>
      <c r="P1260" s="8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2">
        <f t="shared" si="118"/>
        <v>41517.402916666666</v>
      </c>
      <c r="T1260" s="12">
        <f t="shared" si="119"/>
        <v>41487.402916666666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4"/>
        <v>1.0424</v>
      </c>
      <c r="P1261" s="8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2">
        <f t="shared" si="118"/>
        <v>41798.957638888889</v>
      </c>
      <c r="T1261" s="12">
        <f t="shared" si="119"/>
        <v>41766.762314814812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4"/>
        <v>1.1366666666666667</v>
      </c>
      <c r="P1262" s="8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2">
        <f t="shared" si="118"/>
        <v>41696.63449074074</v>
      </c>
      <c r="T1262" s="12">
        <f t="shared" si="119"/>
        <v>41666.63449074074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4"/>
        <v>1.0125</v>
      </c>
      <c r="P1263" s="8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2">
        <f t="shared" si="118"/>
        <v>41668.134571759256</v>
      </c>
      <c r="T1263" s="12">
        <f t="shared" si="119"/>
        <v>41638.134571759256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4"/>
        <v>1.2541538461538462</v>
      </c>
      <c r="P1264" s="8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2">
        <f t="shared" si="118"/>
        <v>41686.554305555554</v>
      </c>
      <c r="T1264" s="12">
        <f t="shared" si="119"/>
        <v>41656.554305555554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4"/>
        <v>1.19</v>
      </c>
      <c r="P1265" s="8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2">
        <f t="shared" si="118"/>
        <v>41726.833333333328</v>
      </c>
      <c r="T1265" s="12">
        <f t="shared" si="119"/>
        <v>41691.875810185185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4"/>
        <v>1.6646153846153846</v>
      </c>
      <c r="P1266" s="8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2">
        <f t="shared" si="118"/>
        <v>41576.454664351848</v>
      </c>
      <c r="T1266" s="12">
        <f t="shared" si="119"/>
        <v>41547.454664351848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4"/>
        <v>1.1914771428571429</v>
      </c>
      <c r="P1267" s="8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2">
        <f t="shared" si="118"/>
        <v>40512.446932870364</v>
      </c>
      <c r="T1267" s="12">
        <f t="shared" si="119"/>
        <v>40465.446932870364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4"/>
        <v>1.0047368421052632</v>
      </c>
      <c r="P1268" s="8">
        <f t="shared" si="115"/>
        <v>190.9</v>
      </c>
      <c r="Q1268" t="str">
        <f t="shared" si="116"/>
        <v>music</v>
      </c>
      <c r="R1268" t="str">
        <f t="shared" si="117"/>
        <v>rock</v>
      </c>
      <c r="S1268" s="12">
        <f t="shared" si="118"/>
        <v>41650.668344907404</v>
      </c>
      <c r="T1268" s="12">
        <f t="shared" si="119"/>
        <v>41620.668344907404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4"/>
        <v>1.018</v>
      </c>
      <c r="P1269" s="8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2">
        <f t="shared" si="118"/>
        <v>41479.376828703702</v>
      </c>
      <c r="T1269" s="12">
        <f t="shared" si="119"/>
        <v>41449.376828703702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4"/>
        <v>1.1666666666666667</v>
      </c>
      <c r="P1270" s="8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2">
        <f t="shared" si="118"/>
        <v>41537.637118055551</v>
      </c>
      <c r="T1270" s="12">
        <f t="shared" si="119"/>
        <v>41507.637118055551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4"/>
        <v>1.0864893617021276</v>
      </c>
      <c r="P1271" s="8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2">
        <f t="shared" si="118"/>
        <v>42475.791666666664</v>
      </c>
      <c r="T1271" s="12">
        <f t="shared" si="119"/>
        <v>42445.614722222221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4"/>
        <v>1.1472</v>
      </c>
      <c r="P1272" s="8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2">
        <f t="shared" si="118"/>
        <v>40993.60696759259</v>
      </c>
      <c r="T1272" s="12">
        <f t="shared" si="119"/>
        <v>40933.648634259254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4"/>
        <v>1.018</v>
      </c>
      <c r="P1273" s="8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2">
        <f t="shared" si="118"/>
        <v>41591.516886574071</v>
      </c>
      <c r="T1273" s="12">
        <f t="shared" si="119"/>
        <v>41561.475219907406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4"/>
        <v>1.06</v>
      </c>
      <c r="P1274" s="8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2">
        <f t="shared" si="118"/>
        <v>40343.958333333328</v>
      </c>
      <c r="T1274" s="12">
        <f t="shared" si="119"/>
        <v>40274.536793981482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4"/>
        <v>1.0349999999999999</v>
      </c>
      <c r="P1275" s="8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2">
        <f t="shared" si="118"/>
        <v>41882.521886574068</v>
      </c>
      <c r="T1275" s="12">
        <f t="shared" si="119"/>
        <v>41852.521886574068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4"/>
        <v>1.5497535999999998</v>
      </c>
      <c r="P1276" s="8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2">
        <f t="shared" si="118"/>
        <v>41151.481770833328</v>
      </c>
      <c r="T1276" s="12">
        <f t="shared" si="119"/>
        <v>41116.481770833328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4"/>
        <v>1.6214066666666667</v>
      </c>
      <c r="P1277" s="8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2">
        <f t="shared" si="118"/>
        <v>41493.659571759257</v>
      </c>
      <c r="T1277" s="12">
        <f t="shared" si="119"/>
        <v>41458.659571759257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4"/>
        <v>1.0442100000000001</v>
      </c>
      <c r="P1278" s="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2">
        <f t="shared" si="118"/>
        <v>40056.958333333328</v>
      </c>
      <c r="T1278" s="12">
        <f t="shared" si="119"/>
        <v>40007.49591435185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4"/>
        <v>1.0612433333333333</v>
      </c>
      <c r="P1279" s="8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2">
        <f t="shared" si="118"/>
        <v>41156.35355324074</v>
      </c>
      <c r="T1279" s="12">
        <f t="shared" si="119"/>
        <v>41121.35355324074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4"/>
        <v>1.5493846153846154</v>
      </c>
      <c r="P1280" s="8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2">
        <f t="shared" si="118"/>
        <v>41814.875</v>
      </c>
      <c r="T1280" s="12">
        <f t="shared" si="119"/>
        <v>41786.346828703703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4"/>
        <v>1.1077157238734421</v>
      </c>
      <c r="P1281" s="8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2">
        <f t="shared" si="118"/>
        <v>41721.849189814813</v>
      </c>
      <c r="T1281" s="12">
        <f t="shared" si="119"/>
        <v>41681.890856481477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ref="O1282:O1345" si="120">E1282/D1282</f>
        <v>1.1091186666666666</v>
      </c>
      <c r="P1282" s="8">
        <f t="shared" ref="P1282:P1345" si="121">IFERROR(E1282/L1282,0)</f>
        <v>127.97523076923076</v>
      </c>
      <c r="Q1282" t="str">
        <f t="shared" ref="Q1282:Q1345" si="122">IFERROR(LEFT(N1282,FIND("/",N1282)-1),N1282)</f>
        <v>music</v>
      </c>
      <c r="R1282" t="str">
        <f t="shared" ref="R1282:R1345" si="123">IFERROR(RIGHT(N1282,LEN(N1282)-FIND("/",N1282)),"None")</f>
        <v>rock</v>
      </c>
      <c r="S1282" s="12">
        <f t="shared" ref="S1282:S1345" si="124">(I1282/86400)+25569+(-5/24)</f>
        <v>40603.54923611111</v>
      </c>
      <c r="T1282" s="12">
        <f t="shared" ref="T1282:T1345" si="125">(J1282/86400)+25569+(-5/24)</f>
        <v>40513.54923611111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120"/>
        <v>1.1071428571428572</v>
      </c>
      <c r="P1283" s="8">
        <f t="shared" si="121"/>
        <v>104.72972972972973</v>
      </c>
      <c r="Q1283" t="str">
        <f t="shared" si="122"/>
        <v>music</v>
      </c>
      <c r="R1283" t="str">
        <f t="shared" si="123"/>
        <v>rock</v>
      </c>
      <c r="S1283" s="12">
        <f t="shared" si="124"/>
        <v>41483.535138888888</v>
      </c>
      <c r="T1283" s="12">
        <f t="shared" si="125"/>
        <v>41463.535138888888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120"/>
        <v>1.2361333333333333</v>
      </c>
      <c r="P1284" s="8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2">
        <f t="shared" si="124"/>
        <v>41616.999305555553</v>
      </c>
      <c r="T1284" s="12">
        <f t="shared" si="125"/>
        <v>41586.266840277771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0"/>
        <v>2.1105</v>
      </c>
      <c r="P1285" s="8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2">
        <f t="shared" si="124"/>
        <v>41343.958333333328</v>
      </c>
      <c r="T1285" s="12">
        <f t="shared" si="125"/>
        <v>41320.50913194444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0"/>
        <v>1.01</v>
      </c>
      <c r="P1286" s="8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2">
        <f t="shared" si="124"/>
        <v>42735.499305555553</v>
      </c>
      <c r="T1286" s="12">
        <f t="shared" si="125"/>
        <v>42712.026412037034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0"/>
        <v>1.0165</v>
      </c>
      <c r="P1287" s="8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2">
        <f t="shared" si="124"/>
        <v>42175.374710648146</v>
      </c>
      <c r="T1287" s="12">
        <f t="shared" si="125"/>
        <v>42160.374710648146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0"/>
        <v>1.0833333333333333</v>
      </c>
      <c r="P1288" s="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2">
        <f t="shared" si="124"/>
        <v>42052.374999999993</v>
      </c>
      <c r="T1288" s="12">
        <f t="shared" si="125"/>
        <v>42039.176238425927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0"/>
        <v>2.42</v>
      </c>
      <c r="P1289" s="8">
        <f t="shared" si="121"/>
        <v>24.2</v>
      </c>
      <c r="Q1289" t="str">
        <f t="shared" si="122"/>
        <v>theater</v>
      </c>
      <c r="R1289" t="str">
        <f t="shared" si="123"/>
        <v>plays</v>
      </c>
      <c r="S1289" s="12">
        <f t="shared" si="124"/>
        <v>42167.412685185183</v>
      </c>
      <c r="T1289" s="12">
        <f t="shared" si="125"/>
        <v>42107.412685185183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0"/>
        <v>1.0044999999999999</v>
      </c>
      <c r="P1290" s="8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2">
        <f t="shared" si="124"/>
        <v>42591.958333333336</v>
      </c>
      <c r="T1290" s="12">
        <f t="shared" si="125"/>
        <v>42560.946331018517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0"/>
        <v>1.2506666666666666</v>
      </c>
      <c r="P1291" s="8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2">
        <f t="shared" si="124"/>
        <v>42738.926446759258</v>
      </c>
      <c r="T1291" s="12">
        <f t="shared" si="125"/>
        <v>42708.926446759258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0"/>
        <v>1.0857142857142856</v>
      </c>
      <c r="P1292" s="8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2">
        <f t="shared" si="124"/>
        <v>42117.082638888889</v>
      </c>
      <c r="T1292" s="12">
        <f t="shared" si="125"/>
        <v>42086.406608796293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0"/>
        <v>1.4570000000000001</v>
      </c>
      <c r="P1293" s="8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2">
        <f t="shared" si="124"/>
        <v>42101.083333333336</v>
      </c>
      <c r="T1293" s="12">
        <f t="shared" si="125"/>
        <v>42064.444340277776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0"/>
        <v>1.1000000000000001</v>
      </c>
      <c r="P1294" s="8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2">
        <f t="shared" si="124"/>
        <v>42283.749305555553</v>
      </c>
      <c r="T1294" s="12">
        <f t="shared" si="125"/>
        <v>42256.555879629632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0"/>
        <v>1.0223333333333333</v>
      </c>
      <c r="P1295" s="8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2">
        <f t="shared" si="124"/>
        <v>42322.534386574072</v>
      </c>
      <c r="T1295" s="12">
        <f t="shared" si="125"/>
        <v>42292.492719907408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0"/>
        <v>1.22</v>
      </c>
      <c r="P1296" s="8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2">
        <f t="shared" si="124"/>
        <v>42296.249999999993</v>
      </c>
      <c r="T1296" s="12">
        <f t="shared" si="125"/>
        <v>42278.245335648149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0"/>
        <v>1.0196000000000001</v>
      </c>
      <c r="P1297" s="8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2">
        <f t="shared" si="124"/>
        <v>42214.499999999993</v>
      </c>
      <c r="T1297" s="12">
        <f t="shared" si="125"/>
        <v>42184.364548611113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0"/>
        <v>1.411764705882353</v>
      </c>
      <c r="P1298" s="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2">
        <f t="shared" si="124"/>
        <v>42442.800613425927</v>
      </c>
      <c r="T1298" s="12">
        <f t="shared" si="125"/>
        <v>42422.842280092591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0"/>
        <v>1.0952500000000001</v>
      </c>
      <c r="P1299" s="8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2">
        <f t="shared" si="124"/>
        <v>42491.538865740738</v>
      </c>
      <c r="T1299" s="12">
        <f t="shared" si="125"/>
        <v>42461.538865740738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0"/>
        <v>1.0465</v>
      </c>
      <c r="P1300" s="8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2">
        <f t="shared" si="124"/>
        <v>42488.472592592589</v>
      </c>
      <c r="T1300" s="12">
        <f t="shared" si="125"/>
        <v>42458.472592592589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0"/>
        <v>1.24</v>
      </c>
      <c r="P1301" s="8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2">
        <f t="shared" si="124"/>
        <v>42199.606006944443</v>
      </c>
      <c r="T1301" s="12">
        <f t="shared" si="125"/>
        <v>42169.606006944443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0"/>
        <v>1.35</v>
      </c>
      <c r="P1302" s="8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2">
        <f t="shared" si="124"/>
        <v>42522.581249999996</v>
      </c>
      <c r="T1302" s="12">
        <f t="shared" si="125"/>
        <v>42483.466874999998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0"/>
        <v>1.0275000000000001</v>
      </c>
      <c r="P1303" s="8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2">
        <f t="shared" si="124"/>
        <v>42205.916666666664</v>
      </c>
      <c r="T1303" s="12">
        <f t="shared" si="125"/>
        <v>42195.541412037033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0"/>
        <v>1</v>
      </c>
      <c r="P1304" s="8">
        <f t="shared" si="121"/>
        <v>50</v>
      </c>
      <c r="Q1304" t="str">
        <f t="shared" si="122"/>
        <v>theater</v>
      </c>
      <c r="R1304" t="str">
        <f t="shared" si="123"/>
        <v>plays</v>
      </c>
      <c r="S1304" s="12">
        <f t="shared" si="124"/>
        <v>42704.891331018516</v>
      </c>
      <c r="T1304" s="12">
        <f t="shared" si="125"/>
        <v>42674.849664351852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0"/>
        <v>1.3026085714285716</v>
      </c>
      <c r="P1305" s="8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2">
        <f t="shared" si="124"/>
        <v>42582.249999999993</v>
      </c>
      <c r="T1305" s="12">
        <f t="shared" si="125"/>
        <v>42566.232870370368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0"/>
        <v>0.39627499999999999</v>
      </c>
      <c r="P1306" s="8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2">
        <f t="shared" si="124"/>
        <v>42806.944502314807</v>
      </c>
      <c r="T1306" s="12">
        <f t="shared" si="125"/>
        <v>42746.986168981479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0"/>
        <v>0.25976666666666665</v>
      </c>
      <c r="P1307" s="8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2">
        <f t="shared" si="124"/>
        <v>42572.520833333336</v>
      </c>
      <c r="T1307" s="12">
        <f t="shared" si="125"/>
        <v>42543.457268518519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0"/>
        <v>0.65246363636363636</v>
      </c>
      <c r="P1308" s="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2">
        <f t="shared" si="124"/>
        <v>41977.249236111107</v>
      </c>
      <c r="T1308" s="12">
        <f t="shared" si="125"/>
        <v>41947.249236111107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0"/>
        <v>0.11514000000000001</v>
      </c>
      <c r="P1309" s="8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2">
        <f t="shared" si="124"/>
        <v>42417.294895833336</v>
      </c>
      <c r="T1309" s="12">
        <f t="shared" si="125"/>
        <v>42387.294895833336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0"/>
        <v>0.11360000000000001</v>
      </c>
      <c r="P1310" s="8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2">
        <f t="shared" si="124"/>
        <v>42651.405231481483</v>
      </c>
      <c r="T1310" s="12">
        <f t="shared" si="125"/>
        <v>42611.405231481483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0"/>
        <v>1.1199130434782609</v>
      </c>
      <c r="P1311" s="8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2">
        <f t="shared" si="124"/>
        <v>42292.674398148149</v>
      </c>
      <c r="T1311" s="12">
        <f t="shared" si="125"/>
        <v>42257.674398148149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0"/>
        <v>0.155</v>
      </c>
      <c r="P1312" s="8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2">
        <f t="shared" si="124"/>
        <v>42601.458912037029</v>
      </c>
      <c r="T1312" s="12">
        <f t="shared" si="125"/>
        <v>42556.458912037029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0"/>
        <v>0.32028000000000001</v>
      </c>
      <c r="P1313" s="8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2">
        <f t="shared" si="124"/>
        <v>42704.635636574072</v>
      </c>
      <c r="T1313" s="12">
        <f t="shared" si="125"/>
        <v>42669.593969907401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0"/>
        <v>6.0869565217391303E-3</v>
      </c>
      <c r="P1314" s="8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2">
        <f t="shared" si="124"/>
        <v>42112.494467592587</v>
      </c>
      <c r="T1314" s="12">
        <f t="shared" si="125"/>
        <v>42082.494467592587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0"/>
        <v>0.31114999999999998</v>
      </c>
      <c r="P1315" s="8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2">
        <f t="shared" si="124"/>
        <v>42432.50131944444</v>
      </c>
      <c r="T1315" s="12">
        <f t="shared" si="125"/>
        <v>42402.50131944444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0"/>
        <v>1.1266666666666666E-2</v>
      </c>
      <c r="P1316" s="8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2">
        <f t="shared" si="124"/>
        <v>42664.461342592585</v>
      </c>
      <c r="T1316" s="12">
        <f t="shared" si="125"/>
        <v>42604.461342592585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0"/>
        <v>0.40404000000000001</v>
      </c>
      <c r="P1317" s="8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2">
        <f t="shared" si="124"/>
        <v>42313.833333333336</v>
      </c>
      <c r="T1317" s="12">
        <f t="shared" si="125"/>
        <v>42278.289907407401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0"/>
        <v>1.3333333333333333E-5</v>
      </c>
      <c r="P1318" s="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2">
        <f t="shared" si="124"/>
        <v>42428.753576388888</v>
      </c>
      <c r="T1318" s="12">
        <f t="shared" si="125"/>
        <v>42393.753576388888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0"/>
        <v>5.7334999999999997E-2</v>
      </c>
      <c r="P1319" s="8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2">
        <f t="shared" si="124"/>
        <v>42572.374999999993</v>
      </c>
      <c r="T1319" s="12">
        <f t="shared" si="125"/>
        <v>42520.027152777773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0"/>
        <v>0.15325</v>
      </c>
      <c r="P1320" s="8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2">
        <f t="shared" si="124"/>
        <v>42014.835324074076</v>
      </c>
      <c r="T1320" s="12">
        <f t="shared" si="125"/>
        <v>41984.835324074076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0"/>
        <v>0.15103448275862069</v>
      </c>
      <c r="P1321" s="8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2">
        <f t="shared" si="124"/>
        <v>41831.458333333328</v>
      </c>
      <c r="T1321" s="12">
        <f t="shared" si="125"/>
        <v>41816.603761574072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0"/>
        <v>5.0299999999999997E-3</v>
      </c>
      <c r="P1322" s="8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2">
        <f t="shared" si="124"/>
        <v>42734.749999999993</v>
      </c>
      <c r="T1322" s="12">
        <f t="shared" si="125"/>
        <v>42705.482013888883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0"/>
        <v>1.3028138528138528E-2</v>
      </c>
      <c r="P1323" s="8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2">
        <f t="shared" si="124"/>
        <v>42727.540937499994</v>
      </c>
      <c r="T1323" s="12">
        <f t="shared" si="125"/>
        <v>42697.540937499994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0"/>
        <v>3.0285714285714286E-3</v>
      </c>
      <c r="P1324" s="8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2">
        <f t="shared" si="124"/>
        <v>42145.448206018518</v>
      </c>
      <c r="T1324" s="12">
        <f t="shared" si="125"/>
        <v>42115.448206018518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0"/>
        <v>8.8800000000000004E-2</v>
      </c>
      <c r="P1325" s="8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2">
        <f t="shared" si="124"/>
        <v>42486.079861111109</v>
      </c>
      <c r="T1325" s="12">
        <f t="shared" si="125"/>
        <v>42451.490115740737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0"/>
        <v>9.8400000000000001E-2</v>
      </c>
      <c r="P1326" s="8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2">
        <f t="shared" si="124"/>
        <v>42656.425370370365</v>
      </c>
      <c r="T1326" s="12">
        <f t="shared" si="125"/>
        <v>42626.425370370365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0"/>
        <v>2.4299999999999999E-2</v>
      </c>
      <c r="P1327" s="8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2">
        <f t="shared" si="124"/>
        <v>42733.877719907403</v>
      </c>
      <c r="T1327" s="12">
        <f t="shared" si="125"/>
        <v>42703.877719907403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0"/>
        <v>1.1299999999999999E-2</v>
      </c>
      <c r="P1328" s="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2">
        <f t="shared" si="124"/>
        <v>42019.583657407406</v>
      </c>
      <c r="T1328" s="12">
        <f t="shared" si="125"/>
        <v>41974.583657407406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0"/>
        <v>3.5520833333333335E-2</v>
      </c>
      <c r="P1329" s="8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2">
        <f t="shared" si="124"/>
        <v>42153.470312500001</v>
      </c>
      <c r="T1329" s="12">
        <f t="shared" si="125"/>
        <v>42123.470312500001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0"/>
        <v>2.3306666666666667E-2</v>
      </c>
      <c r="P1330" s="8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2">
        <f t="shared" si="124"/>
        <v>42657.434421296297</v>
      </c>
      <c r="T1330" s="12">
        <f t="shared" si="125"/>
        <v>42612.434421296297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0"/>
        <v>8.1600000000000006E-3</v>
      </c>
      <c r="P1331" s="8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2">
        <f t="shared" si="124"/>
        <v>41975.054918981477</v>
      </c>
      <c r="T1331" s="12">
        <f t="shared" si="125"/>
        <v>41935.013252314813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0"/>
        <v>0.22494285714285714</v>
      </c>
      <c r="P1332" s="8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2">
        <f t="shared" si="124"/>
        <v>42552.958333333336</v>
      </c>
      <c r="T1332" s="12">
        <f t="shared" si="125"/>
        <v>42522.068391203698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0"/>
        <v>1.3668E-2</v>
      </c>
      <c r="P1333" s="8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2">
        <f t="shared" si="124"/>
        <v>42599.295763888884</v>
      </c>
      <c r="T1333" s="12">
        <f t="shared" si="125"/>
        <v>42569.295763888884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0"/>
        <v>0</v>
      </c>
      <c r="P1334" s="8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12">
        <f t="shared" si="124"/>
        <v>42761.851944444446</v>
      </c>
      <c r="T1334" s="12">
        <f t="shared" si="125"/>
        <v>42731.851944444446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0"/>
        <v>0</v>
      </c>
      <c r="P1335" s="8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12">
        <f t="shared" si="124"/>
        <v>41835.8984375</v>
      </c>
      <c r="T1335" s="12">
        <f t="shared" si="125"/>
        <v>41805.8984375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0"/>
        <v>0.10754135338345865</v>
      </c>
      <c r="P1336" s="8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2">
        <f t="shared" si="124"/>
        <v>42440.565821759257</v>
      </c>
      <c r="T1336" s="12">
        <f t="shared" si="125"/>
        <v>42410.565821759257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0"/>
        <v>0.1976</v>
      </c>
      <c r="P1337" s="8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2">
        <f t="shared" si="124"/>
        <v>42343.728032407402</v>
      </c>
      <c r="T1337" s="12">
        <f t="shared" si="125"/>
        <v>42313.728032407402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0"/>
        <v>0.84946999999999995</v>
      </c>
      <c r="P1338" s="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2">
        <f t="shared" si="124"/>
        <v>41990.655416666668</v>
      </c>
      <c r="T1338" s="12">
        <f t="shared" si="125"/>
        <v>41955.655416666668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0"/>
        <v>0.49381999999999998</v>
      </c>
      <c r="P1339" s="8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2">
        <f t="shared" si="124"/>
        <v>42797.368969907409</v>
      </c>
      <c r="T1339" s="12">
        <f t="shared" si="125"/>
        <v>42767.368969907409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0"/>
        <v>3.3033333333333331E-2</v>
      </c>
      <c r="P1340" s="8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2">
        <f t="shared" si="124"/>
        <v>42218.595289351848</v>
      </c>
      <c r="T1340" s="12">
        <f t="shared" si="125"/>
        <v>42188.595289351848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0"/>
        <v>6.6339999999999996E-2</v>
      </c>
      <c r="P1341" s="8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2">
        <f t="shared" si="124"/>
        <v>41981.480497685181</v>
      </c>
      <c r="T1341" s="12">
        <f t="shared" si="125"/>
        <v>41936.438831018517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0"/>
        <v>0</v>
      </c>
      <c r="P1342" s="8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12">
        <f t="shared" si="124"/>
        <v>41866.387187499997</v>
      </c>
      <c r="T1342" s="12">
        <f t="shared" si="125"/>
        <v>41836.387187499997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0"/>
        <v>0.7036</v>
      </c>
      <c r="P1343" s="8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2">
        <f t="shared" si="124"/>
        <v>42644.415706018517</v>
      </c>
      <c r="T1343" s="12">
        <f t="shared" si="125"/>
        <v>42612.415706018517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0"/>
        <v>2E-3</v>
      </c>
      <c r="P1344" s="8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2">
        <f t="shared" si="124"/>
        <v>42202.608090277776</v>
      </c>
      <c r="T1344" s="12">
        <f t="shared" si="125"/>
        <v>42172.608090277776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0"/>
        <v>1.02298</v>
      </c>
      <c r="P1345" s="8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2">
        <f t="shared" si="124"/>
        <v>42600.957638888889</v>
      </c>
      <c r="T1345" s="12">
        <f t="shared" si="125"/>
        <v>42542.318090277775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ref="O1346:O1409" si="126">E1346/D1346</f>
        <v>3.7773333333333334</v>
      </c>
      <c r="P1346" s="8">
        <f t="shared" ref="P1346:P1409" si="127">IFERROR(E1346/L1346,0)</f>
        <v>40.762589928057551</v>
      </c>
      <c r="Q1346" t="str">
        <f t="shared" ref="Q1346:Q1409" si="128">IFERROR(LEFT(N1346,FIND("/",N1346)-1),N1346)</f>
        <v>publishing</v>
      </c>
      <c r="R1346" t="str">
        <f t="shared" ref="R1346:R1409" si="129">IFERROR(RIGHT(N1346,LEN(N1346)-FIND("/",N1346)),"None")</f>
        <v>nonfiction</v>
      </c>
      <c r="S1346" s="12">
        <f t="shared" ref="S1346:S1409" si="130">(I1346/86400)+25569+(-5/24)</f>
        <v>42551.581469907404</v>
      </c>
      <c r="T1346" s="12">
        <f t="shared" ref="T1346:T1409" si="131">(J1346/86400)+25569+(-5/24)</f>
        <v>42522.581469907404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126"/>
        <v>1.25</v>
      </c>
      <c r="P1347" s="8">
        <f t="shared" si="127"/>
        <v>53.571428571428569</v>
      </c>
      <c r="Q1347" t="str">
        <f t="shared" si="128"/>
        <v>publishing</v>
      </c>
      <c r="R1347" t="str">
        <f t="shared" si="129"/>
        <v>nonfiction</v>
      </c>
      <c r="S1347" s="12">
        <f t="shared" si="130"/>
        <v>41834.606006944443</v>
      </c>
      <c r="T1347" s="12">
        <f t="shared" si="131"/>
        <v>41799.606006944443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126"/>
        <v>1.473265306122449</v>
      </c>
      <c r="P1348" s="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2">
        <f t="shared" si="130"/>
        <v>41451.867488425924</v>
      </c>
      <c r="T1348" s="12">
        <f t="shared" si="131"/>
        <v>41421.867488425924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26"/>
        <v>1.022</v>
      </c>
      <c r="P1349" s="8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2">
        <f t="shared" si="130"/>
        <v>42070.429687499993</v>
      </c>
      <c r="T1349" s="12">
        <f t="shared" si="131"/>
        <v>42040.429687499993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26"/>
        <v>1.018723404255319</v>
      </c>
      <c r="P1350" s="8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2">
        <f t="shared" si="130"/>
        <v>41991.297835648147</v>
      </c>
      <c r="T1350" s="12">
        <f t="shared" si="131"/>
        <v>41963.297835648147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26"/>
        <v>2.0419999999999998</v>
      </c>
      <c r="P1351" s="8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2">
        <f t="shared" si="130"/>
        <v>42354.082638888889</v>
      </c>
      <c r="T1351" s="12">
        <f t="shared" si="131"/>
        <v>42317.124247685184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26"/>
        <v>1.0405</v>
      </c>
      <c r="P1352" s="8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2">
        <f t="shared" si="130"/>
        <v>42363.804791666662</v>
      </c>
      <c r="T1352" s="12">
        <f t="shared" si="131"/>
        <v>42333.804791666662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26"/>
        <v>1.0126500000000001</v>
      </c>
      <c r="P1353" s="8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2">
        <f t="shared" si="130"/>
        <v>42412.531759259255</v>
      </c>
      <c r="T1353" s="12">
        <f t="shared" si="131"/>
        <v>42382.531759259255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26"/>
        <v>1.3613999999999999</v>
      </c>
      <c r="P1354" s="8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2">
        <f t="shared" si="130"/>
        <v>42251.957638888889</v>
      </c>
      <c r="T1354" s="12">
        <f t="shared" si="131"/>
        <v>42200.369976851849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26"/>
        <v>1.3360000000000001</v>
      </c>
      <c r="P1355" s="8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2">
        <f t="shared" si="130"/>
        <v>41343.791666666664</v>
      </c>
      <c r="T1355" s="12">
        <f t="shared" si="131"/>
        <v>41308.909583333334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26"/>
        <v>1.3025</v>
      </c>
      <c r="P1356" s="8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2">
        <f t="shared" si="130"/>
        <v>42532.599293981482</v>
      </c>
      <c r="T1356" s="12">
        <f t="shared" si="131"/>
        <v>42502.599293981482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26"/>
        <v>1.2267999999999999</v>
      </c>
      <c r="P1357" s="8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2">
        <f t="shared" si="130"/>
        <v>41243.208333333328</v>
      </c>
      <c r="T1357" s="12">
        <f t="shared" si="131"/>
        <v>41213.046354166661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26"/>
        <v>1.8281058823529412</v>
      </c>
      <c r="P1358" s="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2">
        <f t="shared" si="130"/>
        <v>41459.830555555549</v>
      </c>
      <c r="T1358" s="12">
        <f t="shared" si="131"/>
        <v>41429.830555555549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26"/>
        <v>1.2529999999999999</v>
      </c>
      <c r="P1359" s="8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2">
        <f t="shared" si="130"/>
        <v>41334.040972222218</v>
      </c>
      <c r="T1359" s="12">
        <f t="shared" si="131"/>
        <v>41304.753900462958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26"/>
        <v>1.1166666666666667</v>
      </c>
      <c r="P1360" s="8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2">
        <f t="shared" si="130"/>
        <v>40719.362534722219</v>
      </c>
      <c r="T1360" s="12">
        <f t="shared" si="131"/>
        <v>40689.362534722219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26"/>
        <v>1.1575757575757575</v>
      </c>
      <c r="P1361" s="8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2">
        <f t="shared" si="130"/>
        <v>40730.606365740736</v>
      </c>
      <c r="T1361" s="12">
        <f t="shared" si="131"/>
        <v>40668.606365740736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26"/>
        <v>1.732</v>
      </c>
      <c r="P1362" s="8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2">
        <f t="shared" si="130"/>
        <v>41123.692361111105</v>
      </c>
      <c r="T1362" s="12">
        <f t="shared" si="131"/>
        <v>41095.692361111105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26"/>
        <v>1.2598333333333334</v>
      </c>
      <c r="P1363" s="8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2">
        <f t="shared" si="130"/>
        <v>41811.508935185186</v>
      </c>
      <c r="T1363" s="12">
        <f t="shared" si="131"/>
        <v>41781.508935185186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26"/>
        <v>1.091</v>
      </c>
      <c r="P1364" s="8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2">
        <f t="shared" si="130"/>
        <v>41524.726053240738</v>
      </c>
      <c r="T1364" s="12">
        <f t="shared" si="131"/>
        <v>41464.726053240738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26"/>
        <v>1</v>
      </c>
      <c r="P1365" s="8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2">
        <f t="shared" si="130"/>
        <v>42415.124305555553</v>
      </c>
      <c r="T1365" s="12">
        <f t="shared" si="131"/>
        <v>42396.635729166665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26"/>
        <v>1.1864285714285714</v>
      </c>
      <c r="P1366" s="8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2">
        <f t="shared" si="130"/>
        <v>42011.487337962964</v>
      </c>
      <c r="T1366" s="12">
        <f t="shared" si="131"/>
        <v>41951.487337962964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26"/>
        <v>1.0026666666666666</v>
      </c>
      <c r="P1367" s="8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2">
        <f t="shared" si="130"/>
        <v>42079.483240740738</v>
      </c>
      <c r="T1367" s="12">
        <f t="shared" si="131"/>
        <v>42049.524907407402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26"/>
        <v>1.2648920000000001</v>
      </c>
      <c r="P1368" s="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2">
        <f t="shared" si="130"/>
        <v>41969.829432870371</v>
      </c>
      <c r="T1368" s="12">
        <f t="shared" si="131"/>
        <v>41924.787766203699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26"/>
        <v>1.1426000000000001</v>
      </c>
      <c r="P1369" s="8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2">
        <f t="shared" si="130"/>
        <v>42321.836226851847</v>
      </c>
      <c r="T1369" s="12">
        <f t="shared" si="131"/>
        <v>42291.794560185182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26"/>
        <v>1.107</v>
      </c>
      <c r="P1370" s="8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2">
        <f t="shared" si="130"/>
        <v>42169.982569444437</v>
      </c>
      <c r="T1370" s="12">
        <f t="shared" si="131"/>
        <v>42145.982569444437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26"/>
        <v>1.0534805315203954</v>
      </c>
      <c r="P1371" s="8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2">
        <f t="shared" si="130"/>
        <v>41740.385949074072</v>
      </c>
      <c r="T1371" s="12">
        <f t="shared" si="131"/>
        <v>41710.385949074072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26"/>
        <v>1.0366666666666666</v>
      </c>
      <c r="P1372" s="8">
        <f t="shared" si="127"/>
        <v>77.75</v>
      </c>
      <c r="Q1372" t="str">
        <f t="shared" si="128"/>
        <v>music</v>
      </c>
      <c r="R1372" t="str">
        <f t="shared" si="129"/>
        <v>rock</v>
      </c>
      <c r="S1372" s="12">
        <f t="shared" si="130"/>
        <v>41562.795023148145</v>
      </c>
      <c r="T1372" s="12">
        <f t="shared" si="131"/>
        <v>41547.795023148145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26"/>
        <v>1.0708672667523933</v>
      </c>
      <c r="P1373" s="8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2">
        <f t="shared" si="130"/>
        <v>42131.550254629627</v>
      </c>
      <c r="T1373" s="12">
        <f t="shared" si="131"/>
        <v>42101.550254629627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26"/>
        <v>1.24</v>
      </c>
      <c r="P1374" s="8">
        <f t="shared" si="127"/>
        <v>38.75</v>
      </c>
      <c r="Q1374" t="str">
        <f t="shared" si="128"/>
        <v>music</v>
      </c>
      <c r="R1374" t="str">
        <f t="shared" si="129"/>
        <v>rock</v>
      </c>
      <c r="S1374" s="12">
        <f t="shared" si="130"/>
        <v>41102.53162037037</v>
      </c>
      <c r="T1374" s="12">
        <f t="shared" si="131"/>
        <v>41072.53162037037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26"/>
        <v>1.0501</v>
      </c>
      <c r="P1375" s="8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2">
        <f t="shared" si="130"/>
        <v>42734.743437499994</v>
      </c>
      <c r="T1375" s="12">
        <f t="shared" si="131"/>
        <v>42704.743437499994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26"/>
        <v>1.8946666666666667</v>
      </c>
      <c r="P1376" s="8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2">
        <f t="shared" si="130"/>
        <v>42453.911898148144</v>
      </c>
      <c r="T1376" s="12">
        <f t="shared" si="131"/>
        <v>42423.953564814808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26"/>
        <v>1.7132499999999999</v>
      </c>
      <c r="P1377" s="8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2">
        <f t="shared" si="130"/>
        <v>42749.857858796291</v>
      </c>
      <c r="T1377" s="12">
        <f t="shared" si="131"/>
        <v>42719.857858796291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26"/>
        <v>2.5248648648648651</v>
      </c>
      <c r="P1378" s="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2">
        <f t="shared" si="130"/>
        <v>42707.502384259256</v>
      </c>
      <c r="T1378" s="12">
        <f t="shared" si="131"/>
        <v>42677.460717592585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26"/>
        <v>1.1615384615384616</v>
      </c>
      <c r="P1379" s="8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2">
        <f t="shared" si="130"/>
        <v>42768.96597222222</v>
      </c>
      <c r="T1379" s="12">
        <f t="shared" si="131"/>
        <v>42747.01122685185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26"/>
        <v>2.0335000000000001</v>
      </c>
      <c r="P1380" s="8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2">
        <f t="shared" si="130"/>
        <v>42583.551041666666</v>
      </c>
      <c r="T1380" s="12">
        <f t="shared" si="131"/>
        <v>42568.551041666666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26"/>
        <v>1.1160000000000001</v>
      </c>
      <c r="P1381" s="8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2">
        <f t="shared" si="130"/>
        <v>42160.283287037033</v>
      </c>
      <c r="T1381" s="12">
        <f t="shared" si="131"/>
        <v>42130.283287037033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26"/>
        <v>4.24</v>
      </c>
      <c r="P1382" s="8">
        <f t="shared" si="127"/>
        <v>21.2</v>
      </c>
      <c r="Q1382" t="str">
        <f t="shared" si="128"/>
        <v>music</v>
      </c>
      <c r="R1382" t="str">
        <f t="shared" si="129"/>
        <v>rock</v>
      </c>
      <c r="S1382" s="12">
        <f t="shared" si="130"/>
        <v>42163.874999999993</v>
      </c>
      <c r="T1382" s="12">
        <f t="shared" si="131"/>
        <v>42141.554467592585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26"/>
        <v>1.071</v>
      </c>
      <c r="P1383" s="8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2">
        <f t="shared" si="130"/>
        <v>42733.006076388883</v>
      </c>
      <c r="T1383" s="12">
        <f t="shared" si="131"/>
        <v>42703.006076388883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26"/>
        <v>1.043625</v>
      </c>
      <c r="P1384" s="8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2">
        <f t="shared" si="130"/>
        <v>41400.591851851852</v>
      </c>
      <c r="T1384" s="12">
        <f t="shared" si="131"/>
        <v>41370.591851851852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26"/>
        <v>2.124090909090909</v>
      </c>
      <c r="P1385" s="8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2">
        <f t="shared" si="130"/>
        <v>42726.866643518515</v>
      </c>
      <c r="T1385" s="12">
        <f t="shared" si="131"/>
        <v>42706.866643518515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26"/>
        <v>1.2408571428571429</v>
      </c>
      <c r="P1386" s="8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2">
        <f t="shared" si="130"/>
        <v>42190.526874999996</v>
      </c>
      <c r="T1386" s="12">
        <f t="shared" si="131"/>
        <v>42160.526874999996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26"/>
        <v>1.10406125</v>
      </c>
      <c r="P1387" s="8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2">
        <f t="shared" si="130"/>
        <v>42489.299305555549</v>
      </c>
      <c r="T1387" s="12">
        <f t="shared" si="131"/>
        <v>42433.480567129627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26"/>
        <v>2.1875</v>
      </c>
      <c r="P1388" s="8">
        <f t="shared" si="127"/>
        <v>62.5</v>
      </c>
      <c r="Q1388" t="str">
        <f t="shared" si="128"/>
        <v>music</v>
      </c>
      <c r="R1388" t="str">
        <f t="shared" si="129"/>
        <v>rock</v>
      </c>
      <c r="S1388" s="12">
        <f t="shared" si="130"/>
        <v>42214.438530092586</v>
      </c>
      <c r="T1388" s="12">
        <f t="shared" si="131"/>
        <v>42184.438530092586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26"/>
        <v>1.36625</v>
      </c>
      <c r="P1389" s="8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2">
        <f t="shared" si="130"/>
        <v>42157.979166666664</v>
      </c>
      <c r="T1389" s="12">
        <f t="shared" si="131"/>
        <v>42126.712905092594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26"/>
        <v>1.348074</v>
      </c>
      <c r="P1390" s="8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2">
        <f t="shared" si="130"/>
        <v>42660.468055555553</v>
      </c>
      <c r="T1390" s="12">
        <f t="shared" si="131"/>
        <v>42634.406446759262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26"/>
        <v>1.454</v>
      </c>
      <c r="P1391" s="8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2">
        <f t="shared" si="130"/>
        <v>42595.272650462961</v>
      </c>
      <c r="T1391" s="12">
        <f t="shared" si="131"/>
        <v>42565.272650462961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26"/>
        <v>1.0910714285714285</v>
      </c>
      <c r="P1392" s="8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2">
        <f t="shared" si="130"/>
        <v>42121.508333333331</v>
      </c>
      <c r="T1392" s="12">
        <f t="shared" si="131"/>
        <v>42087.594976851855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26"/>
        <v>1.1020000000000001</v>
      </c>
      <c r="P1393" s="8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2">
        <f t="shared" si="130"/>
        <v>42237.999305555553</v>
      </c>
      <c r="T1393" s="12">
        <f t="shared" si="131"/>
        <v>42193.442337962959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26"/>
        <v>1.1364000000000001</v>
      </c>
      <c r="P1394" s="8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2">
        <f t="shared" si="130"/>
        <v>42431.946597222217</v>
      </c>
      <c r="T1394" s="12">
        <f t="shared" si="131"/>
        <v>42400.946597222217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26"/>
        <v>1.0235000000000001</v>
      </c>
      <c r="P1395" s="8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2">
        <f t="shared" si="130"/>
        <v>42583.473645833328</v>
      </c>
      <c r="T1395" s="12">
        <f t="shared" si="131"/>
        <v>42553.473645833328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26"/>
        <v>1.2213333333333334</v>
      </c>
      <c r="P1396" s="8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2">
        <f t="shared" si="130"/>
        <v>42794.916666666664</v>
      </c>
      <c r="T1396" s="12">
        <f t="shared" si="131"/>
        <v>42751.936643518515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26"/>
        <v>1.1188571428571428</v>
      </c>
      <c r="P1397" s="8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2">
        <f t="shared" si="130"/>
        <v>42749.700011574074</v>
      </c>
      <c r="T1397" s="12">
        <f t="shared" si="131"/>
        <v>42719.700011574074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26"/>
        <v>1.073</v>
      </c>
      <c r="P1398" s="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2">
        <f t="shared" si="130"/>
        <v>42048.790300925924</v>
      </c>
      <c r="T1398" s="12">
        <f t="shared" si="131"/>
        <v>42018.790300925924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26"/>
        <v>1.1385000000000001</v>
      </c>
      <c r="P1399" s="8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2">
        <f t="shared" si="130"/>
        <v>42670.679861111108</v>
      </c>
      <c r="T1399" s="12">
        <f t="shared" si="131"/>
        <v>42640.709606481476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26"/>
        <v>1.0968181818181819</v>
      </c>
      <c r="P1400" s="8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2">
        <f t="shared" si="130"/>
        <v>42556.665902777771</v>
      </c>
      <c r="T1400" s="12">
        <f t="shared" si="131"/>
        <v>42526.665902777771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26"/>
        <v>1.2614444444444444</v>
      </c>
      <c r="P1401" s="8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2">
        <f t="shared" si="130"/>
        <v>41918.795983796292</v>
      </c>
      <c r="T1401" s="12">
        <f t="shared" si="131"/>
        <v>41888.795983796292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26"/>
        <v>1.6742857142857144</v>
      </c>
      <c r="P1402" s="8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2">
        <f t="shared" si="130"/>
        <v>42533.020833333336</v>
      </c>
      <c r="T1402" s="12">
        <f t="shared" si="131"/>
        <v>42498.132789351854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26"/>
        <v>4.9652000000000003</v>
      </c>
      <c r="P1403" s="8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2">
        <f t="shared" si="130"/>
        <v>41420.787893518514</v>
      </c>
      <c r="T1403" s="12">
        <f t="shared" si="131"/>
        <v>41399.787893518514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26"/>
        <v>1.0915999999999999</v>
      </c>
      <c r="P1404" s="8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2">
        <f t="shared" si="130"/>
        <v>42124.803368055553</v>
      </c>
      <c r="T1404" s="12">
        <f t="shared" si="131"/>
        <v>42064.845034722217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26"/>
        <v>1.0257499999999999</v>
      </c>
      <c r="P1405" s="8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2">
        <f t="shared" si="130"/>
        <v>41480.854571759257</v>
      </c>
      <c r="T1405" s="12">
        <f t="shared" si="131"/>
        <v>41450.854571759257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26"/>
        <v>1.6620689655172414E-2</v>
      </c>
      <c r="P1406" s="8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2">
        <f t="shared" si="130"/>
        <v>42057.30190972222</v>
      </c>
      <c r="T1406" s="12">
        <f t="shared" si="131"/>
        <v>42032.30190972222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26"/>
        <v>4.1999999999999997E-3</v>
      </c>
      <c r="P1407" s="8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2">
        <f t="shared" si="130"/>
        <v>41971.51390046296</v>
      </c>
      <c r="T1407" s="12">
        <f t="shared" si="131"/>
        <v>41941.472233796296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26"/>
        <v>1.25E-3</v>
      </c>
      <c r="P1408" s="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2">
        <f t="shared" si="130"/>
        <v>42350.208333333336</v>
      </c>
      <c r="T1408" s="12">
        <f t="shared" si="131"/>
        <v>42297.224618055552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26"/>
        <v>5.0000000000000001E-3</v>
      </c>
      <c r="P1409" s="8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2">
        <f t="shared" si="130"/>
        <v>41863.32844907407</v>
      </c>
      <c r="T1409" s="12">
        <f t="shared" si="131"/>
        <v>41838.32844907407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ref="O1410:O1473" si="132">E1410/D1410</f>
        <v>7.1999999999999995E-2</v>
      </c>
      <c r="P1410" s="8">
        <f t="shared" ref="P1410:P1473" si="133">IFERROR(E1410/L1410,0)</f>
        <v>12</v>
      </c>
      <c r="Q1410" t="str">
        <f t="shared" ref="Q1410:Q1473" si="134">IFERROR(LEFT(N1410,FIND("/",N1410)-1),N1410)</f>
        <v>publishing</v>
      </c>
      <c r="R1410" t="str">
        <f t="shared" ref="R1410:R1473" si="135">IFERROR(RIGHT(N1410,LEN(N1410)-FIND("/",N1410)),"None")</f>
        <v>translations</v>
      </c>
      <c r="S1410" s="12">
        <f t="shared" ref="S1410:S1473" si="136">(I1410/86400)+25569+(-5/24)</f>
        <v>42321.705509259256</v>
      </c>
      <c r="T1410" s="12">
        <f t="shared" ref="T1410:T1473" si="137">(J1410/86400)+25569+(-5/24)</f>
        <v>42291.663842592585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132"/>
        <v>0</v>
      </c>
      <c r="P1411" s="8">
        <f t="shared" si="133"/>
        <v>0</v>
      </c>
      <c r="Q1411" t="str">
        <f t="shared" si="134"/>
        <v>publishing</v>
      </c>
      <c r="R1411" t="str">
        <f t="shared" si="135"/>
        <v>translations</v>
      </c>
      <c r="S1411" s="12">
        <f t="shared" si="136"/>
        <v>42004.966840277775</v>
      </c>
      <c r="T1411" s="12">
        <f t="shared" si="137"/>
        <v>41944.925173611111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132"/>
        <v>1.6666666666666666E-4</v>
      </c>
      <c r="P1412" s="8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2">
        <f t="shared" si="136"/>
        <v>42524.110185185178</v>
      </c>
      <c r="T1412" s="12">
        <f t="shared" si="137"/>
        <v>42479.110185185178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2"/>
        <v>2.3333333333333335E-3</v>
      </c>
      <c r="P1413" s="8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2">
        <f t="shared" si="136"/>
        <v>42040.850694444445</v>
      </c>
      <c r="T1413" s="12">
        <f t="shared" si="137"/>
        <v>42012.850694444445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2"/>
        <v>4.5714285714285714E-2</v>
      </c>
      <c r="P1414" s="8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2">
        <f t="shared" si="136"/>
        <v>41976.855312499996</v>
      </c>
      <c r="T1414" s="12">
        <f t="shared" si="137"/>
        <v>41946.855312499996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2"/>
        <v>0.05</v>
      </c>
      <c r="P1415" s="8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2">
        <f t="shared" si="136"/>
        <v>42420.228819444441</v>
      </c>
      <c r="T1415" s="12">
        <f t="shared" si="137"/>
        <v>42360.228819444441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2"/>
        <v>2E-3</v>
      </c>
      <c r="P1416" s="8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2">
        <f t="shared" si="136"/>
        <v>42738.044756944444</v>
      </c>
      <c r="T1416" s="12">
        <f t="shared" si="137"/>
        <v>42708.044756944444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2"/>
        <v>0.18181818181818182</v>
      </c>
      <c r="P1417" s="8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2">
        <f t="shared" si="136"/>
        <v>42232.467488425922</v>
      </c>
      <c r="T1417" s="12">
        <f t="shared" si="137"/>
        <v>42192.467488425922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2"/>
        <v>0</v>
      </c>
      <c r="P1418" s="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12">
        <f t="shared" si="136"/>
        <v>42329.759479166663</v>
      </c>
      <c r="T1418" s="12">
        <f t="shared" si="137"/>
        <v>42299.717812499999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2"/>
        <v>1.2222222222222223E-2</v>
      </c>
      <c r="P1419" s="8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2">
        <f t="shared" si="136"/>
        <v>42262.257638888885</v>
      </c>
      <c r="T1419" s="12">
        <f t="shared" si="137"/>
        <v>42231.941828703704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2"/>
        <v>2E-3</v>
      </c>
      <c r="P1420" s="8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2">
        <f t="shared" si="136"/>
        <v>42425.248078703698</v>
      </c>
      <c r="T1420" s="12">
        <f t="shared" si="137"/>
        <v>42395.248078703698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2"/>
        <v>7.0634920634920634E-2</v>
      </c>
      <c r="P1421" s="8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2">
        <f t="shared" si="136"/>
        <v>42652.24790509259</v>
      </c>
      <c r="T1421" s="12">
        <f t="shared" si="137"/>
        <v>42622.24790509259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2"/>
        <v>2.7272727272727271E-2</v>
      </c>
      <c r="P1422" s="8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2">
        <f t="shared" si="136"/>
        <v>42549.459328703706</v>
      </c>
      <c r="T1422" s="12">
        <f t="shared" si="137"/>
        <v>42524.459328703706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2"/>
        <v>1E-3</v>
      </c>
      <c r="P1423" s="8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2">
        <f t="shared" si="136"/>
        <v>42043.707280092589</v>
      </c>
      <c r="T1423" s="12">
        <f t="shared" si="137"/>
        <v>42013.707280092589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2"/>
        <v>1.0399999999999999E-3</v>
      </c>
      <c r="P1424" s="8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2">
        <f t="shared" si="136"/>
        <v>42634.031296296293</v>
      </c>
      <c r="T1424" s="12">
        <f t="shared" si="137"/>
        <v>42604.031296296293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2"/>
        <v>3.3333333333333335E-3</v>
      </c>
      <c r="P1425" s="8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2">
        <f t="shared" si="136"/>
        <v>42370.151979166665</v>
      </c>
      <c r="T1425" s="12">
        <f t="shared" si="137"/>
        <v>42340.151979166665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2"/>
        <v>0.2036</v>
      </c>
      <c r="P1426" s="8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2">
        <f t="shared" si="136"/>
        <v>42689.550949074073</v>
      </c>
      <c r="T1426" s="12">
        <f t="shared" si="137"/>
        <v>42676.509282407402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2"/>
        <v>0</v>
      </c>
      <c r="P1427" s="8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12">
        <f t="shared" si="136"/>
        <v>42122.923136574071</v>
      </c>
      <c r="T1427" s="12">
        <f t="shared" si="137"/>
        <v>42092.923136574071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2"/>
        <v>0</v>
      </c>
      <c r="P1428" s="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12">
        <f t="shared" si="136"/>
        <v>42240.181944444441</v>
      </c>
      <c r="T1428" s="12">
        <f t="shared" si="137"/>
        <v>42180.181944444441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2"/>
        <v>8.3799999999999999E-2</v>
      </c>
      <c r="P1429" s="8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2">
        <f t="shared" si="136"/>
        <v>42631.643344907403</v>
      </c>
      <c r="T1429" s="12">
        <f t="shared" si="137"/>
        <v>42601.643344907403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2"/>
        <v>4.4999999999999998E-2</v>
      </c>
      <c r="P1430" s="8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2">
        <f t="shared" si="136"/>
        <v>42462.129826388882</v>
      </c>
      <c r="T1430" s="12">
        <f t="shared" si="137"/>
        <v>42432.171493055554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2"/>
        <v>0</v>
      </c>
      <c r="P1431" s="8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12">
        <f t="shared" si="136"/>
        <v>42103.852337962962</v>
      </c>
      <c r="T1431" s="12">
        <f t="shared" si="137"/>
        <v>42073.852337962962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2"/>
        <v>8.0600000000000005E-2</v>
      </c>
      <c r="P1432" s="8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2">
        <f t="shared" si="136"/>
        <v>41992.605185185188</v>
      </c>
      <c r="T1432" s="12">
        <f t="shared" si="137"/>
        <v>41961.605185185188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2"/>
        <v>0.31947058823529412</v>
      </c>
      <c r="P1433" s="8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2">
        <f t="shared" si="136"/>
        <v>42334.044166666667</v>
      </c>
      <c r="T1433" s="12">
        <f t="shared" si="137"/>
        <v>42304.002499999995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2"/>
        <v>0</v>
      </c>
      <c r="P1434" s="8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12">
        <f t="shared" si="136"/>
        <v>42205.572083333333</v>
      </c>
      <c r="T1434" s="12">
        <f t="shared" si="137"/>
        <v>42175.572083333333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2"/>
        <v>6.7083333333333328E-2</v>
      </c>
      <c r="P1435" s="8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2">
        <f t="shared" si="136"/>
        <v>42714.249999999993</v>
      </c>
      <c r="T1435" s="12">
        <f t="shared" si="137"/>
        <v>42673.417534722219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2"/>
        <v>9.987804878048781E-2</v>
      </c>
      <c r="P1436" s="8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2">
        <f t="shared" si="136"/>
        <v>42163.416666666664</v>
      </c>
      <c r="T1436" s="12">
        <f t="shared" si="137"/>
        <v>42142.558773148143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2"/>
        <v>1E-3</v>
      </c>
      <c r="P1437" s="8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2">
        <f t="shared" si="136"/>
        <v>42288.57199074074</v>
      </c>
      <c r="T1437" s="12">
        <f t="shared" si="137"/>
        <v>42258.57199074074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2"/>
        <v>7.7000000000000002E-3</v>
      </c>
      <c r="P1438" s="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2">
        <f t="shared" si="136"/>
        <v>42421.141863425924</v>
      </c>
      <c r="T1438" s="12">
        <f t="shared" si="137"/>
        <v>42391.141863425924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2"/>
        <v>0.26900000000000002</v>
      </c>
      <c r="P1439" s="8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2">
        <f t="shared" si="136"/>
        <v>41832.999305555553</v>
      </c>
      <c r="T1439" s="12">
        <f t="shared" si="137"/>
        <v>41796.32336805555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2"/>
        <v>0.03</v>
      </c>
      <c r="P1440" s="8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2">
        <f t="shared" si="136"/>
        <v>42487.371527777774</v>
      </c>
      <c r="T1440" s="12">
        <f t="shared" si="137"/>
        <v>42457.663182870368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2"/>
        <v>6.6055045871559637E-2</v>
      </c>
      <c r="P1441" s="8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2">
        <f t="shared" si="136"/>
        <v>42070.621539351851</v>
      </c>
      <c r="T1441" s="12">
        <f t="shared" si="137"/>
        <v>42040.621539351851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2"/>
        <v>7.6923076923076926E-5</v>
      </c>
      <c r="P1442" s="8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2">
        <f t="shared" si="136"/>
        <v>42516.540081018517</v>
      </c>
      <c r="T1442" s="12">
        <f t="shared" si="137"/>
        <v>42486.540081018517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2"/>
        <v>1.1222222222222222E-2</v>
      </c>
      <c r="P1443" s="8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2">
        <f t="shared" si="136"/>
        <v>42258.557511574072</v>
      </c>
      <c r="T1443" s="12">
        <f t="shared" si="137"/>
        <v>42198.557511574072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2"/>
        <v>0</v>
      </c>
      <c r="P1444" s="8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12">
        <f t="shared" si="136"/>
        <v>42515.437013888884</v>
      </c>
      <c r="T1444" s="12">
        <f t="shared" si="137"/>
        <v>42485.437013888884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2"/>
        <v>0</v>
      </c>
      <c r="P1445" s="8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12">
        <f t="shared" si="136"/>
        <v>42737.71769675926</v>
      </c>
      <c r="T1445" s="12">
        <f t="shared" si="137"/>
        <v>42707.71769675926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2"/>
        <v>0</v>
      </c>
      <c r="P1446" s="8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12">
        <f t="shared" si="136"/>
        <v>42259.665069444447</v>
      </c>
      <c r="T1446" s="12">
        <f t="shared" si="137"/>
        <v>42199.665069444447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2"/>
        <v>0</v>
      </c>
      <c r="P1447" s="8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12">
        <f t="shared" si="136"/>
        <v>42169.333969907406</v>
      </c>
      <c r="T1447" s="12">
        <f t="shared" si="137"/>
        <v>42139.333969907406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2"/>
        <v>0</v>
      </c>
      <c r="P1448" s="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12">
        <f t="shared" si="136"/>
        <v>42481.239328703705</v>
      </c>
      <c r="T1448" s="12">
        <f t="shared" si="137"/>
        <v>42461.239328703705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2"/>
        <v>1.4999999999999999E-4</v>
      </c>
      <c r="P1449" s="8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2">
        <f t="shared" si="136"/>
        <v>42559.52238425926</v>
      </c>
      <c r="T1449" s="12">
        <f t="shared" si="137"/>
        <v>42529.52238425926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2"/>
        <v>0</v>
      </c>
      <c r="P1450" s="8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12">
        <f t="shared" si="136"/>
        <v>42146.017361111109</v>
      </c>
      <c r="T1450" s="12">
        <f t="shared" si="137"/>
        <v>42115.728217592587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2"/>
        <v>0</v>
      </c>
      <c r="P1451" s="8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12">
        <f t="shared" si="136"/>
        <v>42134.603067129625</v>
      </c>
      <c r="T1451" s="12">
        <f t="shared" si="137"/>
        <v>42086.603067129625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2"/>
        <v>1.0000000000000001E-5</v>
      </c>
      <c r="P1452" s="8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2">
        <f t="shared" si="136"/>
        <v>42419.962928240733</v>
      </c>
      <c r="T1452" s="12">
        <f t="shared" si="137"/>
        <v>42389.962928240733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2"/>
        <v>1.0554089709762533E-4</v>
      </c>
      <c r="P1453" s="8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2">
        <f t="shared" si="136"/>
        <v>41961.792349537034</v>
      </c>
      <c r="T1453" s="12">
        <f t="shared" si="137"/>
        <v>41931.75068287037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2"/>
        <v>0</v>
      </c>
      <c r="P1454" s="8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12">
        <f t="shared" si="136"/>
        <v>41848.494942129626</v>
      </c>
      <c r="T1454" s="12">
        <f t="shared" si="137"/>
        <v>41818.494942129626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2"/>
        <v>0</v>
      </c>
      <c r="P1455" s="8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12">
        <f t="shared" si="136"/>
        <v>42840.446145833332</v>
      </c>
      <c r="T1455" s="12">
        <f t="shared" si="137"/>
        <v>42795.487812499996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2"/>
        <v>8.5714285714285719E-3</v>
      </c>
      <c r="P1456" s="8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2">
        <f t="shared" si="136"/>
        <v>42484.707638888889</v>
      </c>
      <c r="T1456" s="12">
        <f t="shared" si="137"/>
        <v>42463.658333333333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2"/>
        <v>0.105</v>
      </c>
      <c r="P1457" s="8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2">
        <f t="shared" si="136"/>
        <v>41887.360416666663</v>
      </c>
      <c r="T1457" s="12">
        <f t="shared" si="137"/>
        <v>41832.46435185185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2"/>
        <v>2.9000000000000001E-2</v>
      </c>
      <c r="P1458" s="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2">
        <f t="shared" si="136"/>
        <v>42738.460243055553</v>
      </c>
      <c r="T1458" s="12">
        <f t="shared" si="137"/>
        <v>42708.460243055553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2"/>
        <v>0</v>
      </c>
      <c r="P1459" s="8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12">
        <f t="shared" si="136"/>
        <v>42319.729675925926</v>
      </c>
      <c r="T1459" s="12">
        <f t="shared" si="137"/>
        <v>42289.688009259255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2"/>
        <v>0</v>
      </c>
      <c r="P1460" s="8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12">
        <f t="shared" si="136"/>
        <v>41861.958333333328</v>
      </c>
      <c r="T1460" s="12">
        <f t="shared" si="137"/>
        <v>41831.49722222222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2"/>
        <v>0</v>
      </c>
      <c r="P1461" s="8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12">
        <f t="shared" si="136"/>
        <v>42340.517361111109</v>
      </c>
      <c r="T1461" s="12">
        <f t="shared" si="137"/>
        <v>42311.996481481481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2"/>
        <v>0</v>
      </c>
      <c r="P1462" s="8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12">
        <f t="shared" si="136"/>
        <v>41973.781249999993</v>
      </c>
      <c r="T1462" s="12">
        <f t="shared" si="137"/>
        <v>41915.688634259255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2"/>
        <v>1.012446</v>
      </c>
      <c r="P1463" s="8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2">
        <f t="shared" si="136"/>
        <v>41932.791666666664</v>
      </c>
      <c r="T1463" s="12">
        <f t="shared" si="137"/>
        <v>41899.436967592592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2"/>
        <v>1.085175</v>
      </c>
      <c r="P1464" s="8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2">
        <f t="shared" si="136"/>
        <v>41374.454525462963</v>
      </c>
      <c r="T1464" s="12">
        <f t="shared" si="137"/>
        <v>41344.454525462963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2"/>
        <v>1.4766666666666666</v>
      </c>
      <c r="P1465" s="8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2">
        <f t="shared" si="136"/>
        <v>41371.661319444444</v>
      </c>
      <c r="T1465" s="12">
        <f t="shared" si="137"/>
        <v>41326.702986111108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2"/>
        <v>1.6319999999999999</v>
      </c>
      <c r="P1466" s="8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2">
        <f t="shared" si="136"/>
        <v>41321.453217592592</v>
      </c>
      <c r="T1466" s="12">
        <f t="shared" si="137"/>
        <v>41291.453217592592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2"/>
        <v>4.5641449999999999</v>
      </c>
      <c r="P1467" s="8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2">
        <f t="shared" si="136"/>
        <v>40989.916666666664</v>
      </c>
      <c r="T1467" s="12">
        <f t="shared" si="137"/>
        <v>40959.526064814811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2"/>
        <v>1.0787731249999999</v>
      </c>
      <c r="P1468" s="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2">
        <f t="shared" si="136"/>
        <v>42380.999999999993</v>
      </c>
      <c r="T1468" s="12">
        <f t="shared" si="137"/>
        <v>42339.963726851849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2"/>
        <v>1.1508</v>
      </c>
      <c r="P1469" s="8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2">
        <f t="shared" si="136"/>
        <v>40993.55190972222</v>
      </c>
      <c r="T1469" s="12">
        <f t="shared" si="137"/>
        <v>40933.593576388885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2"/>
        <v>1.0236842105263158</v>
      </c>
      <c r="P1470" s="8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2">
        <f t="shared" si="136"/>
        <v>40705.806122685179</v>
      </c>
      <c r="T1470" s="12">
        <f t="shared" si="137"/>
        <v>40645.806122685179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2"/>
        <v>1.0842485875706214</v>
      </c>
      <c r="P1471" s="8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2">
        <f t="shared" si="136"/>
        <v>41320.390150462961</v>
      </c>
      <c r="T1471" s="12">
        <f t="shared" si="137"/>
        <v>41290.390150462961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2"/>
        <v>1.2513333333333334</v>
      </c>
      <c r="P1472" s="8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2">
        <f t="shared" si="136"/>
        <v>41271.618784722217</v>
      </c>
      <c r="T1472" s="12">
        <f t="shared" si="137"/>
        <v>41250.618784722217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2"/>
        <v>1.03840625</v>
      </c>
      <c r="P1473" s="8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2">
        <f t="shared" si="136"/>
        <v>42103.749236111107</v>
      </c>
      <c r="T1473" s="12">
        <f t="shared" si="137"/>
        <v>42073.749236111107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ref="O1474:O1537" si="138">E1474/D1474</f>
        <v>1.3870400000000001</v>
      </c>
      <c r="P1474" s="8">
        <f t="shared" ref="P1474:P1537" si="139">IFERROR(E1474/L1474,0)</f>
        <v>103.20238095238095</v>
      </c>
      <c r="Q1474" t="str">
        <f t="shared" ref="Q1474:Q1537" si="140">IFERROR(LEFT(N1474,FIND("/",N1474)-1),N1474)</f>
        <v>publishing</v>
      </c>
      <c r="R1474" t="str">
        <f t="shared" ref="R1474:R1537" si="141">IFERROR(RIGHT(N1474,LEN(N1474)-FIND("/",N1474)),"None")</f>
        <v>radio &amp; podcasts</v>
      </c>
      <c r="S1474" s="12">
        <f t="shared" ref="S1474:S1537" si="142">(I1474/86400)+25569+(-5/24)</f>
        <v>41563.33452546296</v>
      </c>
      <c r="T1474" s="12">
        <f t="shared" ref="T1474:T1537" si="143">(J1474/86400)+25569+(-5/24)</f>
        <v>41533.33452546296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138"/>
        <v>1.20516</v>
      </c>
      <c r="P1475" s="8">
        <f t="shared" si="139"/>
        <v>38.462553191489363</v>
      </c>
      <c r="Q1475" t="str">
        <f t="shared" si="140"/>
        <v>publishing</v>
      </c>
      <c r="R1475" t="str">
        <f t="shared" si="141"/>
        <v>radio &amp; podcasts</v>
      </c>
      <c r="S1475" s="12">
        <f t="shared" si="142"/>
        <v>40969.771284722221</v>
      </c>
      <c r="T1475" s="12">
        <f t="shared" si="143"/>
        <v>40939.771284722221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138"/>
        <v>1.1226666666666667</v>
      </c>
      <c r="P1476" s="8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2">
        <f t="shared" si="142"/>
        <v>41530.519583333335</v>
      </c>
      <c r="T1476" s="12">
        <f t="shared" si="143"/>
        <v>41500.519583333335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38"/>
        <v>1.8866966666666667</v>
      </c>
      <c r="P1477" s="8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2">
        <f t="shared" si="142"/>
        <v>41992.999305555553</v>
      </c>
      <c r="T1477" s="12">
        <f t="shared" si="143"/>
        <v>41960.514618055553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38"/>
        <v>6.6155466666666669</v>
      </c>
      <c r="P1478" s="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2">
        <f t="shared" si="142"/>
        <v>40795.833587962959</v>
      </c>
      <c r="T1478" s="12">
        <f t="shared" si="143"/>
        <v>40765.833587962959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38"/>
        <v>1.1131</v>
      </c>
      <c r="P1479" s="8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2">
        <f t="shared" si="142"/>
        <v>40899.916666666664</v>
      </c>
      <c r="T1479" s="12">
        <f t="shared" si="143"/>
        <v>40840.407453703701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38"/>
        <v>11.8161422</v>
      </c>
      <c r="P1480" s="8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2">
        <f t="shared" si="142"/>
        <v>41408.663344907407</v>
      </c>
      <c r="T1480" s="12">
        <f t="shared" si="143"/>
        <v>41394.663344907407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38"/>
        <v>1.37375</v>
      </c>
      <c r="P1481" s="8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2">
        <f t="shared" si="142"/>
        <v>41768.957638888889</v>
      </c>
      <c r="T1481" s="12">
        <f t="shared" si="143"/>
        <v>41754.536909722221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38"/>
        <v>1.170404</v>
      </c>
      <c r="P1482" s="8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2">
        <f t="shared" si="142"/>
        <v>41481.5</v>
      </c>
      <c r="T1482" s="12">
        <f t="shared" si="143"/>
        <v>41464.725682870368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38"/>
        <v>2.1000000000000001E-2</v>
      </c>
      <c r="P1483" s="8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2">
        <f t="shared" si="142"/>
        <v>41580.714641203704</v>
      </c>
      <c r="T1483" s="12">
        <f t="shared" si="143"/>
        <v>41550.714641203704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38"/>
        <v>1E-3</v>
      </c>
      <c r="P1484" s="8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2">
        <f t="shared" si="142"/>
        <v>41159.118750000001</v>
      </c>
      <c r="T1484" s="12">
        <f t="shared" si="143"/>
        <v>41136.649722222217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38"/>
        <v>7.1428571428571426E-3</v>
      </c>
      <c r="P1485" s="8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2">
        <f t="shared" si="142"/>
        <v>42572.984664351847</v>
      </c>
      <c r="T1485" s="12">
        <f t="shared" si="143"/>
        <v>42547.984664351847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38"/>
        <v>0</v>
      </c>
      <c r="P1486" s="8">
        <f t="shared" si="139"/>
        <v>0</v>
      </c>
      <c r="Q1486" t="str">
        <f t="shared" si="140"/>
        <v>publishing</v>
      </c>
      <c r="R1486" t="str">
        <f t="shared" si="141"/>
        <v>fiction</v>
      </c>
      <c r="S1486" s="12">
        <f t="shared" si="142"/>
        <v>41111.410416666666</v>
      </c>
      <c r="T1486" s="12">
        <f t="shared" si="143"/>
        <v>41052.992627314808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38"/>
        <v>2.2388059701492536E-2</v>
      </c>
      <c r="P1487" s="8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2">
        <f t="shared" si="142"/>
        <v>42175.587650462963</v>
      </c>
      <c r="T1487" s="12">
        <f t="shared" si="143"/>
        <v>42130.587650462963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38"/>
        <v>2.3999999999999998E-3</v>
      </c>
      <c r="P1488" s="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2">
        <f t="shared" si="142"/>
        <v>42061.960196759253</v>
      </c>
      <c r="T1488" s="12">
        <f t="shared" si="143"/>
        <v>42031.960196759253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38"/>
        <v>0</v>
      </c>
      <c r="P1489" s="8">
        <f t="shared" si="139"/>
        <v>0</v>
      </c>
      <c r="Q1489" t="str">
        <f t="shared" si="140"/>
        <v>publishing</v>
      </c>
      <c r="R1489" t="str">
        <f t="shared" si="141"/>
        <v>fiction</v>
      </c>
      <c r="S1489" s="12">
        <f t="shared" si="142"/>
        <v>42584.709155092591</v>
      </c>
      <c r="T1489" s="12">
        <f t="shared" si="143"/>
        <v>42554.709155092591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38"/>
        <v>2.4E-2</v>
      </c>
      <c r="P1490" s="8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2">
        <f t="shared" si="142"/>
        <v>41644.354861111111</v>
      </c>
      <c r="T1490" s="12">
        <f t="shared" si="143"/>
        <v>41614.354861111111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38"/>
        <v>0</v>
      </c>
      <c r="P1491" s="8">
        <f t="shared" si="139"/>
        <v>0</v>
      </c>
      <c r="Q1491" t="str">
        <f t="shared" si="140"/>
        <v>publishing</v>
      </c>
      <c r="R1491" t="str">
        <f t="shared" si="141"/>
        <v>fiction</v>
      </c>
      <c r="S1491" s="12">
        <f t="shared" si="142"/>
        <v>41228.445046296292</v>
      </c>
      <c r="T1491" s="12">
        <f t="shared" si="143"/>
        <v>41198.403379629628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38"/>
        <v>0.30862068965517242</v>
      </c>
      <c r="P1492" s="8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2">
        <f t="shared" si="142"/>
        <v>41549.352708333332</v>
      </c>
      <c r="T1492" s="12">
        <f t="shared" si="143"/>
        <v>41520.352708333332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38"/>
        <v>8.3333333333333329E-2</v>
      </c>
      <c r="P1493" s="8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2">
        <f t="shared" si="142"/>
        <v>42050.443055555552</v>
      </c>
      <c r="T1493" s="12">
        <f t="shared" si="143"/>
        <v>41991.505127314813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38"/>
        <v>7.4999999999999997E-3</v>
      </c>
      <c r="P1494" s="8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2">
        <f t="shared" si="142"/>
        <v>40712.676458333335</v>
      </c>
      <c r="T1494" s="12">
        <f t="shared" si="143"/>
        <v>40682.676458333335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38"/>
        <v>0</v>
      </c>
      <c r="P1495" s="8">
        <f t="shared" si="139"/>
        <v>0</v>
      </c>
      <c r="Q1495" t="str">
        <f t="shared" si="140"/>
        <v>publishing</v>
      </c>
      <c r="R1495" t="str">
        <f t="shared" si="141"/>
        <v>fiction</v>
      </c>
      <c r="S1495" s="12">
        <f t="shared" si="142"/>
        <v>41441.658275462956</v>
      </c>
      <c r="T1495" s="12">
        <f t="shared" si="143"/>
        <v>41411.658275462956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38"/>
        <v>8.8999999999999996E-2</v>
      </c>
      <c r="P1496" s="8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2">
        <f t="shared" si="142"/>
        <v>42097.443055555552</v>
      </c>
      <c r="T1496" s="12">
        <f t="shared" si="143"/>
        <v>42067.514039351845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38"/>
        <v>0</v>
      </c>
      <c r="P1497" s="8">
        <f t="shared" si="139"/>
        <v>0</v>
      </c>
      <c r="Q1497" t="str">
        <f t="shared" si="140"/>
        <v>publishing</v>
      </c>
      <c r="R1497" t="str">
        <f t="shared" si="141"/>
        <v>fiction</v>
      </c>
      <c r="S1497" s="12">
        <f t="shared" si="142"/>
        <v>40782.581377314811</v>
      </c>
      <c r="T1497" s="12">
        <f t="shared" si="143"/>
        <v>40752.581377314811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38"/>
        <v>0</v>
      </c>
      <c r="P1498" s="8">
        <f t="shared" si="139"/>
        <v>0</v>
      </c>
      <c r="Q1498" t="str">
        <f t="shared" si="140"/>
        <v>publishing</v>
      </c>
      <c r="R1498" t="str">
        <f t="shared" si="141"/>
        <v>fiction</v>
      </c>
      <c r="S1498" s="12">
        <f t="shared" si="142"/>
        <v>41898.266886574071</v>
      </c>
      <c r="T1498" s="12">
        <f t="shared" si="143"/>
        <v>41838.266886574071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38"/>
        <v>6.666666666666667E-5</v>
      </c>
      <c r="P1499" s="8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2">
        <f t="shared" si="142"/>
        <v>41486.613194444442</v>
      </c>
      <c r="T1499" s="12">
        <f t="shared" si="143"/>
        <v>41444.434282407405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38"/>
        <v>1.9E-2</v>
      </c>
      <c r="P1500" s="8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2">
        <f t="shared" si="142"/>
        <v>41885.775208333333</v>
      </c>
      <c r="T1500" s="12">
        <f t="shared" si="143"/>
        <v>41840.775208333333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38"/>
        <v>2.5000000000000001E-3</v>
      </c>
      <c r="P1501" s="8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2">
        <f t="shared" si="142"/>
        <v>42586.798993055556</v>
      </c>
      <c r="T1501" s="12">
        <f t="shared" si="143"/>
        <v>42526.798993055556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38"/>
        <v>0.25035714285714283</v>
      </c>
      <c r="P1502" s="8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2">
        <f t="shared" si="142"/>
        <v>41395.69626157407</v>
      </c>
      <c r="T1502" s="12">
        <f t="shared" si="143"/>
        <v>41365.69626157407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38"/>
        <v>1.6633076923076924</v>
      </c>
      <c r="P1503" s="8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2">
        <f t="shared" si="142"/>
        <v>42193.3752662037</v>
      </c>
      <c r="T1503" s="12">
        <f t="shared" si="143"/>
        <v>42163.3752662037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38"/>
        <v>1.0144545454545455</v>
      </c>
      <c r="P1504" s="8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2">
        <f t="shared" si="142"/>
        <v>42454.708333333336</v>
      </c>
      <c r="T1504" s="12">
        <f t="shared" si="143"/>
        <v>42426.33425925926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38"/>
        <v>1.0789146666666667</v>
      </c>
      <c r="P1505" s="8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2">
        <f t="shared" si="142"/>
        <v>42666.13890046296</v>
      </c>
      <c r="T1505" s="12">
        <f t="shared" si="143"/>
        <v>42606.13890046296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38"/>
        <v>2.7793846153846156</v>
      </c>
      <c r="P1506" s="8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2">
        <f t="shared" si="142"/>
        <v>41800.147916666661</v>
      </c>
      <c r="T1506" s="12">
        <f t="shared" si="143"/>
        <v>41772.44935185185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38"/>
        <v>1.0358125</v>
      </c>
      <c r="P1507" s="8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2">
        <f t="shared" si="142"/>
        <v>42451.625694444439</v>
      </c>
      <c r="T1507" s="12">
        <f t="shared" si="143"/>
        <v>42414.234988425924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38"/>
        <v>1.1140000000000001</v>
      </c>
      <c r="P1508" s="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2">
        <f t="shared" si="142"/>
        <v>41844.577592592592</v>
      </c>
      <c r="T1508" s="12">
        <f t="shared" si="143"/>
        <v>41814.577592592592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38"/>
        <v>2.15</v>
      </c>
      <c r="P1509" s="8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2">
        <f t="shared" si="142"/>
        <v>40313.131944444445</v>
      </c>
      <c r="T1509" s="12">
        <f t="shared" si="143"/>
        <v>40254.242002314808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38"/>
        <v>1.1076216216216217</v>
      </c>
      <c r="P1510" s="8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2">
        <f t="shared" si="142"/>
        <v>41817.406030092592</v>
      </c>
      <c r="T1510" s="12">
        <f t="shared" si="143"/>
        <v>41786.406030092592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38"/>
        <v>1.2364125714285714</v>
      </c>
      <c r="P1511" s="8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2">
        <f t="shared" si="142"/>
        <v>42780.749305555553</v>
      </c>
      <c r="T1511" s="12">
        <f t="shared" si="143"/>
        <v>42751.325057870366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38"/>
        <v>1.0103500000000001</v>
      </c>
      <c r="P1512" s="8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2">
        <f t="shared" si="142"/>
        <v>41839.176828703705</v>
      </c>
      <c r="T1512" s="12">
        <f t="shared" si="143"/>
        <v>41809.176828703705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38"/>
        <v>1.1179285714285714</v>
      </c>
      <c r="P1513" s="8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2">
        <f t="shared" si="142"/>
        <v>42326.416712962957</v>
      </c>
      <c r="T1513" s="12">
        <f t="shared" si="143"/>
        <v>42296.375046296293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38"/>
        <v>5.5877142857142861</v>
      </c>
      <c r="P1514" s="8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2">
        <f t="shared" si="142"/>
        <v>42771.476145833331</v>
      </c>
      <c r="T1514" s="12">
        <f t="shared" si="143"/>
        <v>42741.476145833331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38"/>
        <v>1.5001875</v>
      </c>
      <c r="P1515" s="8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2">
        <f t="shared" si="142"/>
        <v>41836.42900462963</v>
      </c>
      <c r="T1515" s="12">
        <f t="shared" si="143"/>
        <v>41806.42900462963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38"/>
        <v>1.0647599999999999</v>
      </c>
      <c r="P1516" s="8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2">
        <f t="shared" si="142"/>
        <v>42274.389351851853</v>
      </c>
      <c r="T1516" s="12">
        <f t="shared" si="143"/>
        <v>42234.389351851853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38"/>
        <v>1.57189</v>
      </c>
      <c r="P1517" s="8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2">
        <f t="shared" si="142"/>
        <v>42445.003437499996</v>
      </c>
      <c r="T1517" s="12">
        <f t="shared" si="143"/>
        <v>42415.04510416666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38"/>
        <v>1.0865882352941176</v>
      </c>
      <c r="P1518" s="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2">
        <f t="shared" si="142"/>
        <v>42649.374999999993</v>
      </c>
      <c r="T1518" s="12">
        <f t="shared" si="143"/>
        <v>42619.258009259262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38"/>
        <v>1.6197999999999999</v>
      </c>
      <c r="P1519" s="8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2">
        <f t="shared" si="142"/>
        <v>41979.041666666664</v>
      </c>
      <c r="T1519" s="12">
        <f t="shared" si="143"/>
        <v>41948.358252314814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38"/>
        <v>2.0536666666666665</v>
      </c>
      <c r="P1520" s="8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2">
        <f t="shared" si="142"/>
        <v>41790.611712962964</v>
      </c>
      <c r="T1520" s="12">
        <f t="shared" si="143"/>
        <v>41760.611712962964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38"/>
        <v>1.033638888888889</v>
      </c>
      <c r="P1521" s="8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2">
        <f t="shared" si="142"/>
        <v>41810.707638888889</v>
      </c>
      <c r="T1521" s="12">
        <f t="shared" si="143"/>
        <v>41782.533368055556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38"/>
        <v>1.0347222222222223</v>
      </c>
      <c r="P1522" s="8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2">
        <f t="shared" si="142"/>
        <v>41991.958333333336</v>
      </c>
      <c r="T1522" s="12">
        <f t="shared" si="143"/>
        <v>41955.649456018517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38"/>
        <v>1.0681333333333334</v>
      </c>
      <c r="P1523" s="8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2">
        <f t="shared" si="142"/>
        <v>42527.959386574068</v>
      </c>
      <c r="T1523" s="12">
        <f t="shared" si="143"/>
        <v>42492.959386574068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38"/>
        <v>1.3896574712643677</v>
      </c>
      <c r="P1524" s="8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2">
        <f t="shared" si="142"/>
        <v>41929.621979166666</v>
      </c>
      <c r="T1524" s="12">
        <f t="shared" si="143"/>
        <v>41899.621979166666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38"/>
        <v>1.2484324324324325</v>
      </c>
      <c r="P1525" s="8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2">
        <f t="shared" si="142"/>
        <v>41995.791666666664</v>
      </c>
      <c r="T1525" s="12">
        <f t="shared" si="143"/>
        <v>41964.543009259258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38"/>
        <v>2.0699999999999998</v>
      </c>
      <c r="P1526" s="8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2">
        <f t="shared" si="142"/>
        <v>42786.292708333327</v>
      </c>
      <c r="T1526" s="12">
        <f t="shared" si="143"/>
        <v>42756.292708333327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38"/>
        <v>1.7400576923076922</v>
      </c>
      <c r="P1527" s="8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2">
        <f t="shared" si="142"/>
        <v>42600.494652777772</v>
      </c>
      <c r="T1527" s="12">
        <f t="shared" si="143"/>
        <v>42570.494652777772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38"/>
        <v>1.2032608695652174</v>
      </c>
      <c r="P1528" s="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2">
        <f t="shared" si="142"/>
        <v>42388.067673611113</v>
      </c>
      <c r="T1528" s="12">
        <f t="shared" si="143"/>
        <v>42339.067673611113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38"/>
        <v>1.1044428571428573</v>
      </c>
      <c r="P1529" s="8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2">
        <f t="shared" si="142"/>
        <v>42808.350532407407</v>
      </c>
      <c r="T1529" s="12">
        <f t="shared" si="143"/>
        <v>42780.392199074071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38"/>
        <v>2.8156666666666665</v>
      </c>
      <c r="P1530" s="8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2">
        <f t="shared" si="142"/>
        <v>42766.791666666664</v>
      </c>
      <c r="T1530" s="12">
        <f t="shared" si="143"/>
        <v>42736.524560185186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38"/>
        <v>1.0067894736842105</v>
      </c>
      <c r="P1531" s="8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2">
        <f t="shared" si="142"/>
        <v>42082.378703703704</v>
      </c>
      <c r="T1531" s="12">
        <f t="shared" si="143"/>
        <v>42052.420370370368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38"/>
        <v>1.3482571428571428</v>
      </c>
      <c r="P1532" s="8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2">
        <f t="shared" si="142"/>
        <v>42300.558969907404</v>
      </c>
      <c r="T1532" s="12">
        <f t="shared" si="143"/>
        <v>42275.558969907404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38"/>
        <v>1.7595744680851064</v>
      </c>
      <c r="P1533" s="8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2">
        <f t="shared" si="142"/>
        <v>41973.916666666664</v>
      </c>
      <c r="T1533" s="12">
        <f t="shared" si="143"/>
        <v>41941.594050925924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38"/>
        <v>4.8402000000000003</v>
      </c>
      <c r="P1534" s="8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2">
        <f t="shared" si="142"/>
        <v>42415.416666666664</v>
      </c>
      <c r="T1534" s="12">
        <f t="shared" si="143"/>
        <v>42391.266956018517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38"/>
        <v>1.4514</v>
      </c>
      <c r="P1535" s="8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2">
        <f t="shared" si="142"/>
        <v>42491.957638888889</v>
      </c>
      <c r="T1535" s="12">
        <f t="shared" si="143"/>
        <v>42442.793715277774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38"/>
        <v>4.1773333333333333</v>
      </c>
      <c r="P1536" s="8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2">
        <f t="shared" si="142"/>
        <v>42251.465995370367</v>
      </c>
      <c r="T1536" s="12">
        <f t="shared" si="143"/>
        <v>42221.465995370367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38"/>
        <v>1.3242499999999999</v>
      </c>
      <c r="P1537" s="8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2">
        <f t="shared" si="142"/>
        <v>42513.708333333336</v>
      </c>
      <c r="T1537" s="12">
        <f t="shared" si="143"/>
        <v>42484.620729166665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ref="O1538:O1601" si="144">E1538/D1538</f>
        <v>2.5030841666666666</v>
      </c>
      <c r="P1538" s="8">
        <f t="shared" ref="P1538:P1601" si="145">IFERROR(E1538/L1538,0)</f>
        <v>66.015406593406595</v>
      </c>
      <c r="Q1538" t="str">
        <f t="shared" ref="Q1538:Q1601" si="146">IFERROR(LEFT(N1538,FIND("/",N1538)-1),N1538)</f>
        <v>photography</v>
      </c>
      <c r="R1538" t="str">
        <f t="shared" ref="R1538:R1601" si="147">IFERROR(RIGHT(N1538,LEN(N1538)-FIND("/",N1538)),"None")</f>
        <v>photobooks</v>
      </c>
      <c r="S1538" s="12">
        <f t="shared" ref="S1538:S1601" si="148">(I1538/86400)+25569+(-5/24)</f>
        <v>42243.593865740739</v>
      </c>
      <c r="T1538" s="12">
        <f t="shared" ref="T1538:T1601" si="149">(J1538/86400)+25569+(-5/24)</f>
        <v>42213.593865740739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144"/>
        <v>1.7989999999999999</v>
      </c>
      <c r="P1539" s="8">
        <f t="shared" si="145"/>
        <v>96.375</v>
      </c>
      <c r="Q1539" t="str">
        <f t="shared" si="146"/>
        <v>photography</v>
      </c>
      <c r="R1539" t="str">
        <f t="shared" si="147"/>
        <v>photobooks</v>
      </c>
      <c r="S1539" s="12">
        <f t="shared" si="148"/>
        <v>42588.541666666664</v>
      </c>
      <c r="T1539" s="12">
        <f t="shared" si="149"/>
        <v>42552.106793981475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144"/>
        <v>1.0262857142857142</v>
      </c>
      <c r="P1540" s="8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2">
        <f t="shared" si="148"/>
        <v>42026.57372685185</v>
      </c>
      <c r="T1540" s="12">
        <f t="shared" si="149"/>
        <v>41981.57372685185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4"/>
        <v>1.359861</v>
      </c>
      <c r="P1541" s="8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2">
        <f t="shared" si="148"/>
        <v>42738.710868055554</v>
      </c>
      <c r="T1541" s="12">
        <f t="shared" si="149"/>
        <v>42705.710868055554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4"/>
        <v>1.1786666666666668</v>
      </c>
      <c r="P1542" s="8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2">
        <f t="shared" si="148"/>
        <v>41968.843749999993</v>
      </c>
      <c r="T1542" s="12">
        <f t="shared" si="149"/>
        <v>41938.798796296294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4"/>
        <v>3.3333333333333332E-4</v>
      </c>
      <c r="P1543" s="8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2">
        <f t="shared" si="148"/>
        <v>42004.503912037035</v>
      </c>
      <c r="T1543" s="12">
        <f t="shared" si="149"/>
        <v>41974.503912037035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4"/>
        <v>0.04</v>
      </c>
      <c r="P1544" s="8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2">
        <f t="shared" si="148"/>
        <v>42185.788194444445</v>
      </c>
      <c r="T1544" s="12">
        <f t="shared" si="149"/>
        <v>42170.788194444445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4"/>
        <v>4.4444444444444444E-3</v>
      </c>
      <c r="P1545" s="8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2">
        <f t="shared" si="148"/>
        <v>41965.342986111107</v>
      </c>
      <c r="T1545" s="12">
        <f t="shared" si="149"/>
        <v>41935.301319444443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4"/>
        <v>0</v>
      </c>
      <c r="P1546" s="8">
        <f t="shared" si="145"/>
        <v>0</v>
      </c>
      <c r="Q1546" t="str">
        <f t="shared" si="146"/>
        <v>photography</v>
      </c>
      <c r="R1546" t="str">
        <f t="shared" si="147"/>
        <v>nature</v>
      </c>
      <c r="S1546" s="12">
        <f t="shared" si="148"/>
        <v>42094.804166666661</v>
      </c>
      <c r="T1546" s="12">
        <f t="shared" si="149"/>
        <v>42052.842870370368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4"/>
        <v>3.3333333333333332E-4</v>
      </c>
      <c r="P1547" s="8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2">
        <f t="shared" si="148"/>
        <v>42065.677777777775</v>
      </c>
      <c r="T1547" s="12">
        <f t="shared" si="149"/>
        <v>42031.676319444443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4"/>
        <v>0.28899999999999998</v>
      </c>
      <c r="P1548" s="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2">
        <f t="shared" si="148"/>
        <v>41899.004618055551</v>
      </c>
      <c r="T1548" s="12">
        <f t="shared" si="149"/>
        <v>41839.004618055551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4"/>
        <v>0</v>
      </c>
      <c r="P1549" s="8">
        <f t="shared" si="145"/>
        <v>0</v>
      </c>
      <c r="Q1549" t="str">
        <f t="shared" si="146"/>
        <v>photography</v>
      </c>
      <c r="R1549" t="str">
        <f t="shared" si="147"/>
        <v>nature</v>
      </c>
      <c r="S1549" s="12">
        <f t="shared" si="148"/>
        <v>42789.218541666669</v>
      </c>
      <c r="T1549" s="12">
        <f t="shared" si="149"/>
        <v>42782.218541666669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4"/>
        <v>8.5714285714285715E-2</v>
      </c>
      <c r="P1550" s="8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2">
        <f t="shared" si="148"/>
        <v>42316.715509259258</v>
      </c>
      <c r="T1550" s="12">
        <f t="shared" si="149"/>
        <v>42286.673842592594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4"/>
        <v>0.34</v>
      </c>
      <c r="P1551" s="8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2">
        <f t="shared" si="148"/>
        <v>42310.96943287037</v>
      </c>
      <c r="T1551" s="12">
        <f t="shared" si="149"/>
        <v>42280.927766203698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4"/>
        <v>0.13466666666666666</v>
      </c>
      <c r="P1552" s="8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2">
        <f t="shared" si="148"/>
        <v>42502.24113425926</v>
      </c>
      <c r="T1552" s="12">
        <f t="shared" si="149"/>
        <v>42472.24113425926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4"/>
        <v>0</v>
      </c>
      <c r="P1553" s="8">
        <f t="shared" si="145"/>
        <v>0</v>
      </c>
      <c r="Q1553" t="str">
        <f t="shared" si="146"/>
        <v>photography</v>
      </c>
      <c r="R1553" t="str">
        <f t="shared" si="147"/>
        <v>nature</v>
      </c>
      <c r="S1553" s="12">
        <f t="shared" si="148"/>
        <v>42151.616192129623</v>
      </c>
      <c r="T1553" s="12">
        <f t="shared" si="149"/>
        <v>42121.616192129623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4"/>
        <v>0.49186046511627907</v>
      </c>
      <c r="P1554" s="8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2">
        <f t="shared" si="148"/>
        <v>41912.957638888889</v>
      </c>
      <c r="T1554" s="12">
        <f t="shared" si="149"/>
        <v>41892.480416666665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4"/>
        <v>0</v>
      </c>
      <c r="P1555" s="8">
        <f t="shared" si="145"/>
        <v>0</v>
      </c>
      <c r="Q1555" t="str">
        <f t="shared" si="146"/>
        <v>photography</v>
      </c>
      <c r="R1555" t="str">
        <f t="shared" si="147"/>
        <v>nature</v>
      </c>
      <c r="S1555" s="12">
        <f t="shared" si="148"/>
        <v>42249.074618055551</v>
      </c>
      <c r="T1555" s="12">
        <f t="shared" si="149"/>
        <v>42219.074618055551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4"/>
        <v>0</v>
      </c>
      <c r="P1556" s="8">
        <f t="shared" si="145"/>
        <v>0</v>
      </c>
      <c r="Q1556" t="str">
        <f t="shared" si="146"/>
        <v>photography</v>
      </c>
      <c r="R1556" t="str">
        <f t="shared" si="147"/>
        <v>nature</v>
      </c>
      <c r="S1556" s="12">
        <f t="shared" si="148"/>
        <v>42218.043865740743</v>
      </c>
      <c r="T1556" s="12">
        <f t="shared" si="149"/>
        <v>42188.043865740743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4"/>
        <v>0</v>
      </c>
      <c r="P1557" s="8">
        <f t="shared" si="145"/>
        <v>0</v>
      </c>
      <c r="Q1557" t="str">
        <f t="shared" si="146"/>
        <v>photography</v>
      </c>
      <c r="R1557" t="str">
        <f t="shared" si="147"/>
        <v>nature</v>
      </c>
      <c r="S1557" s="12">
        <f t="shared" si="148"/>
        <v>42264.499999999993</v>
      </c>
      <c r="T1557" s="12">
        <f t="shared" si="149"/>
        <v>42241.405462962961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4"/>
        <v>0.45133333333333331</v>
      </c>
      <c r="P1558" s="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2">
        <f t="shared" si="148"/>
        <v>42554.944722222215</v>
      </c>
      <c r="T1558" s="12">
        <f t="shared" si="149"/>
        <v>42524.944722222215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4"/>
        <v>0.04</v>
      </c>
      <c r="P1559" s="8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2">
        <f t="shared" si="148"/>
        <v>41902.444826388884</v>
      </c>
      <c r="T1559" s="12">
        <f t="shared" si="149"/>
        <v>41871.444826388884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4"/>
        <v>4.6666666666666669E-2</v>
      </c>
      <c r="P1560" s="8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2">
        <f t="shared" si="148"/>
        <v>42244.299999999996</v>
      </c>
      <c r="T1560" s="12">
        <f t="shared" si="149"/>
        <v>42185.189340277771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4"/>
        <v>3.3333333333333335E-3</v>
      </c>
      <c r="P1561" s="8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2">
        <f t="shared" si="148"/>
        <v>42122.844895833332</v>
      </c>
      <c r="T1561" s="12">
        <f t="shared" si="149"/>
        <v>42107.844895833332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4"/>
        <v>3.7600000000000001E-2</v>
      </c>
      <c r="P1562" s="8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2">
        <f t="shared" si="148"/>
        <v>41955.854085648149</v>
      </c>
      <c r="T1562" s="12">
        <f t="shared" si="149"/>
        <v>41935.812418981477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4"/>
        <v>6.7000000000000002E-3</v>
      </c>
      <c r="P1563" s="8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2">
        <f t="shared" si="148"/>
        <v>41584.875034722216</v>
      </c>
      <c r="T1563" s="12">
        <f t="shared" si="149"/>
        <v>41554.833368055552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4"/>
        <v>0</v>
      </c>
      <c r="P1564" s="8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12">
        <f t="shared" si="148"/>
        <v>40148.826388888883</v>
      </c>
      <c r="T1564" s="12">
        <f t="shared" si="149"/>
        <v>40079.357824074068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4"/>
        <v>1.4166666666666666E-2</v>
      </c>
      <c r="P1565" s="8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2">
        <f t="shared" si="148"/>
        <v>41712.492488425924</v>
      </c>
      <c r="T1565" s="12">
        <f t="shared" si="149"/>
        <v>41652.534155092588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4"/>
        <v>1E-3</v>
      </c>
      <c r="P1566" s="8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2">
        <f t="shared" si="148"/>
        <v>42152.628472222219</v>
      </c>
      <c r="T1566" s="12">
        <f t="shared" si="149"/>
        <v>42121.158668981479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4"/>
        <v>2.5000000000000001E-2</v>
      </c>
      <c r="P1567" s="8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2">
        <f t="shared" si="148"/>
        <v>40702.521539351852</v>
      </c>
      <c r="T1567" s="12">
        <f t="shared" si="149"/>
        <v>40672.521539351852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4"/>
        <v>0.21249999999999999</v>
      </c>
      <c r="P1568" s="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2">
        <f t="shared" si="148"/>
        <v>42578.708333333336</v>
      </c>
      <c r="T1568" s="12">
        <f t="shared" si="149"/>
        <v>42549.708379629628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4"/>
        <v>4.1176470588235294E-2</v>
      </c>
      <c r="P1569" s="8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2">
        <f t="shared" si="148"/>
        <v>41686.791666666664</v>
      </c>
      <c r="T1569" s="12">
        <f t="shared" si="149"/>
        <v>41671.728530092594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4"/>
        <v>0.13639999999999999</v>
      </c>
      <c r="P1570" s="8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2">
        <f t="shared" si="148"/>
        <v>41996.853993055549</v>
      </c>
      <c r="T1570" s="12">
        <f t="shared" si="149"/>
        <v>41961.853993055549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4"/>
        <v>0</v>
      </c>
      <c r="P1571" s="8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12">
        <f t="shared" si="148"/>
        <v>41419.471226851849</v>
      </c>
      <c r="T1571" s="12">
        <f t="shared" si="149"/>
        <v>41389.471226851849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4"/>
        <v>0.41399999999999998</v>
      </c>
      <c r="P1572" s="8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2">
        <f t="shared" si="148"/>
        <v>42468.56344907407</v>
      </c>
      <c r="T1572" s="12">
        <f t="shared" si="149"/>
        <v>42438.605115740742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4"/>
        <v>6.6115702479338841E-3</v>
      </c>
      <c r="P1573" s="8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2">
        <f t="shared" si="148"/>
        <v>42174.56114583333</v>
      </c>
      <c r="T1573" s="12">
        <f t="shared" si="149"/>
        <v>42144.56114583333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4"/>
        <v>0.05</v>
      </c>
      <c r="P1574" s="8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2">
        <f t="shared" si="148"/>
        <v>42428.790972222218</v>
      </c>
      <c r="T1574" s="12">
        <f t="shared" si="149"/>
        <v>42403.824756944443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4"/>
        <v>2.4777777777777777E-2</v>
      </c>
      <c r="P1575" s="8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2">
        <f t="shared" si="148"/>
        <v>42825.957638888889</v>
      </c>
      <c r="T1575" s="12">
        <f t="shared" si="149"/>
        <v>42785.791689814818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4"/>
        <v>5.0599999999999999E-2</v>
      </c>
      <c r="P1576" s="8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2">
        <f t="shared" si="148"/>
        <v>42052.719085648147</v>
      </c>
      <c r="T1576" s="12">
        <f t="shared" si="149"/>
        <v>42017.719085648147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4"/>
        <v>0.2291</v>
      </c>
      <c r="P1577" s="8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2">
        <f t="shared" si="148"/>
        <v>41829.315925925919</v>
      </c>
      <c r="T1577" s="12">
        <f t="shared" si="149"/>
        <v>41799.315925925919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4"/>
        <v>0.13</v>
      </c>
      <c r="P1578" s="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2">
        <f t="shared" si="148"/>
        <v>42185.670925925922</v>
      </c>
      <c r="T1578" s="12">
        <f t="shared" si="149"/>
        <v>42140.670925925922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4"/>
        <v>5.4999999999999997E-3</v>
      </c>
      <c r="P1579" s="8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2">
        <f t="shared" si="148"/>
        <v>41114.639444444438</v>
      </c>
      <c r="T1579" s="12">
        <f t="shared" si="149"/>
        <v>41054.639444444438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4"/>
        <v>0.10806536636794939</v>
      </c>
      <c r="P1580" s="8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2">
        <f t="shared" si="148"/>
        <v>40422.875</v>
      </c>
      <c r="T1580" s="12">
        <f t="shared" si="149"/>
        <v>40398.857534722221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4"/>
        <v>8.4008400840084006E-3</v>
      </c>
      <c r="P1581" s="8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2">
        <f t="shared" si="148"/>
        <v>41514.788090277776</v>
      </c>
      <c r="T1581" s="12">
        <f t="shared" si="149"/>
        <v>41481.788090277776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4"/>
        <v>0</v>
      </c>
      <c r="P1582" s="8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12">
        <f t="shared" si="148"/>
        <v>41049.841736111106</v>
      </c>
      <c r="T1582" s="12">
        <f t="shared" si="149"/>
        <v>40989.841736111106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4"/>
        <v>5.0000000000000001E-3</v>
      </c>
      <c r="P1583" s="8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2">
        <f t="shared" si="148"/>
        <v>42357.240624999999</v>
      </c>
      <c r="T1583" s="12">
        <f t="shared" si="149"/>
        <v>42325.240624999999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4"/>
        <v>9.2999999999999999E-2</v>
      </c>
      <c r="P1584" s="8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2">
        <f t="shared" si="148"/>
        <v>42303.680555555555</v>
      </c>
      <c r="T1584" s="12">
        <f t="shared" si="149"/>
        <v>42246.581631944442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4"/>
        <v>7.5000000000000002E-4</v>
      </c>
      <c r="P1585" s="8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2">
        <f t="shared" si="148"/>
        <v>41907.696655092594</v>
      </c>
      <c r="T1585" s="12">
        <f t="shared" si="149"/>
        <v>41877.696655092594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4"/>
        <v>0</v>
      </c>
      <c r="P1586" s="8">
        <f t="shared" si="145"/>
        <v>0</v>
      </c>
      <c r="Q1586" t="str">
        <f t="shared" si="146"/>
        <v>photography</v>
      </c>
      <c r="R1586" t="str">
        <f t="shared" si="147"/>
        <v>places</v>
      </c>
      <c r="S1586" s="12">
        <f t="shared" si="148"/>
        <v>41789.440983796296</v>
      </c>
      <c r="T1586" s="12">
        <f t="shared" si="149"/>
        <v>41779.440983796296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4"/>
        <v>0.79</v>
      </c>
      <c r="P1587" s="8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2">
        <f t="shared" si="148"/>
        <v>42729.249999999993</v>
      </c>
      <c r="T1587" s="12">
        <f t="shared" si="149"/>
        <v>42707.687129629623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4"/>
        <v>0</v>
      </c>
      <c r="P1588" s="8">
        <f t="shared" si="145"/>
        <v>0</v>
      </c>
      <c r="Q1588" t="str">
        <f t="shared" si="146"/>
        <v>photography</v>
      </c>
      <c r="R1588" t="str">
        <f t="shared" si="147"/>
        <v>places</v>
      </c>
      <c r="S1588" s="12">
        <f t="shared" si="148"/>
        <v>42098.854421296295</v>
      </c>
      <c r="T1588" s="12">
        <f t="shared" si="149"/>
        <v>42068.896087962959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4"/>
        <v>1.3333333333333334E-4</v>
      </c>
      <c r="P1589" s="8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2">
        <f t="shared" si="148"/>
        <v>41986.742650462962</v>
      </c>
      <c r="T1589" s="12">
        <f t="shared" si="149"/>
        <v>41956.742650462962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4"/>
        <v>0</v>
      </c>
      <c r="P1590" s="8">
        <f t="shared" si="145"/>
        <v>0</v>
      </c>
      <c r="Q1590" t="str">
        <f t="shared" si="146"/>
        <v>photography</v>
      </c>
      <c r="R1590" t="str">
        <f t="shared" si="147"/>
        <v>places</v>
      </c>
      <c r="S1590" s="12">
        <f t="shared" si="148"/>
        <v>42035.633333333331</v>
      </c>
      <c r="T1590" s="12">
        <f t="shared" si="149"/>
        <v>42005.041655092595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4"/>
        <v>0</v>
      </c>
      <c r="P1591" s="8">
        <f t="shared" si="145"/>
        <v>0</v>
      </c>
      <c r="Q1591" t="str">
        <f t="shared" si="146"/>
        <v>photography</v>
      </c>
      <c r="R1591" t="str">
        <f t="shared" si="147"/>
        <v>places</v>
      </c>
      <c r="S1591" s="12">
        <f t="shared" si="148"/>
        <v>42286.776458333326</v>
      </c>
      <c r="T1591" s="12">
        <f t="shared" si="149"/>
        <v>42256.776458333326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4"/>
        <v>1.7000000000000001E-2</v>
      </c>
      <c r="P1592" s="8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2">
        <f t="shared" si="148"/>
        <v>42270.648888888885</v>
      </c>
      <c r="T1592" s="12">
        <f t="shared" si="149"/>
        <v>42240.648888888885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4"/>
        <v>0.29228571428571426</v>
      </c>
      <c r="P1593" s="8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2">
        <f t="shared" si="148"/>
        <v>42463.476168981484</v>
      </c>
      <c r="T1593" s="12">
        <f t="shared" si="149"/>
        <v>42433.517835648141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4"/>
        <v>0</v>
      </c>
      <c r="P1594" s="8">
        <f t="shared" si="145"/>
        <v>0</v>
      </c>
      <c r="Q1594" t="str">
        <f t="shared" si="146"/>
        <v>photography</v>
      </c>
      <c r="R1594" t="str">
        <f t="shared" si="147"/>
        <v>places</v>
      </c>
      <c r="S1594" s="12">
        <f t="shared" si="148"/>
        <v>42090.822743055549</v>
      </c>
      <c r="T1594" s="12">
        <f t="shared" si="149"/>
        <v>42045.86440972222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4"/>
        <v>1.3636363636363637E-4</v>
      </c>
      <c r="P1595" s="8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2">
        <f t="shared" si="148"/>
        <v>42063.63721064815</v>
      </c>
      <c r="T1595" s="12">
        <f t="shared" si="149"/>
        <v>42033.63721064815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4"/>
        <v>0.20499999999999999</v>
      </c>
      <c r="P1596" s="8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2">
        <f t="shared" si="148"/>
        <v>42505.472916666666</v>
      </c>
      <c r="T1596" s="12">
        <f t="shared" si="149"/>
        <v>42445.504421296289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4"/>
        <v>2.8E-3</v>
      </c>
      <c r="P1597" s="8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2">
        <f t="shared" si="148"/>
        <v>41808.634027777771</v>
      </c>
      <c r="T1597" s="12">
        <f t="shared" si="149"/>
        <v>41779.84175925926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4"/>
        <v>2.3076923076923078E-2</v>
      </c>
      <c r="P1598" s="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2">
        <f t="shared" si="148"/>
        <v>41986.26353009259</v>
      </c>
      <c r="T1598" s="12">
        <f t="shared" si="149"/>
        <v>41941.221863425926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4"/>
        <v>0</v>
      </c>
      <c r="P1599" s="8">
        <f t="shared" si="145"/>
        <v>0</v>
      </c>
      <c r="Q1599" t="str">
        <f t="shared" si="146"/>
        <v>photography</v>
      </c>
      <c r="R1599" t="str">
        <f t="shared" si="147"/>
        <v>places</v>
      </c>
      <c r="S1599" s="12">
        <f t="shared" si="148"/>
        <v>42633.145798611113</v>
      </c>
      <c r="T1599" s="12">
        <f t="shared" si="149"/>
        <v>42603.145798611113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4"/>
        <v>1.25E-3</v>
      </c>
      <c r="P1600" s="8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2">
        <f t="shared" si="148"/>
        <v>42211.459004629629</v>
      </c>
      <c r="T1600" s="12">
        <f t="shared" si="149"/>
        <v>42151.459004629629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4"/>
        <v>0</v>
      </c>
      <c r="P1601" s="8">
        <f t="shared" si="145"/>
        <v>0</v>
      </c>
      <c r="Q1601" t="str">
        <f t="shared" si="146"/>
        <v>photography</v>
      </c>
      <c r="R1601" t="str">
        <f t="shared" si="147"/>
        <v>places</v>
      </c>
      <c r="S1601" s="12">
        <f t="shared" si="148"/>
        <v>42468.289074074077</v>
      </c>
      <c r="T1601" s="12">
        <f t="shared" si="149"/>
        <v>42438.330740740734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ref="O1602:O1665" si="150">E1602/D1602</f>
        <v>7.3400000000000007E-2</v>
      </c>
      <c r="P1602" s="8">
        <f t="shared" ref="P1602:P1665" si="151">IFERROR(E1602/L1602,0)</f>
        <v>40.777777777777779</v>
      </c>
      <c r="Q1602" t="str">
        <f t="shared" ref="Q1602:Q1665" si="152">IFERROR(LEFT(N1602,FIND("/",N1602)-1),N1602)</f>
        <v>photography</v>
      </c>
      <c r="R1602" t="str">
        <f t="shared" ref="R1602:R1665" si="153">IFERROR(RIGHT(N1602,LEN(N1602)-FIND("/",N1602)),"None")</f>
        <v>places</v>
      </c>
      <c r="S1602" s="12">
        <f t="shared" ref="S1602:S1665" si="154">(I1602/86400)+25569+(-5/24)</f>
        <v>41835.007638888885</v>
      </c>
      <c r="T1602" s="12">
        <f t="shared" ref="T1602:T1665" si="155">(J1602/86400)+25569+(-5/24)</f>
        <v>41790.848981481475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150"/>
        <v>1.082492</v>
      </c>
      <c r="P1603" s="8">
        <f t="shared" si="151"/>
        <v>48.325535714285714</v>
      </c>
      <c r="Q1603" t="str">
        <f t="shared" si="152"/>
        <v>music</v>
      </c>
      <c r="R1603" t="str">
        <f t="shared" si="153"/>
        <v>rock</v>
      </c>
      <c r="S1603" s="12">
        <f t="shared" si="154"/>
        <v>40667.884641203702</v>
      </c>
      <c r="T1603" s="12">
        <f t="shared" si="155"/>
        <v>40637.884641203702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50"/>
        <v>1.0016666666666667</v>
      </c>
      <c r="P1604" s="8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2">
        <f t="shared" si="154"/>
        <v>40830.75</v>
      </c>
      <c r="T1604" s="12">
        <f t="shared" si="155"/>
        <v>40788.089317129627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0"/>
        <v>1.0003299999999999</v>
      </c>
      <c r="P1605" s="8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2">
        <f t="shared" si="154"/>
        <v>40935.961331018516</v>
      </c>
      <c r="T1605" s="12">
        <f t="shared" si="155"/>
        <v>40875.961331018516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0"/>
        <v>1.2210714285714286</v>
      </c>
      <c r="P1606" s="8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2">
        <f t="shared" si="154"/>
        <v>40985.595312500001</v>
      </c>
      <c r="T1606" s="12">
        <f t="shared" si="155"/>
        <v>40945.636979166666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0"/>
        <v>1.0069333333333335</v>
      </c>
      <c r="P1607" s="8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2">
        <f t="shared" si="154"/>
        <v>40756.083333333328</v>
      </c>
      <c r="T1607" s="12">
        <f t="shared" si="155"/>
        <v>40746.804548611108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0"/>
        <v>1.01004125</v>
      </c>
      <c r="P1608" s="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2">
        <f t="shared" si="154"/>
        <v>40625.861550925925</v>
      </c>
      <c r="T1608" s="12">
        <f t="shared" si="155"/>
        <v>40535.903217592589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0"/>
        <v>1.4511000000000001</v>
      </c>
      <c r="P1609" s="8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2">
        <f t="shared" si="154"/>
        <v>41074.600127314814</v>
      </c>
      <c r="T1609" s="12">
        <f t="shared" si="155"/>
        <v>41053.600127314814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0"/>
        <v>1.0125</v>
      </c>
      <c r="P1610" s="8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2">
        <f t="shared" si="154"/>
        <v>41640.018055555549</v>
      </c>
      <c r="T1610" s="12">
        <f t="shared" si="155"/>
        <v>41607.622523148144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0"/>
        <v>1.1833333333333333</v>
      </c>
      <c r="P1611" s="8">
        <f t="shared" si="151"/>
        <v>443.75</v>
      </c>
      <c r="Q1611" t="str">
        <f t="shared" si="152"/>
        <v>music</v>
      </c>
      <c r="R1611" t="str">
        <f t="shared" si="153"/>
        <v>rock</v>
      </c>
      <c r="S1611" s="12">
        <f t="shared" si="154"/>
        <v>40849.125</v>
      </c>
      <c r="T1611" s="12">
        <f t="shared" si="155"/>
        <v>40795.792928240735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0"/>
        <v>2.7185000000000001</v>
      </c>
      <c r="P1612" s="8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2">
        <f t="shared" si="154"/>
        <v>41258.716550925921</v>
      </c>
      <c r="T1612" s="12">
        <f t="shared" si="155"/>
        <v>41228.716550925921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0"/>
        <v>1.25125</v>
      </c>
      <c r="P1613" s="8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2">
        <f t="shared" si="154"/>
        <v>41429.792037037034</v>
      </c>
      <c r="T1613" s="12">
        <f t="shared" si="155"/>
        <v>41408.792037037034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0"/>
        <v>1.1000000000000001</v>
      </c>
      <c r="P1614" s="8">
        <f t="shared" si="151"/>
        <v>50</v>
      </c>
      <c r="Q1614" t="str">
        <f t="shared" si="152"/>
        <v>music</v>
      </c>
      <c r="R1614" t="str">
        <f t="shared" si="153"/>
        <v>rock</v>
      </c>
      <c r="S1614" s="12">
        <f t="shared" si="154"/>
        <v>41276.666481481479</v>
      </c>
      <c r="T1614" s="12">
        <f t="shared" si="155"/>
        <v>41246.666481481479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0"/>
        <v>1.0149999999999999</v>
      </c>
      <c r="P1615" s="8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2">
        <f t="shared" si="154"/>
        <v>41111.861134259256</v>
      </c>
      <c r="T1615" s="12">
        <f t="shared" si="155"/>
        <v>41081.861134259256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0"/>
        <v>1.0269999999999999</v>
      </c>
      <c r="P1616" s="8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2">
        <f t="shared" si="154"/>
        <v>41854.5</v>
      </c>
      <c r="T1616" s="12">
        <f t="shared" si="155"/>
        <v>41794.772789351853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0"/>
        <v>1.1412500000000001</v>
      </c>
      <c r="P1617" s="8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2">
        <f t="shared" si="154"/>
        <v>40889.884212962963</v>
      </c>
      <c r="T1617" s="12">
        <f t="shared" si="155"/>
        <v>40844.842546296291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0"/>
        <v>1.042</v>
      </c>
      <c r="P1618" s="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2">
        <f t="shared" si="154"/>
        <v>41235.708333333328</v>
      </c>
      <c r="T1618" s="12">
        <f t="shared" si="155"/>
        <v>41194.507187499999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0"/>
        <v>1.4585714285714286</v>
      </c>
      <c r="P1619" s="8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2">
        <f t="shared" si="154"/>
        <v>41579.583333333328</v>
      </c>
      <c r="T1619" s="12">
        <f t="shared" si="155"/>
        <v>41546.455879629626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0"/>
        <v>1.0506666666666666</v>
      </c>
      <c r="P1620" s="8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2">
        <f t="shared" si="154"/>
        <v>41341.446006944439</v>
      </c>
      <c r="T1620" s="12">
        <f t="shared" si="155"/>
        <v>41301.446006944439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0"/>
        <v>1.3333333333333333</v>
      </c>
      <c r="P1621" s="8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2">
        <f t="shared" si="154"/>
        <v>41896.977847222217</v>
      </c>
      <c r="T1621" s="12">
        <f t="shared" si="155"/>
        <v>41875.977847222217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0"/>
        <v>1.1299999999999999</v>
      </c>
      <c r="P1622" s="8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2">
        <f t="shared" si="154"/>
        <v>41328.131249999999</v>
      </c>
      <c r="T1622" s="12">
        <f t="shared" si="155"/>
        <v>41321.131249999999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0"/>
        <v>1.212</v>
      </c>
      <c r="P1623" s="8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2">
        <f t="shared" si="154"/>
        <v>41056.957638888889</v>
      </c>
      <c r="T1623" s="12">
        <f t="shared" si="155"/>
        <v>41003.398321759254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0"/>
        <v>1.0172463768115942</v>
      </c>
      <c r="P1624" s="8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2">
        <f t="shared" si="154"/>
        <v>41990.124305555553</v>
      </c>
      <c r="T1624" s="12">
        <f t="shared" si="155"/>
        <v>41950.086504629631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0"/>
        <v>1.0106666666666666</v>
      </c>
      <c r="P1625" s="8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2">
        <f t="shared" si="154"/>
        <v>41513.480196759258</v>
      </c>
      <c r="T1625" s="12">
        <f t="shared" si="155"/>
        <v>41453.480196759258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0"/>
        <v>1.18</v>
      </c>
      <c r="P1626" s="8">
        <f t="shared" si="151"/>
        <v>47.2</v>
      </c>
      <c r="Q1626" t="str">
        <f t="shared" si="152"/>
        <v>music</v>
      </c>
      <c r="R1626" t="str">
        <f t="shared" si="153"/>
        <v>rock</v>
      </c>
      <c r="S1626" s="12">
        <f t="shared" si="154"/>
        <v>41283.158969907403</v>
      </c>
      <c r="T1626" s="12">
        <f t="shared" si="155"/>
        <v>41243.158969907403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0"/>
        <v>1.5533333333333332</v>
      </c>
      <c r="P1627" s="8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2">
        <f t="shared" si="154"/>
        <v>41163.491354166668</v>
      </c>
      <c r="T1627" s="12">
        <f t="shared" si="155"/>
        <v>41135.491354166668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0"/>
        <v>1.0118750000000001</v>
      </c>
      <c r="P1628" s="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2">
        <f t="shared" si="154"/>
        <v>41609.681331018517</v>
      </c>
      <c r="T1628" s="12">
        <f t="shared" si="155"/>
        <v>41579.639664351846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0"/>
        <v>1.17</v>
      </c>
      <c r="P1629" s="8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2">
        <f t="shared" si="154"/>
        <v>41238.999305555553</v>
      </c>
      <c r="T1629" s="12">
        <f t="shared" si="155"/>
        <v>41205.498715277776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0"/>
        <v>1.00925</v>
      </c>
      <c r="P1630" s="8">
        <f t="shared" si="151"/>
        <v>45.875</v>
      </c>
      <c r="Q1630" t="str">
        <f t="shared" si="152"/>
        <v>music</v>
      </c>
      <c r="R1630" t="str">
        <f t="shared" si="153"/>
        <v>rock</v>
      </c>
      <c r="S1630" s="12">
        <f t="shared" si="154"/>
        <v>41807.528726851851</v>
      </c>
      <c r="T1630" s="12">
        <f t="shared" si="155"/>
        <v>41774.528726851851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0"/>
        <v>1.0366666666666666</v>
      </c>
      <c r="P1631" s="8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2">
        <f t="shared" si="154"/>
        <v>41690.658946759257</v>
      </c>
      <c r="T1631" s="12">
        <f t="shared" si="155"/>
        <v>41645.658946759257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0"/>
        <v>2.6524999999999999</v>
      </c>
      <c r="P1632" s="8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2">
        <f t="shared" si="154"/>
        <v>40970.082638888889</v>
      </c>
      <c r="T1632" s="12">
        <f t="shared" si="155"/>
        <v>40939.629340277774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0"/>
        <v>1.5590999999999999</v>
      </c>
      <c r="P1633" s="8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2">
        <f t="shared" si="154"/>
        <v>41194.65116898148</v>
      </c>
      <c r="T1633" s="12">
        <f t="shared" si="155"/>
        <v>41164.65116898148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0"/>
        <v>1.0162500000000001</v>
      </c>
      <c r="P1634" s="8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2">
        <f t="shared" si="154"/>
        <v>40810.132569444446</v>
      </c>
      <c r="T1634" s="12">
        <f t="shared" si="155"/>
        <v>40750.132569444446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0"/>
        <v>1</v>
      </c>
      <c r="P1635" s="8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2">
        <f t="shared" si="154"/>
        <v>40924</v>
      </c>
      <c r="T1635" s="12">
        <f t="shared" si="155"/>
        <v>40896.675416666665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0"/>
        <v>1.0049999999999999</v>
      </c>
      <c r="P1636" s="8">
        <f t="shared" si="151"/>
        <v>62.8125</v>
      </c>
      <c r="Q1636" t="str">
        <f t="shared" si="152"/>
        <v>music</v>
      </c>
      <c r="R1636" t="str">
        <f t="shared" si="153"/>
        <v>rock</v>
      </c>
      <c r="S1636" s="12">
        <f t="shared" si="154"/>
        <v>40696.040972222218</v>
      </c>
      <c r="T1636" s="12">
        <f t="shared" si="155"/>
        <v>40657.981493055551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0"/>
        <v>1.2529999999999999</v>
      </c>
      <c r="P1637" s="8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2">
        <f t="shared" si="154"/>
        <v>42562.660428240742</v>
      </c>
      <c r="T1637" s="12">
        <f t="shared" si="155"/>
        <v>42502.660428240742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0"/>
        <v>1.0355555555555556</v>
      </c>
      <c r="P1638" s="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2">
        <f t="shared" si="154"/>
        <v>40705.958333333328</v>
      </c>
      <c r="T1638" s="12">
        <f t="shared" si="155"/>
        <v>40662.878333333334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0"/>
        <v>1.038</v>
      </c>
      <c r="P1639" s="8">
        <f t="shared" si="151"/>
        <v>34.6</v>
      </c>
      <c r="Q1639" t="str">
        <f t="shared" si="152"/>
        <v>music</v>
      </c>
      <c r="R1639" t="str">
        <f t="shared" si="153"/>
        <v>rock</v>
      </c>
      <c r="S1639" s="12">
        <f t="shared" si="154"/>
        <v>40178.777083333327</v>
      </c>
      <c r="T1639" s="12">
        <f t="shared" si="155"/>
        <v>40122.543287037035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0"/>
        <v>1.05</v>
      </c>
      <c r="P1640" s="8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2">
        <f t="shared" si="154"/>
        <v>41333.684027777774</v>
      </c>
      <c r="T1640" s="12">
        <f t="shared" si="155"/>
        <v>41288.478796296295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0"/>
        <v>1</v>
      </c>
      <c r="P1641" s="8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2">
        <f t="shared" si="154"/>
        <v>40971.444039351853</v>
      </c>
      <c r="T1641" s="12">
        <f t="shared" si="155"/>
        <v>40941.444039351853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0"/>
        <v>1.6986000000000001</v>
      </c>
      <c r="P1642" s="8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2">
        <f t="shared" si="154"/>
        <v>40392.874305555553</v>
      </c>
      <c r="T1642" s="12">
        <f t="shared" si="155"/>
        <v>40379.022627314815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0"/>
        <v>1.014</v>
      </c>
      <c r="P1643" s="8">
        <f t="shared" si="151"/>
        <v>97.5</v>
      </c>
      <c r="Q1643" t="str">
        <f t="shared" si="152"/>
        <v>music</v>
      </c>
      <c r="R1643" t="str">
        <f t="shared" si="153"/>
        <v>pop</v>
      </c>
      <c r="S1643" s="12">
        <f t="shared" si="154"/>
        <v>41992.388240740744</v>
      </c>
      <c r="T1643" s="12">
        <f t="shared" si="155"/>
        <v>41962.388240740744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0"/>
        <v>1</v>
      </c>
      <c r="P1644" s="8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2">
        <f t="shared" si="154"/>
        <v>40707.816284722219</v>
      </c>
      <c r="T1644" s="12">
        <f t="shared" si="155"/>
        <v>40687.816284722219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0"/>
        <v>1.2470000000000001</v>
      </c>
      <c r="P1645" s="8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2">
        <f t="shared" si="154"/>
        <v>41176.615879629629</v>
      </c>
      <c r="T1645" s="12">
        <f t="shared" si="155"/>
        <v>41146.615879629629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0"/>
        <v>1.095</v>
      </c>
      <c r="P1646" s="8">
        <f t="shared" si="151"/>
        <v>85.546875</v>
      </c>
      <c r="Q1646" t="str">
        <f t="shared" si="152"/>
        <v>music</v>
      </c>
      <c r="R1646" t="str">
        <f t="shared" si="153"/>
        <v>pop</v>
      </c>
      <c r="S1646" s="12">
        <f t="shared" si="154"/>
        <v>41234.893055555549</v>
      </c>
      <c r="T1646" s="12">
        <f t="shared" si="155"/>
        <v>41174.851388888885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0"/>
        <v>1.1080000000000001</v>
      </c>
      <c r="P1647" s="8">
        <f t="shared" si="151"/>
        <v>554</v>
      </c>
      <c r="Q1647" t="str">
        <f t="shared" si="152"/>
        <v>music</v>
      </c>
      <c r="R1647" t="str">
        <f t="shared" si="153"/>
        <v>pop</v>
      </c>
      <c r="S1647" s="12">
        <f t="shared" si="154"/>
        <v>41535.40902777778</v>
      </c>
      <c r="T1647" s="12">
        <f t="shared" si="155"/>
        <v>41521.40902777778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0"/>
        <v>1.1020000000000001</v>
      </c>
      <c r="P1648" s="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2">
        <f t="shared" si="154"/>
        <v>41865.549305555549</v>
      </c>
      <c r="T1648" s="12">
        <f t="shared" si="155"/>
        <v>41833.241932870369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0"/>
        <v>1.0471999999999999</v>
      </c>
      <c r="P1649" s="8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2">
        <f t="shared" si="154"/>
        <v>41069.201122685183</v>
      </c>
      <c r="T1649" s="12">
        <f t="shared" si="155"/>
        <v>41039.201122685183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0"/>
        <v>1.2526086956521738</v>
      </c>
      <c r="P1650" s="8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2">
        <f t="shared" si="154"/>
        <v>40622.454652777778</v>
      </c>
      <c r="T1650" s="12">
        <f t="shared" si="155"/>
        <v>40592.496319444443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0"/>
        <v>1.0058763157894737</v>
      </c>
      <c r="P1651" s="8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2">
        <f t="shared" si="154"/>
        <v>41782.476331018515</v>
      </c>
      <c r="T1651" s="12">
        <f t="shared" si="155"/>
        <v>41737.476331018515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0"/>
        <v>1.4155</v>
      </c>
      <c r="P1652" s="8">
        <f t="shared" si="151"/>
        <v>88.46875</v>
      </c>
      <c r="Q1652" t="str">
        <f t="shared" si="152"/>
        <v>music</v>
      </c>
      <c r="R1652" t="str">
        <f t="shared" si="153"/>
        <v>pop</v>
      </c>
      <c r="S1652" s="12">
        <f t="shared" si="154"/>
        <v>41556.227280092593</v>
      </c>
      <c r="T1652" s="12">
        <f t="shared" si="155"/>
        <v>41526.227280092593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0"/>
        <v>1.0075000000000001</v>
      </c>
      <c r="P1653" s="8">
        <f t="shared" si="151"/>
        <v>100.75</v>
      </c>
      <c r="Q1653" t="str">
        <f t="shared" si="152"/>
        <v>music</v>
      </c>
      <c r="R1653" t="str">
        <f t="shared" si="153"/>
        <v>pop</v>
      </c>
      <c r="S1653" s="12">
        <f t="shared" si="154"/>
        <v>40659.082638888889</v>
      </c>
      <c r="T1653" s="12">
        <f t="shared" si="155"/>
        <v>40625.692361111105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0"/>
        <v>1.0066666666666666</v>
      </c>
      <c r="P1654" s="8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2">
        <f t="shared" si="154"/>
        <v>41602.326307870368</v>
      </c>
      <c r="T1654" s="12">
        <f t="shared" si="155"/>
        <v>41572.284641203703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0"/>
        <v>1.7423040000000001</v>
      </c>
      <c r="P1655" s="8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2">
        <f t="shared" si="154"/>
        <v>40657.626111111109</v>
      </c>
      <c r="T1655" s="12">
        <f t="shared" si="155"/>
        <v>40626.626111111109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0"/>
        <v>1.199090909090909</v>
      </c>
      <c r="P1656" s="8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2">
        <f t="shared" si="154"/>
        <v>41017.682407407403</v>
      </c>
      <c r="T1656" s="12">
        <f t="shared" si="155"/>
        <v>40987.682407407403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0"/>
        <v>1.4286666666666668</v>
      </c>
      <c r="P1657" s="8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2">
        <f t="shared" si="154"/>
        <v>41004.541898148142</v>
      </c>
      <c r="T1657" s="12">
        <f t="shared" si="155"/>
        <v>40974.583564814813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0"/>
        <v>1.0033493333333334</v>
      </c>
      <c r="P1658" s="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2">
        <f t="shared" si="154"/>
        <v>41256.720509259256</v>
      </c>
      <c r="T1658" s="12">
        <f t="shared" si="155"/>
        <v>41226.720509259256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0"/>
        <v>1.0493380000000001</v>
      </c>
      <c r="P1659" s="8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2">
        <f t="shared" si="154"/>
        <v>41053.573703703703</v>
      </c>
      <c r="T1659" s="12">
        <f t="shared" si="155"/>
        <v>41023.573703703703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0"/>
        <v>1.3223333333333334</v>
      </c>
      <c r="P1660" s="8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2">
        <f t="shared" si="154"/>
        <v>41261.388888888883</v>
      </c>
      <c r="T1660" s="12">
        <f t="shared" si="155"/>
        <v>41223.013506944444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0"/>
        <v>1.1279999999999999</v>
      </c>
      <c r="P1661" s="8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2">
        <f t="shared" si="154"/>
        <v>41625.291666666664</v>
      </c>
      <c r="T1661" s="12">
        <f t="shared" si="155"/>
        <v>41596.705104166664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0"/>
        <v>12.5375</v>
      </c>
      <c r="P1662" s="8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2">
        <f t="shared" si="154"/>
        <v>42490.707638888889</v>
      </c>
      <c r="T1662" s="12">
        <f t="shared" si="155"/>
        <v>42459.485532407409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0"/>
        <v>1.0250632911392406</v>
      </c>
      <c r="P1663" s="8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2">
        <f t="shared" si="154"/>
        <v>42386.666666666664</v>
      </c>
      <c r="T1663" s="12">
        <f t="shared" si="155"/>
        <v>42343.789710648147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0"/>
        <v>1.026375</v>
      </c>
      <c r="P1664" s="8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2">
        <f t="shared" si="154"/>
        <v>40908.031666666662</v>
      </c>
      <c r="T1664" s="12">
        <f t="shared" si="155"/>
        <v>40847.99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0"/>
        <v>1.08</v>
      </c>
      <c r="P1665" s="8">
        <f t="shared" si="151"/>
        <v>33.75</v>
      </c>
      <c r="Q1665" t="str">
        <f t="shared" si="152"/>
        <v>music</v>
      </c>
      <c r="R1665" t="str">
        <f t="shared" si="153"/>
        <v>pop</v>
      </c>
      <c r="S1665" s="12">
        <f t="shared" si="154"/>
        <v>42035.813738425924</v>
      </c>
      <c r="T1665" s="12">
        <f t="shared" si="155"/>
        <v>42005.813738425924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ref="O1666:O1729" si="156">E1666/D1666</f>
        <v>1.2240879999999998</v>
      </c>
      <c r="P1666" s="8">
        <f t="shared" ref="P1666:P1729" si="157">IFERROR(E1666/L1666,0)</f>
        <v>34.384494382022467</v>
      </c>
      <c r="Q1666" t="str">
        <f t="shared" ref="Q1666:Q1729" si="158">IFERROR(LEFT(N1666,FIND("/",N1666)-1),N1666)</f>
        <v>music</v>
      </c>
      <c r="R1666" t="str">
        <f t="shared" ref="R1666:R1729" si="159">IFERROR(RIGHT(N1666,LEN(N1666)-FIND("/",N1666)),"None")</f>
        <v>pop</v>
      </c>
      <c r="S1666" s="12">
        <f t="shared" ref="S1666:S1729" si="160">(I1666/86400)+25569+(-5/24)</f>
        <v>40983.957638888889</v>
      </c>
      <c r="T1666" s="12">
        <f t="shared" ref="T1666:T1729" si="161">(J1666/86400)+25569+(-5/24)</f>
        <v>40939.553449074076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156"/>
        <v>1.1945714285714286</v>
      </c>
      <c r="P1667" s="8">
        <f t="shared" si="157"/>
        <v>44.956989247311824</v>
      </c>
      <c r="Q1667" t="str">
        <f t="shared" si="158"/>
        <v>music</v>
      </c>
      <c r="R1667" t="str">
        <f t="shared" si="159"/>
        <v>pop</v>
      </c>
      <c r="S1667" s="12">
        <f t="shared" si="160"/>
        <v>40595.916666666664</v>
      </c>
      <c r="T1667" s="12">
        <f t="shared" si="161"/>
        <v>40564.441122685181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56"/>
        <v>1.6088</v>
      </c>
      <c r="P1668" s="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2">
        <f t="shared" si="160"/>
        <v>41361.003159722219</v>
      </c>
      <c r="T1668" s="12">
        <f t="shared" si="161"/>
        <v>41331.04482638889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56"/>
        <v>1.2685294117647059</v>
      </c>
      <c r="P1669" s="8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2">
        <f t="shared" si="160"/>
        <v>41709.082638888889</v>
      </c>
      <c r="T1669" s="12">
        <f t="shared" si="161"/>
        <v>41681.862245370365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56"/>
        <v>1.026375</v>
      </c>
      <c r="P1670" s="8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2">
        <f t="shared" si="160"/>
        <v>40874.983090277776</v>
      </c>
      <c r="T1670" s="12">
        <f t="shared" si="161"/>
        <v>40844.941423611112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56"/>
        <v>1.3975</v>
      </c>
      <c r="P1671" s="8">
        <f t="shared" si="157"/>
        <v>53.75</v>
      </c>
      <c r="Q1671" t="str">
        <f t="shared" si="158"/>
        <v>music</v>
      </c>
      <c r="R1671" t="str">
        <f t="shared" si="159"/>
        <v>pop</v>
      </c>
      <c r="S1671" s="12">
        <f t="shared" si="160"/>
        <v>42521.676805555551</v>
      </c>
      <c r="T1671" s="12">
        <f t="shared" si="161"/>
        <v>42461.676805555551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56"/>
        <v>1.026</v>
      </c>
      <c r="P1672" s="8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2">
        <f t="shared" si="160"/>
        <v>40363.958333333328</v>
      </c>
      <c r="T1672" s="12">
        <f t="shared" si="161"/>
        <v>40313.722210648142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56"/>
        <v>1.0067349999999999</v>
      </c>
      <c r="P1673" s="8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2">
        <f t="shared" si="160"/>
        <v>42583.335810185185</v>
      </c>
      <c r="T1673" s="12">
        <f t="shared" si="161"/>
        <v>42553.335810185185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56"/>
        <v>1.1294117647058823</v>
      </c>
      <c r="P1674" s="8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2">
        <f t="shared" si="160"/>
        <v>41064.448263888888</v>
      </c>
      <c r="T1674" s="12">
        <f t="shared" si="161"/>
        <v>41034.448263888888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56"/>
        <v>1.2809523809523808</v>
      </c>
      <c r="P1675" s="8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2">
        <f t="shared" si="160"/>
        <v>42069.670046296298</v>
      </c>
      <c r="T1675" s="12">
        <f t="shared" si="161"/>
        <v>42039.670046296298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56"/>
        <v>2.0169999999999999</v>
      </c>
      <c r="P1676" s="8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2">
        <f t="shared" si="160"/>
        <v>42600.082638888889</v>
      </c>
      <c r="T1676" s="12">
        <f t="shared" si="161"/>
        <v>42569.397060185183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56"/>
        <v>1.37416</v>
      </c>
      <c r="P1677" s="8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2">
        <f t="shared" si="160"/>
        <v>40832.710416666661</v>
      </c>
      <c r="T1677" s="12">
        <f t="shared" si="161"/>
        <v>40802.524768518517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56"/>
        <v>1.1533333333333333</v>
      </c>
      <c r="P1678" s="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2">
        <f t="shared" si="160"/>
        <v>41019.957638888889</v>
      </c>
      <c r="T1678" s="12">
        <f t="shared" si="161"/>
        <v>40973.517905092587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56"/>
        <v>1.1166666666666667</v>
      </c>
      <c r="P1679" s="8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2">
        <f t="shared" si="160"/>
        <v>42476.040972222218</v>
      </c>
      <c r="T1679" s="12">
        <f t="shared" si="161"/>
        <v>42416.198796296296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56"/>
        <v>1.1839999999999999</v>
      </c>
      <c r="P1680" s="8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2">
        <f t="shared" si="160"/>
        <v>41676.646655092591</v>
      </c>
      <c r="T1680" s="12">
        <f t="shared" si="161"/>
        <v>41662.646655092591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56"/>
        <v>1.75</v>
      </c>
      <c r="P1681" s="8">
        <f t="shared" si="157"/>
        <v>62.5</v>
      </c>
      <c r="Q1681" t="str">
        <f t="shared" si="158"/>
        <v>music</v>
      </c>
      <c r="R1681" t="str">
        <f t="shared" si="159"/>
        <v>pop</v>
      </c>
      <c r="S1681" s="12">
        <f t="shared" si="160"/>
        <v>40745.860474537032</v>
      </c>
      <c r="T1681" s="12">
        <f t="shared" si="161"/>
        <v>40722.860474537032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56"/>
        <v>1.175</v>
      </c>
      <c r="P1682" s="8">
        <f t="shared" si="157"/>
        <v>47</v>
      </c>
      <c r="Q1682" t="str">
        <f t="shared" si="158"/>
        <v>music</v>
      </c>
      <c r="R1682" t="str">
        <f t="shared" si="159"/>
        <v>pop</v>
      </c>
      <c r="S1682" s="12">
        <f t="shared" si="160"/>
        <v>41832.549386574072</v>
      </c>
      <c r="T1682" s="12">
        <f t="shared" si="161"/>
        <v>41802.549386574072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56"/>
        <v>1.0142212307692309</v>
      </c>
      <c r="P1683" s="8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2">
        <f t="shared" si="160"/>
        <v>42822.874999999993</v>
      </c>
      <c r="T1683" s="12">
        <f t="shared" si="161"/>
        <v>42773.91300925926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56"/>
        <v>0</v>
      </c>
      <c r="P1684" s="8">
        <f t="shared" si="157"/>
        <v>0</v>
      </c>
      <c r="Q1684" t="str">
        <f t="shared" si="158"/>
        <v>music</v>
      </c>
      <c r="R1684" t="str">
        <f t="shared" si="159"/>
        <v>faith</v>
      </c>
      <c r="S1684" s="12">
        <f t="shared" si="160"/>
        <v>42838.963657407403</v>
      </c>
      <c r="T1684" s="12">
        <f t="shared" si="161"/>
        <v>42779.005324074074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56"/>
        <v>0.21714285714285714</v>
      </c>
      <c r="P1685" s="8">
        <f t="shared" si="157"/>
        <v>76</v>
      </c>
      <c r="Q1685" t="str">
        <f t="shared" si="158"/>
        <v>music</v>
      </c>
      <c r="R1685" t="str">
        <f t="shared" si="159"/>
        <v>faith</v>
      </c>
      <c r="S1685" s="12">
        <f t="shared" si="160"/>
        <v>42832.57335648148</v>
      </c>
      <c r="T1685" s="12">
        <f t="shared" si="161"/>
        <v>42808.57335648148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56"/>
        <v>1.0912500000000001</v>
      </c>
      <c r="P1686" s="8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2">
        <f t="shared" si="160"/>
        <v>42811.565289351849</v>
      </c>
      <c r="T1686" s="12">
        <f t="shared" si="161"/>
        <v>42783.606956018521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56"/>
        <v>1.0285714285714285</v>
      </c>
      <c r="P1687" s="8">
        <f t="shared" si="157"/>
        <v>24</v>
      </c>
      <c r="Q1687" t="str">
        <f t="shared" si="158"/>
        <v>music</v>
      </c>
      <c r="R1687" t="str">
        <f t="shared" si="159"/>
        <v>faith</v>
      </c>
      <c r="S1687" s="12">
        <f t="shared" si="160"/>
        <v>42818.0002662037</v>
      </c>
      <c r="T1687" s="12">
        <f t="shared" si="161"/>
        <v>42788.041932870365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56"/>
        <v>3.5999999999999999E-3</v>
      </c>
      <c r="P1688" s="8">
        <f t="shared" si="157"/>
        <v>18</v>
      </c>
      <c r="Q1688" t="str">
        <f t="shared" si="158"/>
        <v>music</v>
      </c>
      <c r="R1688" t="str">
        <f t="shared" si="159"/>
        <v>faith</v>
      </c>
      <c r="S1688" s="12">
        <f t="shared" si="160"/>
        <v>42852.593969907401</v>
      </c>
      <c r="T1688" s="12">
        <f t="shared" si="161"/>
        <v>42792.635636574072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56"/>
        <v>0.3125</v>
      </c>
      <c r="P1689" s="8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2">
        <f t="shared" si="160"/>
        <v>42835.635416666664</v>
      </c>
      <c r="T1689" s="12">
        <f t="shared" si="161"/>
        <v>42801.838483796295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56"/>
        <v>0.443</v>
      </c>
      <c r="P1690" s="8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2">
        <f t="shared" si="160"/>
        <v>42834.28465277778</v>
      </c>
      <c r="T1690" s="12">
        <f t="shared" si="161"/>
        <v>42804.326319444437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56"/>
        <v>1</v>
      </c>
      <c r="P1691" s="8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2">
        <f t="shared" si="160"/>
        <v>42810.692476851851</v>
      </c>
      <c r="T1691" s="12">
        <f t="shared" si="161"/>
        <v>42780.734143518515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56"/>
        <v>0.254</v>
      </c>
      <c r="P1692" s="8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2">
        <f t="shared" si="160"/>
        <v>42831.181041666663</v>
      </c>
      <c r="T1692" s="12">
        <f t="shared" si="161"/>
        <v>42801.222708333335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56"/>
        <v>0.33473333333333333</v>
      </c>
      <c r="P1693" s="8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2">
        <f t="shared" si="160"/>
        <v>42827.833333333336</v>
      </c>
      <c r="T1693" s="12">
        <f t="shared" si="161"/>
        <v>42795.493148148147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56"/>
        <v>0.47799999999999998</v>
      </c>
      <c r="P1694" s="8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2">
        <f t="shared" si="160"/>
        <v>42820.790972222218</v>
      </c>
      <c r="T1694" s="12">
        <f t="shared" si="161"/>
        <v>42787.94290509259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56"/>
        <v>9.3333333333333338E-2</v>
      </c>
      <c r="P1695" s="8">
        <f t="shared" si="157"/>
        <v>35</v>
      </c>
      <c r="Q1695" t="str">
        <f t="shared" si="158"/>
        <v>music</v>
      </c>
      <c r="R1695" t="str">
        <f t="shared" si="159"/>
        <v>faith</v>
      </c>
      <c r="S1695" s="12">
        <f t="shared" si="160"/>
        <v>42834.624999999993</v>
      </c>
      <c r="T1695" s="12">
        <f t="shared" si="161"/>
        <v>42803.711944444447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56"/>
        <v>5.0000000000000001E-4</v>
      </c>
      <c r="P1696" s="8">
        <f t="shared" si="157"/>
        <v>5</v>
      </c>
      <c r="Q1696" t="str">
        <f t="shared" si="158"/>
        <v>music</v>
      </c>
      <c r="R1696" t="str">
        <f t="shared" si="159"/>
        <v>faith</v>
      </c>
      <c r="S1696" s="12">
        <f t="shared" si="160"/>
        <v>42820.98333333333</v>
      </c>
      <c r="T1696" s="12">
        <f t="shared" si="161"/>
        <v>42791.461504629631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56"/>
        <v>0.11708333333333333</v>
      </c>
      <c r="P1697" s="8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2">
        <f t="shared" si="160"/>
        <v>42834.833333333336</v>
      </c>
      <c r="T1697" s="12">
        <f t="shared" si="161"/>
        <v>42800.823078703703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56"/>
        <v>0</v>
      </c>
      <c r="P1698" s="8">
        <f t="shared" si="157"/>
        <v>0</v>
      </c>
      <c r="Q1698" t="str">
        <f t="shared" si="158"/>
        <v>music</v>
      </c>
      <c r="R1698" t="str">
        <f t="shared" si="159"/>
        <v>faith</v>
      </c>
      <c r="S1698" s="12">
        <f t="shared" si="160"/>
        <v>42825.819571759253</v>
      </c>
      <c r="T1698" s="12">
        <f t="shared" si="161"/>
        <v>42795.861238425925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56"/>
        <v>0.20208000000000001</v>
      </c>
      <c r="P1699" s="8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2">
        <f t="shared" si="160"/>
        <v>42834.782962962963</v>
      </c>
      <c r="T1699" s="12">
        <f t="shared" si="161"/>
        <v>42804.824629629627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56"/>
        <v>0</v>
      </c>
      <c r="P1700" s="8">
        <f t="shared" si="157"/>
        <v>0</v>
      </c>
      <c r="Q1700" t="str">
        <f t="shared" si="158"/>
        <v>music</v>
      </c>
      <c r="R1700" t="str">
        <f t="shared" si="159"/>
        <v>faith</v>
      </c>
      <c r="S1700" s="12">
        <f t="shared" si="160"/>
        <v>42819.939583333333</v>
      </c>
      <c r="T1700" s="12">
        <f t="shared" si="161"/>
        <v>42795.999537037038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56"/>
        <v>4.2311459353574929E-2</v>
      </c>
      <c r="P1701" s="8">
        <f t="shared" si="157"/>
        <v>54</v>
      </c>
      <c r="Q1701" t="str">
        <f t="shared" si="158"/>
        <v>music</v>
      </c>
      <c r="R1701" t="str">
        <f t="shared" si="159"/>
        <v>faith</v>
      </c>
      <c r="S1701" s="12">
        <f t="shared" si="160"/>
        <v>42836.655613425923</v>
      </c>
      <c r="T1701" s="12">
        <f t="shared" si="161"/>
        <v>42806.655613425923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56"/>
        <v>0.2606</v>
      </c>
      <c r="P1702" s="8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2">
        <f t="shared" si="160"/>
        <v>42825.958333333336</v>
      </c>
      <c r="T1702" s="12">
        <f t="shared" si="161"/>
        <v>42795.863310185181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56"/>
        <v>1.9801980198019802E-3</v>
      </c>
      <c r="P1703" s="8">
        <f t="shared" si="157"/>
        <v>5</v>
      </c>
      <c r="Q1703" t="str">
        <f t="shared" si="158"/>
        <v>music</v>
      </c>
      <c r="R1703" t="str">
        <f t="shared" si="159"/>
        <v>faith</v>
      </c>
      <c r="S1703" s="12">
        <f t="shared" si="160"/>
        <v>42019.456076388888</v>
      </c>
      <c r="T1703" s="12">
        <f t="shared" si="161"/>
        <v>41989.456076388888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56"/>
        <v>6.0606060606060605E-5</v>
      </c>
      <c r="P1704" s="8">
        <f t="shared" si="157"/>
        <v>1</v>
      </c>
      <c r="Q1704" t="str">
        <f t="shared" si="158"/>
        <v>music</v>
      </c>
      <c r="R1704" t="str">
        <f t="shared" si="159"/>
        <v>faith</v>
      </c>
      <c r="S1704" s="12">
        <f t="shared" si="160"/>
        <v>42093.619791666664</v>
      </c>
      <c r="T1704" s="12">
        <f t="shared" si="161"/>
        <v>42063.661458333336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56"/>
        <v>1.0200000000000001E-2</v>
      </c>
      <c r="P1705" s="8">
        <f t="shared" si="157"/>
        <v>25.5</v>
      </c>
      <c r="Q1705" t="str">
        <f t="shared" si="158"/>
        <v>music</v>
      </c>
      <c r="R1705" t="str">
        <f t="shared" si="159"/>
        <v>faith</v>
      </c>
      <c r="S1705" s="12">
        <f t="shared" si="160"/>
        <v>42247.073344907403</v>
      </c>
      <c r="T1705" s="12">
        <f t="shared" si="161"/>
        <v>42187.073344907403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56"/>
        <v>0.65100000000000002</v>
      </c>
      <c r="P1706" s="8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2">
        <f t="shared" si="160"/>
        <v>42050.931400462963</v>
      </c>
      <c r="T1706" s="12">
        <f t="shared" si="161"/>
        <v>42020.931400462963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56"/>
        <v>0</v>
      </c>
      <c r="P1707" s="8">
        <f t="shared" si="157"/>
        <v>0</v>
      </c>
      <c r="Q1707" t="str">
        <f t="shared" si="158"/>
        <v>music</v>
      </c>
      <c r="R1707" t="str">
        <f t="shared" si="159"/>
        <v>faith</v>
      </c>
      <c r="S1707" s="12">
        <f t="shared" si="160"/>
        <v>42256.458333333336</v>
      </c>
      <c r="T1707" s="12">
        <f t="shared" si="161"/>
        <v>42244.808402777773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56"/>
        <v>0</v>
      </c>
      <c r="P1708" s="8">
        <f t="shared" si="157"/>
        <v>0</v>
      </c>
      <c r="Q1708" t="str">
        <f t="shared" si="158"/>
        <v>music</v>
      </c>
      <c r="R1708" t="str">
        <f t="shared" si="159"/>
        <v>faith</v>
      </c>
      <c r="S1708" s="12">
        <f t="shared" si="160"/>
        <v>42239.098055555551</v>
      </c>
      <c r="T1708" s="12">
        <f t="shared" si="161"/>
        <v>42179.098055555551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56"/>
        <v>9.74E-2</v>
      </c>
      <c r="P1709" s="8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2">
        <f t="shared" si="160"/>
        <v>42457.471006944441</v>
      </c>
      <c r="T1709" s="12">
        <f t="shared" si="161"/>
        <v>42427.512673611105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56"/>
        <v>0</v>
      </c>
      <c r="P1710" s="8">
        <f t="shared" si="157"/>
        <v>0</v>
      </c>
      <c r="Q1710" t="str">
        <f t="shared" si="158"/>
        <v>music</v>
      </c>
      <c r="R1710" t="str">
        <f t="shared" si="159"/>
        <v>faith</v>
      </c>
      <c r="S1710" s="12">
        <f t="shared" si="160"/>
        <v>42491.658634259256</v>
      </c>
      <c r="T1710" s="12">
        <f t="shared" si="161"/>
        <v>42451.658634259256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56"/>
        <v>4.8571428571428571E-2</v>
      </c>
      <c r="P1711" s="8">
        <f t="shared" si="157"/>
        <v>21.25</v>
      </c>
      <c r="Q1711" t="str">
        <f t="shared" si="158"/>
        <v>music</v>
      </c>
      <c r="R1711" t="str">
        <f t="shared" si="159"/>
        <v>faith</v>
      </c>
      <c r="S1711" s="12">
        <f t="shared" si="160"/>
        <v>41882.610416666663</v>
      </c>
      <c r="T1711" s="12">
        <f t="shared" si="161"/>
        <v>41841.355486111112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56"/>
        <v>6.7999999999999996E-3</v>
      </c>
      <c r="P1712" s="8">
        <f t="shared" si="157"/>
        <v>34</v>
      </c>
      <c r="Q1712" t="str">
        <f t="shared" si="158"/>
        <v>music</v>
      </c>
      <c r="R1712" t="str">
        <f t="shared" si="159"/>
        <v>faith</v>
      </c>
      <c r="S1712" s="12">
        <f t="shared" si="160"/>
        <v>42387.333333333336</v>
      </c>
      <c r="T1712" s="12">
        <f t="shared" si="161"/>
        <v>42341.382962962962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56"/>
        <v>0.105</v>
      </c>
      <c r="P1713" s="8">
        <f t="shared" si="157"/>
        <v>525</v>
      </c>
      <c r="Q1713" t="str">
        <f t="shared" si="158"/>
        <v>music</v>
      </c>
      <c r="R1713" t="str">
        <f t="shared" si="159"/>
        <v>faith</v>
      </c>
      <c r="S1713" s="12">
        <f t="shared" si="160"/>
        <v>41883.437893518516</v>
      </c>
      <c r="T1713" s="12">
        <f t="shared" si="161"/>
        <v>41852.437893518516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56"/>
        <v>0</v>
      </c>
      <c r="P1714" s="8">
        <f t="shared" si="157"/>
        <v>0</v>
      </c>
      <c r="Q1714" t="str">
        <f t="shared" si="158"/>
        <v>music</v>
      </c>
      <c r="R1714" t="str">
        <f t="shared" si="159"/>
        <v>faith</v>
      </c>
      <c r="S1714" s="12">
        <f t="shared" si="160"/>
        <v>42185.705474537033</v>
      </c>
      <c r="T1714" s="12">
        <f t="shared" si="161"/>
        <v>42125.705474537033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56"/>
        <v>1.6666666666666666E-2</v>
      </c>
      <c r="P1715" s="8">
        <f t="shared" si="157"/>
        <v>50</v>
      </c>
      <c r="Q1715" t="str">
        <f t="shared" si="158"/>
        <v>music</v>
      </c>
      <c r="R1715" t="str">
        <f t="shared" si="159"/>
        <v>faith</v>
      </c>
      <c r="S1715" s="12">
        <f t="shared" si="160"/>
        <v>41917.592731481483</v>
      </c>
      <c r="T1715" s="12">
        <f t="shared" si="161"/>
        <v>41887.592731481483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56"/>
        <v>7.868E-2</v>
      </c>
      <c r="P1716" s="8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2">
        <f t="shared" si="160"/>
        <v>42125.710196759253</v>
      </c>
      <c r="T1716" s="12">
        <f t="shared" si="161"/>
        <v>42095.710196759253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56"/>
        <v>2.2000000000000001E-3</v>
      </c>
      <c r="P1717" s="8">
        <f t="shared" si="157"/>
        <v>5.5</v>
      </c>
      <c r="Q1717" t="str">
        <f t="shared" si="158"/>
        <v>music</v>
      </c>
      <c r="R1717" t="str">
        <f t="shared" si="159"/>
        <v>faith</v>
      </c>
      <c r="S1717" s="12">
        <f t="shared" si="160"/>
        <v>42093.931944444441</v>
      </c>
      <c r="T1717" s="12">
        <f t="shared" si="161"/>
        <v>42064.009085648147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56"/>
        <v>7.4999999999999997E-2</v>
      </c>
      <c r="P1718" s="8">
        <f t="shared" si="157"/>
        <v>50</v>
      </c>
      <c r="Q1718" t="str">
        <f t="shared" si="158"/>
        <v>music</v>
      </c>
      <c r="R1718" t="str">
        <f t="shared" si="159"/>
        <v>faith</v>
      </c>
      <c r="S1718" s="12">
        <f t="shared" si="160"/>
        <v>42713.410868055558</v>
      </c>
      <c r="T1718" s="12">
        <f t="shared" si="161"/>
        <v>42673.369201388887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56"/>
        <v>0.42725880551301687</v>
      </c>
      <c r="P1719" s="8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2">
        <f t="shared" si="160"/>
        <v>42480.958333333336</v>
      </c>
      <c r="T1719" s="12">
        <f t="shared" si="161"/>
        <v>42460.773587962962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56"/>
        <v>2.142857142857143E-3</v>
      </c>
      <c r="P1720" s="8">
        <f t="shared" si="157"/>
        <v>37.5</v>
      </c>
      <c r="Q1720" t="str">
        <f t="shared" si="158"/>
        <v>music</v>
      </c>
      <c r="R1720" t="str">
        <f t="shared" si="159"/>
        <v>faith</v>
      </c>
      <c r="S1720" s="12">
        <f t="shared" si="160"/>
        <v>42503.999305555553</v>
      </c>
      <c r="T1720" s="12">
        <f t="shared" si="161"/>
        <v>42460.402187499996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56"/>
        <v>8.7500000000000008E-3</v>
      </c>
      <c r="P1721" s="8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2">
        <f t="shared" si="160"/>
        <v>41899.326284722221</v>
      </c>
      <c r="T1721" s="12">
        <f t="shared" si="161"/>
        <v>41869.326284722221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56"/>
        <v>5.6250000000000001E-2</v>
      </c>
      <c r="P1722" s="8">
        <f t="shared" si="157"/>
        <v>28.125</v>
      </c>
      <c r="Q1722" t="str">
        <f t="shared" si="158"/>
        <v>music</v>
      </c>
      <c r="R1722" t="str">
        <f t="shared" si="159"/>
        <v>faith</v>
      </c>
      <c r="S1722" s="12">
        <f t="shared" si="160"/>
        <v>41952.616562499999</v>
      </c>
      <c r="T1722" s="12">
        <f t="shared" si="161"/>
        <v>41922.574895833335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56"/>
        <v>0</v>
      </c>
      <c r="P1723" s="8">
        <f t="shared" si="157"/>
        <v>0</v>
      </c>
      <c r="Q1723" t="str">
        <f t="shared" si="158"/>
        <v>music</v>
      </c>
      <c r="R1723" t="str">
        <f t="shared" si="159"/>
        <v>faith</v>
      </c>
      <c r="S1723" s="12">
        <f t="shared" si="160"/>
        <v>42349.25304398148</v>
      </c>
      <c r="T1723" s="12">
        <f t="shared" si="161"/>
        <v>42319.25304398148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56"/>
        <v>3.4722222222222224E-4</v>
      </c>
      <c r="P1724" s="8">
        <f t="shared" si="157"/>
        <v>1</v>
      </c>
      <c r="Q1724" t="str">
        <f t="shared" si="158"/>
        <v>music</v>
      </c>
      <c r="R1724" t="str">
        <f t="shared" si="159"/>
        <v>faith</v>
      </c>
      <c r="S1724" s="12">
        <f t="shared" si="160"/>
        <v>42462.798611111109</v>
      </c>
      <c r="T1724" s="12">
        <f t="shared" si="161"/>
        <v>42425.752650462957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56"/>
        <v>6.5000000000000002E-2</v>
      </c>
      <c r="P1725" s="8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2">
        <f t="shared" si="160"/>
        <v>42186.041666666664</v>
      </c>
      <c r="T1725" s="12">
        <f t="shared" si="161"/>
        <v>42129.617071759254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56"/>
        <v>5.8333333333333336E-3</v>
      </c>
      <c r="P1726" s="8">
        <f t="shared" si="157"/>
        <v>8.75</v>
      </c>
      <c r="Q1726" t="str">
        <f t="shared" si="158"/>
        <v>music</v>
      </c>
      <c r="R1726" t="str">
        <f t="shared" si="159"/>
        <v>faith</v>
      </c>
      <c r="S1726" s="12">
        <f t="shared" si="160"/>
        <v>41942.724097222221</v>
      </c>
      <c r="T1726" s="12">
        <f t="shared" si="161"/>
        <v>41912.724097222221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56"/>
        <v>0.10181818181818182</v>
      </c>
      <c r="P1727" s="8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2">
        <f t="shared" si="160"/>
        <v>41875.759826388887</v>
      </c>
      <c r="T1727" s="12">
        <f t="shared" si="161"/>
        <v>41845.759826388887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56"/>
        <v>0.33784615384615385</v>
      </c>
      <c r="P1728" s="8">
        <f t="shared" si="157"/>
        <v>137.25</v>
      </c>
      <c r="Q1728" t="str">
        <f t="shared" si="158"/>
        <v>music</v>
      </c>
      <c r="R1728" t="str">
        <f t="shared" si="159"/>
        <v>faith</v>
      </c>
      <c r="S1728" s="12">
        <f t="shared" si="160"/>
        <v>41817.711388888885</v>
      </c>
      <c r="T1728" s="12">
        <f t="shared" si="161"/>
        <v>41788.711388888885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56"/>
        <v>3.3333333333333332E-4</v>
      </c>
      <c r="P1729" s="8">
        <f t="shared" si="157"/>
        <v>1</v>
      </c>
      <c r="Q1729" t="str">
        <f t="shared" si="158"/>
        <v>music</v>
      </c>
      <c r="R1729" t="str">
        <f t="shared" si="159"/>
        <v>faith</v>
      </c>
      <c r="S1729" s="12">
        <f t="shared" si="160"/>
        <v>42099.249999999993</v>
      </c>
      <c r="T1729" s="12">
        <f t="shared" si="161"/>
        <v>42044.719641203701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ref="O1730:O1793" si="162">E1730/D1730</f>
        <v>0.68400000000000005</v>
      </c>
      <c r="P1730" s="8">
        <f t="shared" ref="P1730:P1793" si="163">IFERROR(E1730/L1730,0)</f>
        <v>122.14285714285714</v>
      </c>
      <c r="Q1730" t="str">
        <f t="shared" ref="Q1730:Q1793" si="164">IFERROR(LEFT(N1730,FIND("/",N1730)-1),N1730)</f>
        <v>music</v>
      </c>
      <c r="R1730" t="str">
        <f t="shared" ref="R1730:R1793" si="165">IFERROR(RIGHT(N1730,LEN(N1730)-FIND("/",N1730)),"None")</f>
        <v>faith</v>
      </c>
      <c r="S1730" s="12">
        <f t="shared" ref="S1730:S1793" si="166">(I1730/86400)+25569+(-5/24)</f>
        <v>42298.417523148142</v>
      </c>
      <c r="T1730" s="12">
        <f t="shared" ref="T1730:T1793" si="167">(J1730/86400)+25569+(-5/24)</f>
        <v>42268.417523148142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162"/>
        <v>0</v>
      </c>
      <c r="P1731" s="8">
        <f t="shared" si="163"/>
        <v>0</v>
      </c>
      <c r="Q1731" t="str">
        <f t="shared" si="164"/>
        <v>music</v>
      </c>
      <c r="R1731" t="str">
        <f t="shared" si="165"/>
        <v>faith</v>
      </c>
      <c r="S1731" s="12">
        <f t="shared" si="166"/>
        <v>42530.843819444439</v>
      </c>
      <c r="T1731" s="12">
        <f t="shared" si="167"/>
        <v>42470.843819444439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62"/>
        <v>0</v>
      </c>
      <c r="P1732" s="8">
        <f t="shared" si="163"/>
        <v>0</v>
      </c>
      <c r="Q1732" t="str">
        <f t="shared" si="164"/>
        <v>music</v>
      </c>
      <c r="R1732" t="str">
        <f t="shared" si="165"/>
        <v>faith</v>
      </c>
      <c r="S1732" s="12">
        <f t="shared" si="166"/>
        <v>42301.879432870366</v>
      </c>
      <c r="T1732" s="12">
        <f t="shared" si="167"/>
        <v>42271.879432870366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2"/>
        <v>0</v>
      </c>
      <c r="P1733" s="8">
        <f t="shared" si="163"/>
        <v>0</v>
      </c>
      <c r="Q1733" t="str">
        <f t="shared" si="164"/>
        <v>music</v>
      </c>
      <c r="R1733" t="str">
        <f t="shared" si="165"/>
        <v>faith</v>
      </c>
      <c r="S1733" s="12">
        <f t="shared" si="166"/>
        <v>42166.416666666664</v>
      </c>
      <c r="T1733" s="12">
        <f t="shared" si="167"/>
        <v>42152.698518518511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2"/>
        <v>0</v>
      </c>
      <c r="P1734" s="8">
        <f t="shared" si="163"/>
        <v>0</v>
      </c>
      <c r="Q1734" t="str">
        <f t="shared" si="164"/>
        <v>music</v>
      </c>
      <c r="R1734" t="str">
        <f t="shared" si="165"/>
        <v>faith</v>
      </c>
      <c r="S1734" s="12">
        <f t="shared" si="166"/>
        <v>42384.999999999993</v>
      </c>
      <c r="T1734" s="12">
        <f t="shared" si="167"/>
        <v>42325.475474537037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2"/>
        <v>0</v>
      </c>
      <c r="P1735" s="8">
        <f t="shared" si="163"/>
        <v>0</v>
      </c>
      <c r="Q1735" t="str">
        <f t="shared" si="164"/>
        <v>music</v>
      </c>
      <c r="R1735" t="str">
        <f t="shared" si="165"/>
        <v>faith</v>
      </c>
      <c r="S1735" s="12">
        <f t="shared" si="166"/>
        <v>42626.687499999993</v>
      </c>
      <c r="T1735" s="12">
        <f t="shared" si="167"/>
        <v>42614.467291666668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2"/>
        <v>2.2222222222222223E-4</v>
      </c>
      <c r="P1736" s="8">
        <f t="shared" si="163"/>
        <v>1</v>
      </c>
      <c r="Q1736" t="str">
        <f t="shared" si="164"/>
        <v>music</v>
      </c>
      <c r="R1736" t="str">
        <f t="shared" si="165"/>
        <v>faith</v>
      </c>
      <c r="S1736" s="12">
        <f t="shared" si="166"/>
        <v>42131.828194444439</v>
      </c>
      <c r="T1736" s="12">
        <f t="shared" si="167"/>
        <v>42101.828194444439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2"/>
        <v>0.11</v>
      </c>
      <c r="P1737" s="8">
        <f t="shared" si="163"/>
        <v>55</v>
      </c>
      <c r="Q1737" t="str">
        <f t="shared" si="164"/>
        <v>music</v>
      </c>
      <c r="R1737" t="str">
        <f t="shared" si="165"/>
        <v>faith</v>
      </c>
      <c r="S1737" s="12">
        <f t="shared" si="166"/>
        <v>42589.605844907404</v>
      </c>
      <c r="T1737" s="12">
        <f t="shared" si="167"/>
        <v>42559.605844907404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2"/>
        <v>7.3333333333333332E-3</v>
      </c>
      <c r="P1738" s="8">
        <f t="shared" si="163"/>
        <v>22</v>
      </c>
      <c r="Q1738" t="str">
        <f t="shared" si="164"/>
        <v>music</v>
      </c>
      <c r="R1738" t="str">
        <f t="shared" si="165"/>
        <v>faith</v>
      </c>
      <c r="S1738" s="12">
        <f t="shared" si="166"/>
        <v>42316.694826388884</v>
      </c>
      <c r="T1738" s="12">
        <f t="shared" si="167"/>
        <v>42286.65315972222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2"/>
        <v>0.21249999999999999</v>
      </c>
      <c r="P1739" s="8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2">
        <f t="shared" si="166"/>
        <v>42205.740648148145</v>
      </c>
      <c r="T1739" s="12">
        <f t="shared" si="167"/>
        <v>42175.740648148145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2"/>
        <v>4.0000000000000001E-3</v>
      </c>
      <c r="P1740" s="8">
        <f t="shared" si="163"/>
        <v>20</v>
      </c>
      <c r="Q1740" t="str">
        <f t="shared" si="164"/>
        <v>music</v>
      </c>
      <c r="R1740" t="str">
        <f t="shared" si="165"/>
        <v>faith</v>
      </c>
      <c r="S1740" s="12">
        <f t="shared" si="166"/>
        <v>41914.665995370371</v>
      </c>
      <c r="T1740" s="12">
        <f t="shared" si="167"/>
        <v>41884.665995370371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2"/>
        <v>1E-3</v>
      </c>
      <c r="P1741" s="8">
        <f t="shared" si="163"/>
        <v>1</v>
      </c>
      <c r="Q1741" t="str">
        <f t="shared" si="164"/>
        <v>music</v>
      </c>
      <c r="R1741" t="str">
        <f t="shared" si="165"/>
        <v>faith</v>
      </c>
      <c r="S1741" s="12">
        <f t="shared" si="166"/>
        <v>42494.624212962961</v>
      </c>
      <c r="T1741" s="12">
        <f t="shared" si="167"/>
        <v>42435.665879629632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2"/>
        <v>0</v>
      </c>
      <c r="P1742" s="8">
        <f t="shared" si="163"/>
        <v>0</v>
      </c>
      <c r="Q1742" t="str">
        <f t="shared" si="164"/>
        <v>music</v>
      </c>
      <c r="R1742" t="str">
        <f t="shared" si="165"/>
        <v>faith</v>
      </c>
      <c r="S1742" s="12">
        <f t="shared" si="166"/>
        <v>42201.609050925923</v>
      </c>
      <c r="T1742" s="12">
        <f t="shared" si="167"/>
        <v>42171.609050925923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2"/>
        <v>1.1083333333333334</v>
      </c>
      <c r="P1743" s="8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2">
        <f t="shared" si="166"/>
        <v>42165.419803240737</v>
      </c>
      <c r="T1743" s="12">
        <f t="shared" si="167"/>
        <v>42120.419803240737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2"/>
        <v>1.0874999999999999</v>
      </c>
      <c r="P1744" s="8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2">
        <f t="shared" si="166"/>
        <v>42742.666666666664</v>
      </c>
      <c r="T1744" s="12">
        <f t="shared" si="167"/>
        <v>42710.668634259258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2"/>
        <v>1.0041666666666667</v>
      </c>
      <c r="P1745" s="8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2">
        <f t="shared" si="166"/>
        <v>42608.957638888889</v>
      </c>
      <c r="T1745" s="12">
        <f t="shared" si="167"/>
        <v>42586.717303240737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2"/>
        <v>1.1845454545454546</v>
      </c>
      <c r="P1746" s="8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2">
        <f t="shared" si="166"/>
        <v>42071.355057870365</v>
      </c>
      <c r="T1746" s="12">
        <f t="shared" si="167"/>
        <v>42026.396724537037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2"/>
        <v>1.1401428571428571</v>
      </c>
      <c r="P1747" s="8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2">
        <f t="shared" si="166"/>
        <v>42725.874999999993</v>
      </c>
      <c r="T1747" s="12">
        <f t="shared" si="167"/>
        <v>42690.051365740735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2"/>
        <v>1.4810000000000001</v>
      </c>
      <c r="P1748" s="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2">
        <f t="shared" si="166"/>
        <v>42697.874999999993</v>
      </c>
      <c r="T1748" s="12">
        <f t="shared" si="167"/>
        <v>42667.968368055554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2"/>
        <v>1.0495555555555556</v>
      </c>
      <c r="P1749" s="8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2">
        <f t="shared" si="166"/>
        <v>42321.416666666664</v>
      </c>
      <c r="T1749" s="12">
        <f t="shared" si="167"/>
        <v>42292.22719907407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2"/>
        <v>1.29948</v>
      </c>
      <c r="P1750" s="8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2">
        <f t="shared" si="166"/>
        <v>42249.742395833331</v>
      </c>
      <c r="T1750" s="12">
        <f t="shared" si="167"/>
        <v>42219.742395833331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2"/>
        <v>1.2348756218905472</v>
      </c>
      <c r="P1751" s="8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2">
        <f t="shared" si="166"/>
        <v>42795.583333333336</v>
      </c>
      <c r="T1751" s="12">
        <f t="shared" si="167"/>
        <v>42758.767604166664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2"/>
        <v>2.0162</v>
      </c>
      <c r="P1752" s="8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2">
        <f t="shared" si="166"/>
        <v>42479.628518518519</v>
      </c>
      <c r="T1752" s="12">
        <f t="shared" si="167"/>
        <v>42454.628518518519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2"/>
        <v>1.0289999999999999</v>
      </c>
      <c r="P1753" s="8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2">
        <f t="shared" si="166"/>
        <v>42082.5315162037</v>
      </c>
      <c r="T1753" s="12">
        <f t="shared" si="167"/>
        <v>42052.573182870365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2"/>
        <v>2.6016666666666666</v>
      </c>
      <c r="P1754" s="8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2">
        <f t="shared" si="166"/>
        <v>42657.044930555552</v>
      </c>
      <c r="T1754" s="12">
        <f t="shared" si="167"/>
        <v>42627.044930555552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2"/>
        <v>1.08</v>
      </c>
      <c r="P1755" s="8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2">
        <f t="shared" si="166"/>
        <v>42450.499629629623</v>
      </c>
      <c r="T1755" s="12">
        <f t="shared" si="167"/>
        <v>42420.541296296295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2"/>
        <v>1.1052941176470588</v>
      </c>
      <c r="P1756" s="8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2">
        <f t="shared" si="166"/>
        <v>42097.626770833333</v>
      </c>
      <c r="T1756" s="12">
        <f t="shared" si="167"/>
        <v>42067.668437499997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2"/>
        <v>1.2</v>
      </c>
      <c r="P1757" s="8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2">
        <f t="shared" si="166"/>
        <v>42282.580567129626</v>
      </c>
      <c r="T1757" s="12">
        <f t="shared" si="167"/>
        <v>42252.580567129626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2"/>
        <v>1.0282909090909091</v>
      </c>
      <c r="P1758" s="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2">
        <f t="shared" si="166"/>
        <v>42610.959131944437</v>
      </c>
      <c r="T1758" s="12">
        <f t="shared" si="167"/>
        <v>42570.959131944437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2"/>
        <v>1.1599999999999999</v>
      </c>
      <c r="P1759" s="8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2">
        <f t="shared" si="166"/>
        <v>42763.603472222218</v>
      </c>
      <c r="T1759" s="12">
        <f t="shared" si="167"/>
        <v>42733.619016203702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2"/>
        <v>1.147</v>
      </c>
      <c r="P1760" s="8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2">
        <f t="shared" si="166"/>
        <v>42565.74759259259</v>
      </c>
      <c r="T1760" s="12">
        <f t="shared" si="167"/>
        <v>42505.74759259259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2"/>
        <v>1.0660000000000001</v>
      </c>
      <c r="P1761" s="8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2">
        <f t="shared" si="166"/>
        <v>42088.579039351847</v>
      </c>
      <c r="T1761" s="12">
        <f t="shared" si="167"/>
        <v>42068.620706018519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2"/>
        <v>1.6544000000000001</v>
      </c>
      <c r="P1762" s="8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2">
        <f t="shared" si="166"/>
        <v>42425.464270833334</v>
      </c>
      <c r="T1762" s="12">
        <f t="shared" si="167"/>
        <v>42405.464270833334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2"/>
        <v>1.55</v>
      </c>
      <c r="P1763" s="8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2">
        <f t="shared" si="166"/>
        <v>42259.359490740739</v>
      </c>
      <c r="T1763" s="12">
        <f t="shared" si="167"/>
        <v>42209.359490740739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2"/>
        <v>8.85</v>
      </c>
      <c r="P1764" s="8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2">
        <f t="shared" si="166"/>
        <v>42440.773668981477</v>
      </c>
      <c r="T1764" s="12">
        <f t="shared" si="167"/>
        <v>42410.773668981477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2"/>
        <v>1.0190833333333333</v>
      </c>
      <c r="P1765" s="8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2">
        <f t="shared" si="166"/>
        <v>42666.660185185181</v>
      </c>
      <c r="T1765" s="12">
        <f t="shared" si="167"/>
        <v>42636.660185185181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2"/>
        <v>0.19600000000000001</v>
      </c>
      <c r="P1766" s="8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2">
        <f t="shared" si="166"/>
        <v>41854.27753472222</v>
      </c>
      <c r="T1766" s="12">
        <f t="shared" si="167"/>
        <v>41825.27753472222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2"/>
        <v>0.59467839999999994</v>
      </c>
      <c r="P1767" s="8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2">
        <f t="shared" si="166"/>
        <v>41864.772129629629</v>
      </c>
      <c r="T1767" s="12">
        <f t="shared" si="167"/>
        <v>41834.772129629629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2"/>
        <v>0</v>
      </c>
      <c r="P1768" s="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12">
        <f t="shared" si="166"/>
        <v>41876.65148148148</v>
      </c>
      <c r="T1768" s="12">
        <f t="shared" si="167"/>
        <v>41855.65148148148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2"/>
        <v>0.4572</v>
      </c>
      <c r="P1769" s="8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2">
        <f t="shared" si="166"/>
        <v>41854.450046296297</v>
      </c>
      <c r="T1769" s="12">
        <f t="shared" si="167"/>
        <v>41824.450046296297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2"/>
        <v>3.7400000000000003E-2</v>
      </c>
      <c r="P1770" s="8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2">
        <f t="shared" si="166"/>
        <v>41909.352361111109</v>
      </c>
      <c r="T1770" s="12">
        <f t="shared" si="167"/>
        <v>41849.352361111109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2"/>
        <v>2.7025E-2</v>
      </c>
      <c r="P1771" s="8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2">
        <f t="shared" si="166"/>
        <v>42017.610636574071</v>
      </c>
      <c r="T1771" s="12">
        <f t="shared" si="167"/>
        <v>41987.610636574071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2"/>
        <v>0.56514285714285717</v>
      </c>
      <c r="P1772" s="8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2">
        <f t="shared" si="166"/>
        <v>41926.571689814817</v>
      </c>
      <c r="T1772" s="12">
        <f t="shared" si="167"/>
        <v>41891.571689814817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2"/>
        <v>0.21309523809523809</v>
      </c>
      <c r="P1773" s="8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2">
        <f t="shared" si="166"/>
        <v>41935.771296296291</v>
      </c>
      <c r="T1773" s="12">
        <f t="shared" si="167"/>
        <v>41905.771296296291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2"/>
        <v>0.156</v>
      </c>
      <c r="P1774" s="8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2">
        <f t="shared" si="166"/>
        <v>41826.509675925925</v>
      </c>
      <c r="T1774" s="12">
        <f t="shared" si="167"/>
        <v>41766.509675925925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2"/>
        <v>6.2566666666666673E-2</v>
      </c>
      <c r="P1775" s="8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2">
        <f t="shared" si="166"/>
        <v>42023.552060185182</v>
      </c>
      <c r="T1775" s="12">
        <f t="shared" si="167"/>
        <v>41978.552060185182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2"/>
        <v>0.4592</v>
      </c>
      <c r="P1776" s="8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2">
        <f t="shared" si="166"/>
        <v>41972.415972222218</v>
      </c>
      <c r="T1776" s="12">
        <f t="shared" si="167"/>
        <v>41930.010324074072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2"/>
        <v>0.65101538461538466</v>
      </c>
      <c r="P1777" s="8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2">
        <f t="shared" si="166"/>
        <v>41936.768055555549</v>
      </c>
      <c r="T1777" s="12">
        <f t="shared" si="167"/>
        <v>41891.768055555549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2"/>
        <v>6.7000000000000004E-2</v>
      </c>
      <c r="P1778" s="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2">
        <f t="shared" si="166"/>
        <v>41941.748506944445</v>
      </c>
      <c r="T1778" s="12">
        <f t="shared" si="167"/>
        <v>41905.748506944445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2"/>
        <v>0.135625</v>
      </c>
      <c r="P1779" s="8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2">
        <f t="shared" si="166"/>
        <v>42055.14876157407</v>
      </c>
      <c r="T1779" s="12">
        <f t="shared" si="167"/>
        <v>42025.14876157407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2"/>
        <v>1.9900000000000001E-2</v>
      </c>
      <c r="P1780" s="8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2">
        <f t="shared" si="166"/>
        <v>42090.613368055558</v>
      </c>
      <c r="T1780" s="12">
        <f t="shared" si="167"/>
        <v>42045.655034722215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2"/>
        <v>0.36236363636363639</v>
      </c>
      <c r="P1781" s="8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2">
        <f t="shared" si="166"/>
        <v>42615.483564814807</v>
      </c>
      <c r="T1781" s="12">
        <f t="shared" si="167"/>
        <v>42585.483564814807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2"/>
        <v>0.39743333333333336</v>
      </c>
      <c r="P1782" s="8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2">
        <f t="shared" si="166"/>
        <v>42553.392476851848</v>
      </c>
      <c r="T1782" s="12">
        <f t="shared" si="167"/>
        <v>42493.392476851848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2"/>
        <v>0.25763636363636366</v>
      </c>
      <c r="P1783" s="8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2">
        <f t="shared" si="166"/>
        <v>42628.409085648142</v>
      </c>
      <c r="T1783" s="12">
        <f t="shared" si="167"/>
        <v>42597.409085648142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2"/>
        <v>0.15491428571428573</v>
      </c>
      <c r="P1784" s="8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2">
        <f t="shared" si="166"/>
        <v>42421.366770833331</v>
      </c>
      <c r="T1784" s="12">
        <f t="shared" si="167"/>
        <v>42388.366770833331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2"/>
        <v>0.236925</v>
      </c>
      <c r="P1785" s="8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2">
        <f t="shared" si="166"/>
        <v>42145.741643518515</v>
      </c>
      <c r="T1785" s="12">
        <f t="shared" si="167"/>
        <v>42115.741643518515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2"/>
        <v>0.39760000000000001</v>
      </c>
      <c r="P1786" s="8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2">
        <f t="shared" si="166"/>
        <v>42034.934027777774</v>
      </c>
      <c r="T1786" s="12">
        <f t="shared" si="167"/>
        <v>42003.447222222218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2"/>
        <v>0.20220833333333332</v>
      </c>
      <c r="P1787" s="8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2">
        <f t="shared" si="166"/>
        <v>41927.791666666664</v>
      </c>
      <c r="T1787" s="12">
        <f t="shared" si="167"/>
        <v>41896.926562499997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2"/>
        <v>0.47631578947368419</v>
      </c>
      <c r="P1788" s="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2">
        <f t="shared" si="166"/>
        <v>41988.342326388891</v>
      </c>
      <c r="T1788" s="12">
        <f t="shared" si="167"/>
        <v>41958.342326388891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2"/>
        <v>0.15329999999999999</v>
      </c>
      <c r="P1789" s="8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2">
        <f t="shared" si="166"/>
        <v>42098.40552083333</v>
      </c>
      <c r="T1789" s="12">
        <f t="shared" si="167"/>
        <v>42068.447187499994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2"/>
        <v>1.3818181818181818E-2</v>
      </c>
      <c r="P1790" s="8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2">
        <f t="shared" si="166"/>
        <v>41943.740069444444</v>
      </c>
      <c r="T1790" s="12">
        <f t="shared" si="167"/>
        <v>41913.740069444444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2"/>
        <v>5.0000000000000001E-3</v>
      </c>
      <c r="P1791" s="8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2">
        <f t="shared" si="166"/>
        <v>42016.041701388887</v>
      </c>
      <c r="T1791" s="12">
        <f t="shared" si="167"/>
        <v>41956.041701388887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2"/>
        <v>4.9575757575757579E-2</v>
      </c>
      <c r="P1792" s="8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2">
        <f t="shared" si="166"/>
        <v>42040.466180555552</v>
      </c>
      <c r="T1792" s="12">
        <f t="shared" si="167"/>
        <v>42010.466180555552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2"/>
        <v>3.5666666666666666E-2</v>
      </c>
      <c r="P1793" s="8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2">
        <f t="shared" si="166"/>
        <v>42033.532002314816</v>
      </c>
      <c r="T1793" s="12">
        <f t="shared" si="167"/>
        <v>41973.532002314816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ref="O1794:O1857" si="168">E1794/D1794</f>
        <v>0.61124000000000001</v>
      </c>
      <c r="P1794" s="8">
        <f t="shared" ref="P1794:P1857" si="169">IFERROR(E1794/L1794,0)</f>
        <v>109.93525179856115</v>
      </c>
      <c r="Q1794" t="str">
        <f t="shared" ref="Q1794:Q1857" si="170">IFERROR(LEFT(N1794,FIND("/",N1794)-1),N1794)</f>
        <v>photography</v>
      </c>
      <c r="R1794" t="str">
        <f t="shared" ref="R1794:R1857" si="171">IFERROR(RIGHT(N1794,LEN(N1794)-FIND("/",N1794)),"None")</f>
        <v>photobooks</v>
      </c>
      <c r="S1794" s="12">
        <f t="shared" ref="S1794:S1857" si="172">(I1794/86400)+25569+(-5/24)</f>
        <v>42226.082638888889</v>
      </c>
      <c r="T1794" s="12">
        <f t="shared" ref="T1794:T1857" si="173">(J1794/86400)+25569+(-5/24)</f>
        <v>42188.822708333326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168"/>
        <v>1.3333333333333334E-2</v>
      </c>
      <c r="P1795" s="8">
        <f t="shared" si="169"/>
        <v>20</v>
      </c>
      <c r="Q1795" t="str">
        <f t="shared" si="170"/>
        <v>photography</v>
      </c>
      <c r="R1795" t="str">
        <f t="shared" si="171"/>
        <v>photobooks</v>
      </c>
      <c r="S1795" s="12">
        <f t="shared" si="172"/>
        <v>41970.724999999999</v>
      </c>
      <c r="T1795" s="12">
        <f t="shared" si="173"/>
        <v>41940.683333333327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68"/>
        <v>0.11077777777777778</v>
      </c>
      <c r="P1796" s="8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2">
        <f t="shared" si="172"/>
        <v>42046.342847222222</v>
      </c>
      <c r="T1796" s="12">
        <f t="shared" si="173"/>
        <v>42011.342847222222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68"/>
        <v>0.38735714285714284</v>
      </c>
      <c r="P1797" s="8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2">
        <f t="shared" si="172"/>
        <v>42657.458333333336</v>
      </c>
      <c r="T1797" s="12">
        <f t="shared" si="173"/>
        <v>42628.080335648141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68"/>
        <v>0.22052631578947368</v>
      </c>
      <c r="P1798" s="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2">
        <f t="shared" si="172"/>
        <v>42575.231087962959</v>
      </c>
      <c r="T1798" s="12">
        <f t="shared" si="173"/>
        <v>42515.231087962959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68"/>
        <v>0.67549999999999999</v>
      </c>
      <c r="P1799" s="8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2">
        <f t="shared" si="172"/>
        <v>42719.360983796294</v>
      </c>
      <c r="T1799" s="12">
        <f t="shared" si="173"/>
        <v>42689.360983796294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68"/>
        <v>0.136375</v>
      </c>
      <c r="P1800" s="8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2">
        <f t="shared" si="172"/>
        <v>42404.118437499994</v>
      </c>
      <c r="T1800" s="12">
        <f t="shared" si="173"/>
        <v>42344.118437499994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68"/>
        <v>1.7457500000000001E-2</v>
      </c>
      <c r="P1801" s="8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2">
        <f t="shared" si="172"/>
        <v>41954.676018518519</v>
      </c>
      <c r="T1801" s="12">
        <f t="shared" si="173"/>
        <v>41934.634351851848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68"/>
        <v>0.20449632511889321</v>
      </c>
      <c r="P1802" s="8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2">
        <f t="shared" si="172"/>
        <v>42653.397800925923</v>
      </c>
      <c r="T1802" s="12">
        <f t="shared" si="173"/>
        <v>42623.397800925923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68"/>
        <v>0.13852941176470587</v>
      </c>
      <c r="P1803" s="8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2">
        <f t="shared" si="172"/>
        <v>42353.298611111109</v>
      </c>
      <c r="T1803" s="12">
        <f t="shared" si="173"/>
        <v>42321.452175925922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68"/>
        <v>0.48485714285714288</v>
      </c>
      <c r="P1804" s="8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2">
        <f t="shared" si="172"/>
        <v>42182.707638888889</v>
      </c>
      <c r="T1804" s="12">
        <f t="shared" si="173"/>
        <v>42159.264236111114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68"/>
        <v>0.308</v>
      </c>
      <c r="P1805" s="8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2">
        <f t="shared" si="172"/>
        <v>42048.863217592589</v>
      </c>
      <c r="T1805" s="12">
        <f t="shared" si="173"/>
        <v>42017.863217592589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68"/>
        <v>0.35174193548387095</v>
      </c>
      <c r="P1806" s="8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2">
        <f t="shared" si="172"/>
        <v>42322.511620370373</v>
      </c>
      <c r="T1806" s="12">
        <f t="shared" si="173"/>
        <v>42282.469953703701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68"/>
        <v>0.36404444444444445</v>
      </c>
      <c r="P1807" s="8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2">
        <f t="shared" si="172"/>
        <v>42279.541666666664</v>
      </c>
      <c r="T1807" s="12">
        <f t="shared" si="173"/>
        <v>42247.595578703702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68"/>
        <v>2.955E-2</v>
      </c>
      <c r="P1808" s="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2">
        <f t="shared" si="172"/>
        <v>41912.429965277777</v>
      </c>
      <c r="T1808" s="12">
        <f t="shared" si="173"/>
        <v>41877.429965277777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68"/>
        <v>0.1106</v>
      </c>
      <c r="P1809" s="8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2">
        <f t="shared" si="172"/>
        <v>41909.860104166662</v>
      </c>
      <c r="T1809" s="12">
        <f t="shared" si="173"/>
        <v>41879.860104166662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68"/>
        <v>0.41407142857142859</v>
      </c>
      <c r="P1810" s="8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2">
        <f t="shared" si="172"/>
        <v>42777.472569444442</v>
      </c>
      <c r="T1810" s="12">
        <f t="shared" si="173"/>
        <v>42742.472569444442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68"/>
        <v>0.10857142857142857</v>
      </c>
      <c r="P1811" s="8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2">
        <f t="shared" si="172"/>
        <v>42064.699525462966</v>
      </c>
      <c r="T1811" s="12">
        <f t="shared" si="173"/>
        <v>42029.699525462966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68"/>
        <v>3.3333333333333333E-2</v>
      </c>
      <c r="P1812" s="8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2">
        <f t="shared" si="172"/>
        <v>41872.701689814814</v>
      </c>
      <c r="T1812" s="12">
        <f t="shared" si="173"/>
        <v>41860.701689814814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68"/>
        <v>7.407407407407407E-4</v>
      </c>
      <c r="P1813" s="8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2">
        <f t="shared" si="172"/>
        <v>41935.958333333328</v>
      </c>
      <c r="T1813" s="12">
        <f t="shared" si="173"/>
        <v>41876.225347222222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68"/>
        <v>0.13307692307692306</v>
      </c>
      <c r="P1814" s="8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2">
        <f t="shared" si="172"/>
        <v>42554.110370370363</v>
      </c>
      <c r="T1814" s="12">
        <f t="shared" si="173"/>
        <v>42524.110370370363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68"/>
        <v>0</v>
      </c>
      <c r="P1815" s="8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12">
        <f t="shared" si="172"/>
        <v>41859.68069444444</v>
      </c>
      <c r="T1815" s="12">
        <f t="shared" si="173"/>
        <v>41829.68069444444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68"/>
        <v>0.49183333333333334</v>
      </c>
      <c r="P1816" s="8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2">
        <f t="shared" si="172"/>
        <v>42063.105740740742</v>
      </c>
      <c r="T1816" s="12">
        <f t="shared" si="173"/>
        <v>42033.105740740742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68"/>
        <v>0</v>
      </c>
      <c r="P1817" s="8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12">
        <f t="shared" si="172"/>
        <v>42186.698344907403</v>
      </c>
      <c r="T1817" s="12">
        <f t="shared" si="173"/>
        <v>42172.698344907403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68"/>
        <v>2.036E-2</v>
      </c>
      <c r="P1818" s="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2">
        <f t="shared" si="172"/>
        <v>42576.583333333336</v>
      </c>
      <c r="T1818" s="12">
        <f t="shared" si="173"/>
        <v>42548.667858796289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68"/>
        <v>0.52327777777777773</v>
      </c>
      <c r="P1819" s="8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2">
        <f t="shared" si="172"/>
        <v>42765.082638888889</v>
      </c>
      <c r="T1819" s="12">
        <f t="shared" si="173"/>
        <v>42705.453784722216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68"/>
        <v>0</v>
      </c>
      <c r="P1820" s="8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12">
        <f t="shared" si="172"/>
        <v>42096.984374999993</v>
      </c>
      <c r="T1820" s="12">
        <f t="shared" si="173"/>
        <v>42067.026041666664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68"/>
        <v>2.0833333333333332E-2</v>
      </c>
      <c r="P1821" s="8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2">
        <f t="shared" si="172"/>
        <v>41850.543935185182</v>
      </c>
      <c r="T1821" s="12">
        <f t="shared" si="173"/>
        <v>41820.543935185182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68"/>
        <v>6.565384615384616E-2</v>
      </c>
      <c r="P1822" s="8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2">
        <f t="shared" si="172"/>
        <v>42094.834374999999</v>
      </c>
      <c r="T1822" s="12">
        <f t="shared" si="173"/>
        <v>42064.876041666663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68"/>
        <v>1.3489</v>
      </c>
      <c r="P1823" s="8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2">
        <f t="shared" si="172"/>
        <v>40971.110729166663</v>
      </c>
      <c r="T1823" s="12">
        <f t="shared" si="173"/>
        <v>40926.110729166663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68"/>
        <v>1</v>
      </c>
      <c r="P1824" s="8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2">
        <f t="shared" si="172"/>
        <v>41670.584027777775</v>
      </c>
      <c r="T1824" s="12">
        <f t="shared" si="173"/>
        <v>41634.588680555556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68"/>
        <v>1.1585714285714286</v>
      </c>
      <c r="P1825" s="8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2">
        <f t="shared" si="172"/>
        <v>41206.47657407407</v>
      </c>
      <c r="T1825" s="12">
        <f t="shared" si="173"/>
        <v>41176.47657407407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68"/>
        <v>1.0006666666666666</v>
      </c>
      <c r="P1826" s="8">
        <f t="shared" si="169"/>
        <v>75.05</v>
      </c>
      <c r="Q1826" t="str">
        <f t="shared" si="170"/>
        <v>music</v>
      </c>
      <c r="R1826" t="str">
        <f t="shared" si="171"/>
        <v>rock</v>
      </c>
      <c r="S1826" s="12">
        <f t="shared" si="172"/>
        <v>41646.880555555552</v>
      </c>
      <c r="T1826" s="12">
        <f t="shared" si="173"/>
        <v>41626.707951388882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68"/>
        <v>1.0505</v>
      </c>
      <c r="P1827" s="8">
        <f t="shared" si="169"/>
        <v>42.02</v>
      </c>
      <c r="Q1827" t="str">
        <f t="shared" si="170"/>
        <v>music</v>
      </c>
      <c r="R1827" t="str">
        <f t="shared" si="171"/>
        <v>rock</v>
      </c>
      <c r="S1827" s="12">
        <f t="shared" si="172"/>
        <v>41466.626192129625</v>
      </c>
      <c r="T1827" s="12">
        <f t="shared" si="173"/>
        <v>41443.626192129625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68"/>
        <v>1.01</v>
      </c>
      <c r="P1828" s="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2">
        <f t="shared" si="172"/>
        <v>41687.715474537035</v>
      </c>
      <c r="T1828" s="12">
        <f t="shared" si="173"/>
        <v>41657.715474537035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68"/>
        <v>1.0066250000000001</v>
      </c>
      <c r="P1829" s="8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2">
        <f t="shared" si="172"/>
        <v>40605.117604166662</v>
      </c>
      <c r="T1829" s="12">
        <f t="shared" si="173"/>
        <v>40555.117604166662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68"/>
        <v>1.0016</v>
      </c>
      <c r="P1830" s="8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2">
        <f t="shared" si="172"/>
        <v>41768.708333333328</v>
      </c>
      <c r="T1830" s="12">
        <f t="shared" si="173"/>
        <v>41736.691319444442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68"/>
        <v>1.6668333333333334</v>
      </c>
      <c r="P1831" s="8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2">
        <f t="shared" si="172"/>
        <v>40564.708333333328</v>
      </c>
      <c r="T1831" s="12">
        <f t="shared" si="173"/>
        <v>40515.879293981481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68"/>
        <v>1.0153333333333334</v>
      </c>
      <c r="P1832" s="8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2">
        <f t="shared" si="172"/>
        <v>41694.475775462961</v>
      </c>
      <c r="T1832" s="12">
        <f t="shared" si="173"/>
        <v>41664.475775462961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68"/>
        <v>1.03</v>
      </c>
      <c r="P1833" s="8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2">
        <f t="shared" si="172"/>
        <v>41041.787766203699</v>
      </c>
      <c r="T1833" s="12">
        <f t="shared" si="173"/>
        <v>41026.787766203699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68"/>
        <v>1.4285714285714286</v>
      </c>
      <c r="P1834" s="8">
        <f t="shared" si="169"/>
        <v>25</v>
      </c>
      <c r="Q1834" t="str">
        <f t="shared" si="170"/>
        <v>music</v>
      </c>
      <c r="R1834" t="str">
        <f t="shared" si="171"/>
        <v>rock</v>
      </c>
      <c r="S1834" s="12">
        <f t="shared" si="172"/>
        <v>40606.331331018519</v>
      </c>
      <c r="T1834" s="12">
        <f t="shared" si="173"/>
        <v>40576.331331018519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68"/>
        <v>2.625</v>
      </c>
      <c r="P1835" s="8">
        <f t="shared" si="169"/>
        <v>42</v>
      </c>
      <c r="Q1835" t="str">
        <f t="shared" si="170"/>
        <v>music</v>
      </c>
      <c r="R1835" t="str">
        <f t="shared" si="171"/>
        <v>rock</v>
      </c>
      <c r="S1835" s="12">
        <f t="shared" si="172"/>
        <v>41335.124305555553</v>
      </c>
      <c r="T1835" s="12">
        <f t="shared" si="173"/>
        <v>41302.835682870369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68"/>
        <v>1.1805000000000001</v>
      </c>
      <c r="P1836" s="8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2">
        <f t="shared" si="172"/>
        <v>42028.755729166667</v>
      </c>
      <c r="T1836" s="12">
        <f t="shared" si="173"/>
        <v>41988.755729166667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68"/>
        <v>1.04</v>
      </c>
      <c r="P1837" s="8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2">
        <f t="shared" si="172"/>
        <v>42460.452210648145</v>
      </c>
      <c r="T1837" s="12">
        <f t="shared" si="173"/>
        <v>42430.49387731481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68"/>
        <v>2.0034000000000001</v>
      </c>
      <c r="P1838" s="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2">
        <f t="shared" si="172"/>
        <v>41322.601030092592</v>
      </c>
      <c r="T1838" s="12">
        <f t="shared" si="173"/>
        <v>41305.601030092592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68"/>
        <v>3.0683333333333334</v>
      </c>
      <c r="P1839" s="8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2">
        <f t="shared" si="172"/>
        <v>40985.797858796293</v>
      </c>
      <c r="T1839" s="12">
        <f t="shared" si="173"/>
        <v>40925.839525462965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68"/>
        <v>1.00149</v>
      </c>
      <c r="P1840" s="8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2">
        <f t="shared" si="172"/>
        <v>40816.916666666664</v>
      </c>
      <c r="T1840" s="12">
        <f t="shared" si="173"/>
        <v>40788.578206018516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68"/>
        <v>2.0529999999999999</v>
      </c>
      <c r="P1841" s="8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2">
        <f t="shared" si="172"/>
        <v>42644.513680555552</v>
      </c>
      <c r="T1841" s="12">
        <f t="shared" si="173"/>
        <v>42614.513680555552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68"/>
        <v>1.0888888888888888</v>
      </c>
      <c r="P1842" s="8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2">
        <f t="shared" si="172"/>
        <v>41400.999305555553</v>
      </c>
      <c r="T1842" s="12">
        <f t="shared" si="173"/>
        <v>41381.88784722222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68"/>
        <v>1.0175000000000001</v>
      </c>
      <c r="P1843" s="8">
        <f t="shared" si="169"/>
        <v>50.875</v>
      </c>
      <c r="Q1843" t="str">
        <f t="shared" si="170"/>
        <v>music</v>
      </c>
      <c r="R1843" t="str">
        <f t="shared" si="171"/>
        <v>rock</v>
      </c>
      <c r="S1843" s="12">
        <f t="shared" si="172"/>
        <v>41778.999305555553</v>
      </c>
      <c r="T1843" s="12">
        <f t="shared" si="173"/>
        <v>41745.637094907404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68"/>
        <v>1.2524999999999999</v>
      </c>
      <c r="P1844" s="8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2">
        <f t="shared" si="172"/>
        <v>42065.040972222218</v>
      </c>
      <c r="T1844" s="12">
        <f t="shared" si="173"/>
        <v>42031.423391203702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68"/>
        <v>1.2400610000000001</v>
      </c>
      <c r="P1845" s="8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2">
        <f t="shared" si="172"/>
        <v>40594.786504629628</v>
      </c>
      <c r="T1845" s="12">
        <f t="shared" si="173"/>
        <v>40564.786504629628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68"/>
        <v>1.014</v>
      </c>
      <c r="P1846" s="8">
        <f t="shared" si="169"/>
        <v>76.05</v>
      </c>
      <c r="Q1846" t="str">
        <f t="shared" si="170"/>
        <v>music</v>
      </c>
      <c r="R1846" t="str">
        <f t="shared" si="171"/>
        <v>rock</v>
      </c>
      <c r="S1846" s="12">
        <f t="shared" si="172"/>
        <v>40704.916666666664</v>
      </c>
      <c r="T1846" s="12">
        <f t="shared" si="173"/>
        <v>40666.765208333331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68"/>
        <v>1</v>
      </c>
      <c r="P1847" s="8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2">
        <f t="shared" si="172"/>
        <v>42537.996527777774</v>
      </c>
      <c r="T1847" s="12">
        <f t="shared" si="173"/>
        <v>42523.124976851854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68"/>
        <v>1.3792666666666666</v>
      </c>
      <c r="P1848" s="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2">
        <f t="shared" si="172"/>
        <v>41258.441863425927</v>
      </c>
      <c r="T1848" s="12">
        <f t="shared" si="173"/>
        <v>41228.441863425927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68"/>
        <v>1.2088000000000001</v>
      </c>
      <c r="P1849" s="8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2">
        <f t="shared" si="172"/>
        <v>42115.028148148143</v>
      </c>
      <c r="T1849" s="12">
        <f t="shared" si="173"/>
        <v>42094.028148148143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68"/>
        <v>1.0736666666666668</v>
      </c>
      <c r="P1850" s="8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2">
        <f t="shared" si="172"/>
        <v>40755.082638888889</v>
      </c>
      <c r="T1850" s="12">
        <f t="shared" si="173"/>
        <v>40691.579722222217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68"/>
        <v>1.0033333333333334</v>
      </c>
      <c r="P1851" s="8">
        <f t="shared" si="169"/>
        <v>37.625</v>
      </c>
      <c r="Q1851" t="str">
        <f t="shared" si="170"/>
        <v>music</v>
      </c>
      <c r="R1851" t="str">
        <f t="shared" si="171"/>
        <v>rock</v>
      </c>
      <c r="S1851" s="12">
        <f t="shared" si="172"/>
        <v>41199.637256944443</v>
      </c>
      <c r="T1851" s="12">
        <f t="shared" si="173"/>
        <v>41169.637256944443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68"/>
        <v>1.0152222222222222</v>
      </c>
      <c r="P1852" s="8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2">
        <f t="shared" si="172"/>
        <v>41830.751157407409</v>
      </c>
      <c r="T1852" s="12">
        <f t="shared" si="173"/>
        <v>41800.751157407409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68"/>
        <v>1.0007692307692309</v>
      </c>
      <c r="P1853" s="8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2">
        <f t="shared" si="172"/>
        <v>41847.833333333328</v>
      </c>
      <c r="T1853" s="12">
        <f t="shared" si="173"/>
        <v>41827.69835648148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68"/>
        <v>1.1696666666666666</v>
      </c>
      <c r="P1854" s="8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2">
        <f t="shared" si="172"/>
        <v>42118.791666666664</v>
      </c>
      <c r="T1854" s="12">
        <f t="shared" si="173"/>
        <v>42081.563101851854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68"/>
        <v>1.01875</v>
      </c>
      <c r="P1855" s="8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2">
        <f t="shared" si="172"/>
        <v>41226.893715277773</v>
      </c>
      <c r="T1855" s="12">
        <f t="shared" si="173"/>
        <v>41176.852048611108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68"/>
        <v>1.0212366666666666</v>
      </c>
      <c r="P1856" s="8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2">
        <f t="shared" si="172"/>
        <v>41417.812928240739</v>
      </c>
      <c r="T1856" s="12">
        <f t="shared" si="173"/>
        <v>41387.812928240739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68"/>
        <v>1.5405897142857143</v>
      </c>
      <c r="P1857" s="8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2">
        <f t="shared" si="172"/>
        <v>41645.330324074072</v>
      </c>
      <c r="T1857" s="12">
        <f t="shared" si="173"/>
        <v>41600.330324074072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ref="O1858:O1921" si="174">E1858/D1858</f>
        <v>1.0125</v>
      </c>
      <c r="P1858" s="8">
        <f t="shared" ref="P1858:P1921" si="175">IFERROR(E1858/L1858,0)</f>
        <v>53.289473684210527</v>
      </c>
      <c r="Q1858" t="str">
        <f t="shared" ref="Q1858:Q1921" si="176">IFERROR(LEFT(N1858,FIND("/",N1858)-1),N1858)</f>
        <v>music</v>
      </c>
      <c r="R1858" t="str">
        <f t="shared" ref="R1858:R1921" si="177">IFERROR(RIGHT(N1858,LEN(N1858)-FIND("/",N1858)),"None")</f>
        <v>rock</v>
      </c>
      <c r="S1858" s="12">
        <f t="shared" ref="S1858:S1921" si="178">(I1858/86400)+25569+(-5/24)</f>
        <v>41838.64666666666</v>
      </c>
      <c r="T1858" s="12">
        <f t="shared" ref="T1858:T1921" si="179">(J1858/86400)+25569+(-5/24)</f>
        <v>41817.64666666666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174"/>
        <v>1</v>
      </c>
      <c r="P1859" s="8">
        <f t="shared" si="175"/>
        <v>136.36363636363637</v>
      </c>
      <c r="Q1859" t="str">
        <f t="shared" si="176"/>
        <v>music</v>
      </c>
      <c r="R1859" t="str">
        <f t="shared" si="177"/>
        <v>rock</v>
      </c>
      <c r="S1859" s="12">
        <f t="shared" si="178"/>
        <v>41894.560335648144</v>
      </c>
      <c r="T1859" s="12">
        <f t="shared" si="179"/>
        <v>41864.560335648144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74"/>
        <v>1.0874800874800874</v>
      </c>
      <c r="P1860" s="8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2">
        <f t="shared" si="178"/>
        <v>40893.033807870372</v>
      </c>
      <c r="T1860" s="12">
        <f t="shared" si="179"/>
        <v>40832.9921412037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4"/>
        <v>1.3183333333333334</v>
      </c>
      <c r="P1861" s="8">
        <f t="shared" si="175"/>
        <v>70.625</v>
      </c>
      <c r="Q1861" t="str">
        <f t="shared" si="176"/>
        <v>music</v>
      </c>
      <c r="R1861" t="str">
        <f t="shared" si="177"/>
        <v>rock</v>
      </c>
      <c r="S1861" s="12">
        <f t="shared" si="178"/>
        <v>40808.561678240738</v>
      </c>
      <c r="T1861" s="12">
        <f t="shared" si="179"/>
        <v>40778.561678240738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4"/>
        <v>1.3346666666666667</v>
      </c>
      <c r="P1862" s="8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2">
        <f t="shared" si="178"/>
        <v>41676.500972222224</v>
      </c>
      <c r="T1862" s="12">
        <f t="shared" si="179"/>
        <v>41655.500972222224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4"/>
        <v>0</v>
      </c>
      <c r="P1863" s="8">
        <f t="shared" si="175"/>
        <v>0</v>
      </c>
      <c r="Q1863" t="str">
        <f t="shared" si="176"/>
        <v>games</v>
      </c>
      <c r="R1863" t="str">
        <f t="shared" si="177"/>
        <v>mobile games</v>
      </c>
      <c r="S1863" s="12">
        <f t="shared" si="178"/>
        <v>42030.091909722221</v>
      </c>
      <c r="T1863" s="12">
        <f t="shared" si="179"/>
        <v>42000.091909722221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4"/>
        <v>8.0833333333333326E-2</v>
      </c>
      <c r="P1864" s="8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2">
        <f t="shared" si="178"/>
        <v>42802.104166666664</v>
      </c>
      <c r="T1864" s="12">
        <f t="shared" si="179"/>
        <v>42755.284421296295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4"/>
        <v>4.0000000000000001E-3</v>
      </c>
      <c r="P1865" s="8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2">
        <f t="shared" si="178"/>
        <v>41802.588946759257</v>
      </c>
      <c r="T1865" s="12">
        <f t="shared" si="179"/>
        <v>41772.588946759257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4"/>
        <v>0.42892307692307691</v>
      </c>
      <c r="P1866" s="8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2">
        <f t="shared" si="178"/>
        <v>41763.508101851847</v>
      </c>
      <c r="T1866" s="12">
        <f t="shared" si="179"/>
        <v>41733.508101851847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4"/>
        <v>3.6363636363636364E-5</v>
      </c>
      <c r="P1867" s="8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2">
        <f t="shared" si="178"/>
        <v>42680.200775462959</v>
      </c>
      <c r="T1867" s="12">
        <f t="shared" si="179"/>
        <v>42645.159108796295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4"/>
        <v>5.0000000000000001E-3</v>
      </c>
      <c r="P1868" s="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2">
        <f t="shared" si="178"/>
        <v>42794.958333333336</v>
      </c>
      <c r="T1868" s="12">
        <f t="shared" si="179"/>
        <v>42742.038159722222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4"/>
        <v>5.0000000000000001E-4</v>
      </c>
      <c r="P1869" s="8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2">
        <f t="shared" si="178"/>
        <v>42679.716574074067</v>
      </c>
      <c r="T1869" s="12">
        <f t="shared" si="179"/>
        <v>42649.716574074067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4"/>
        <v>4.8680000000000001E-2</v>
      </c>
      <c r="P1870" s="8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2">
        <f t="shared" si="178"/>
        <v>42353.124305555553</v>
      </c>
      <c r="T1870" s="12">
        <f t="shared" si="179"/>
        <v>42328.570891203701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4"/>
        <v>0</v>
      </c>
      <c r="P1871" s="8">
        <f t="shared" si="175"/>
        <v>0</v>
      </c>
      <c r="Q1871" t="str">
        <f t="shared" si="176"/>
        <v>games</v>
      </c>
      <c r="R1871" t="str">
        <f t="shared" si="177"/>
        <v>mobile games</v>
      </c>
      <c r="S1871" s="12">
        <f t="shared" si="178"/>
        <v>42738.794548611106</v>
      </c>
      <c r="T1871" s="12">
        <f t="shared" si="179"/>
        <v>42708.794548611106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4"/>
        <v>0.10314285714285715</v>
      </c>
      <c r="P1872" s="8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2">
        <f t="shared" si="178"/>
        <v>42399.970138888886</v>
      </c>
      <c r="T1872" s="12">
        <f t="shared" si="179"/>
        <v>42371.14739583333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4"/>
        <v>0.7178461538461538</v>
      </c>
      <c r="P1873" s="8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2">
        <f t="shared" si="178"/>
        <v>41963.616909722223</v>
      </c>
      <c r="T1873" s="12">
        <f t="shared" si="179"/>
        <v>41923.575243055551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4"/>
        <v>1.06E-2</v>
      </c>
      <c r="P1874" s="8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2">
        <f t="shared" si="178"/>
        <v>42184.921319444438</v>
      </c>
      <c r="T1874" s="12">
        <f t="shared" si="179"/>
        <v>42154.921319444438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4"/>
        <v>4.4999999999999997E-3</v>
      </c>
      <c r="P1875" s="8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2">
        <f t="shared" si="178"/>
        <v>42193.489583333336</v>
      </c>
      <c r="T1875" s="12">
        <f t="shared" si="179"/>
        <v>42164.407523148147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4"/>
        <v>1.6249999999999999E-4</v>
      </c>
      <c r="P1876" s="8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2">
        <f t="shared" si="178"/>
        <v>42549.760798611103</v>
      </c>
      <c r="T1876" s="12">
        <f t="shared" si="179"/>
        <v>42529.760798611103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4"/>
        <v>5.1000000000000004E-3</v>
      </c>
      <c r="P1877" s="8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2">
        <f t="shared" si="178"/>
        <v>42588.691064814811</v>
      </c>
      <c r="T1877" s="12">
        <f t="shared" si="179"/>
        <v>42528.691064814811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4"/>
        <v>0</v>
      </c>
      <c r="P1878" s="8">
        <f t="shared" si="175"/>
        <v>0</v>
      </c>
      <c r="Q1878" t="str">
        <f t="shared" si="176"/>
        <v>games</v>
      </c>
      <c r="R1878" t="str">
        <f t="shared" si="177"/>
        <v>mobile games</v>
      </c>
      <c r="S1878" s="12">
        <f t="shared" si="178"/>
        <v>41806.07644675926</v>
      </c>
      <c r="T1878" s="12">
        <f t="shared" si="179"/>
        <v>41776.07644675926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4"/>
        <v>0</v>
      </c>
      <c r="P1879" s="8">
        <f t="shared" si="175"/>
        <v>0</v>
      </c>
      <c r="Q1879" t="str">
        <f t="shared" si="176"/>
        <v>games</v>
      </c>
      <c r="R1879" t="str">
        <f t="shared" si="177"/>
        <v>mobile games</v>
      </c>
      <c r="S1879" s="12">
        <f t="shared" si="178"/>
        <v>42063.820891203701</v>
      </c>
      <c r="T1879" s="12">
        <f t="shared" si="179"/>
        <v>42034.820891203701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4"/>
        <v>0</v>
      </c>
      <c r="P1880" s="8">
        <f t="shared" si="175"/>
        <v>0</v>
      </c>
      <c r="Q1880" t="str">
        <f t="shared" si="176"/>
        <v>games</v>
      </c>
      <c r="R1880" t="str">
        <f t="shared" si="177"/>
        <v>mobile games</v>
      </c>
      <c r="S1880" s="12">
        <f t="shared" si="178"/>
        <v>41802.800405092588</v>
      </c>
      <c r="T1880" s="12">
        <f t="shared" si="179"/>
        <v>41772.800405092588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4"/>
        <v>1.1999999999999999E-3</v>
      </c>
      <c r="P1881" s="8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2">
        <f t="shared" si="178"/>
        <v>42443.399641203701</v>
      </c>
      <c r="T1881" s="12">
        <f t="shared" si="179"/>
        <v>42413.441307870373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4"/>
        <v>0.20080000000000001</v>
      </c>
      <c r="P1882" s="8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2">
        <f t="shared" si="178"/>
        <v>42459.31689814815</v>
      </c>
      <c r="T1882" s="12">
        <f t="shared" si="179"/>
        <v>42430.358564814807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4"/>
        <v>1.726845</v>
      </c>
      <c r="P1883" s="8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2">
        <f t="shared" si="178"/>
        <v>42072.902650462966</v>
      </c>
      <c r="T1883" s="12">
        <f t="shared" si="179"/>
        <v>42042.944317129623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4"/>
        <v>1.008955223880597</v>
      </c>
      <c r="P1884" s="8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2">
        <f t="shared" si="178"/>
        <v>41100.783333333333</v>
      </c>
      <c r="T1884" s="12">
        <f t="shared" si="179"/>
        <v>41067.740879629629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4"/>
        <v>1.0480480480480481</v>
      </c>
      <c r="P1885" s="8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2">
        <f t="shared" si="178"/>
        <v>41007.698009259257</v>
      </c>
      <c r="T1885" s="12">
        <f t="shared" si="179"/>
        <v>40977.739675925921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4"/>
        <v>1.351</v>
      </c>
      <c r="P1886" s="8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2">
        <f t="shared" si="178"/>
        <v>41240.291666666664</v>
      </c>
      <c r="T1886" s="12">
        <f t="shared" si="179"/>
        <v>41204.989988425921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4"/>
        <v>1.1632786885245903</v>
      </c>
      <c r="P1887" s="8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2">
        <f t="shared" si="178"/>
        <v>41131.708333333328</v>
      </c>
      <c r="T1887" s="12">
        <f t="shared" si="179"/>
        <v>41098.885532407403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4"/>
        <v>1.0208333333333333</v>
      </c>
      <c r="P1888" s="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2">
        <f t="shared" si="178"/>
        <v>41955.740023148144</v>
      </c>
      <c r="T1888" s="12">
        <f t="shared" si="179"/>
        <v>41925.69835648148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4"/>
        <v>1.1116666666666666</v>
      </c>
      <c r="P1889" s="8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2">
        <f t="shared" si="178"/>
        <v>42341.687499999993</v>
      </c>
      <c r="T1889" s="12">
        <f t="shared" si="179"/>
        <v>42323.591805555552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4"/>
        <v>1.6608000000000001</v>
      </c>
      <c r="P1890" s="8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2">
        <f t="shared" si="178"/>
        <v>40329.999305555553</v>
      </c>
      <c r="T1890" s="12">
        <f t="shared" si="179"/>
        <v>40299.03162037037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4"/>
        <v>1.0660000000000001</v>
      </c>
      <c r="P1891" s="8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2">
        <f t="shared" si="178"/>
        <v>41344.543356481481</v>
      </c>
      <c r="T1891" s="12">
        <f t="shared" si="179"/>
        <v>41299.585023148145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4"/>
        <v>1.4458441666666668</v>
      </c>
      <c r="P1892" s="8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2">
        <f t="shared" si="178"/>
        <v>41258.577870370369</v>
      </c>
      <c r="T1892" s="12">
        <f t="shared" si="179"/>
        <v>41228.577870370369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4"/>
        <v>1.0555000000000001</v>
      </c>
      <c r="P1893" s="8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2">
        <f t="shared" si="178"/>
        <v>40381.041666666664</v>
      </c>
      <c r="T1893" s="12">
        <f t="shared" si="179"/>
        <v>40335.589745370366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4"/>
        <v>1.3660000000000001</v>
      </c>
      <c r="P1894" s="8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2">
        <f t="shared" si="178"/>
        <v>40701.429178240738</v>
      </c>
      <c r="T1894" s="12">
        <f t="shared" si="179"/>
        <v>40671.429178240738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4"/>
        <v>1.04</v>
      </c>
      <c r="P1895" s="8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2">
        <f t="shared" si="178"/>
        <v>40648.957638888889</v>
      </c>
      <c r="T1895" s="12">
        <f t="shared" si="179"/>
        <v>40632.733622685184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4"/>
        <v>1.145</v>
      </c>
      <c r="P1896" s="8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2">
        <f t="shared" si="178"/>
        <v>40951.696562499994</v>
      </c>
      <c r="T1896" s="12">
        <f t="shared" si="179"/>
        <v>40920.696562499994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4"/>
        <v>1.0171957671957672</v>
      </c>
      <c r="P1897" s="8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2">
        <f t="shared" si="178"/>
        <v>42297.538449074076</v>
      </c>
      <c r="T1897" s="12">
        <f t="shared" si="179"/>
        <v>42267.538449074076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4"/>
        <v>1.2394678492239468</v>
      </c>
      <c r="P1898" s="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2">
        <f t="shared" si="178"/>
        <v>41011.501909722218</v>
      </c>
      <c r="T1898" s="12">
        <f t="shared" si="179"/>
        <v>40981.501909722218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4"/>
        <v>1.0245669291338582</v>
      </c>
      <c r="P1899" s="8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2">
        <f t="shared" si="178"/>
        <v>41702.666666666664</v>
      </c>
      <c r="T1899" s="12">
        <f t="shared" si="179"/>
        <v>41680.375069444439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4"/>
        <v>1.4450000000000001</v>
      </c>
      <c r="P1900" s="8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2">
        <f t="shared" si="178"/>
        <v>42401.541666666664</v>
      </c>
      <c r="T1900" s="12">
        <f t="shared" si="179"/>
        <v>42365.9846412037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4"/>
        <v>1.3333333333333333</v>
      </c>
      <c r="P1901" s="8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2">
        <f t="shared" si="178"/>
        <v>42088.691736111105</v>
      </c>
      <c r="T1901" s="12">
        <f t="shared" si="179"/>
        <v>42058.733402777776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4"/>
        <v>1.0936440000000001</v>
      </c>
      <c r="P1902" s="8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2">
        <f t="shared" si="178"/>
        <v>41188.207638888889</v>
      </c>
      <c r="T1902" s="12">
        <f t="shared" si="179"/>
        <v>41160.663553240738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4"/>
        <v>2.696969696969697E-2</v>
      </c>
      <c r="P1903" s="8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2">
        <f t="shared" si="178"/>
        <v>42146.333333333336</v>
      </c>
      <c r="T1903" s="12">
        <f t="shared" si="179"/>
        <v>42116.334826388884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4"/>
        <v>1.2E-2</v>
      </c>
      <c r="P1904" s="8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2">
        <f t="shared" si="178"/>
        <v>42067.581562499996</v>
      </c>
      <c r="T1904" s="12">
        <f t="shared" si="179"/>
        <v>42037.581562499996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4"/>
        <v>0.46600000000000003</v>
      </c>
      <c r="P1905" s="8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2">
        <f t="shared" si="178"/>
        <v>42762.562395833331</v>
      </c>
      <c r="T1905" s="12">
        <f t="shared" si="179"/>
        <v>42702.562395833331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4"/>
        <v>1E-3</v>
      </c>
      <c r="P1906" s="8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2">
        <f t="shared" si="178"/>
        <v>42371.477094907408</v>
      </c>
      <c r="T1906" s="12">
        <f t="shared" si="179"/>
        <v>42326.477094907408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4"/>
        <v>1.6800000000000001E-3</v>
      </c>
      <c r="P1907" s="8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2">
        <f t="shared" si="178"/>
        <v>41889.717523148145</v>
      </c>
      <c r="T1907" s="12">
        <f t="shared" si="179"/>
        <v>41859.717523148145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4"/>
        <v>0.42759999999999998</v>
      </c>
      <c r="P1908" s="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2">
        <f t="shared" si="178"/>
        <v>42544.462766203702</v>
      </c>
      <c r="T1908" s="12">
        <f t="shared" si="179"/>
        <v>42514.462766203702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4"/>
        <v>2.8333333333333335E-3</v>
      </c>
      <c r="P1909" s="8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2">
        <f t="shared" si="178"/>
        <v>41782.378761574073</v>
      </c>
      <c r="T1909" s="12">
        <f t="shared" si="179"/>
        <v>41767.378761574073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4"/>
        <v>1.7319999999999999E-2</v>
      </c>
      <c r="P1910" s="8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2">
        <f t="shared" si="178"/>
        <v>42733.709490740737</v>
      </c>
      <c r="T1910" s="12">
        <f t="shared" si="179"/>
        <v>42703.709490740737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4"/>
        <v>0.14111428571428572</v>
      </c>
      <c r="P1911" s="8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2">
        <f t="shared" si="178"/>
        <v>41935.220821759256</v>
      </c>
      <c r="T1911" s="12">
        <f t="shared" si="179"/>
        <v>41905.220821759256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4"/>
        <v>0.39395294117647056</v>
      </c>
      <c r="P1912" s="8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2">
        <f t="shared" si="178"/>
        <v>42308.739583333336</v>
      </c>
      <c r="T1912" s="12">
        <f t="shared" si="179"/>
        <v>42264.754826388882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4"/>
        <v>2.3529411764705883E-4</v>
      </c>
      <c r="P1913" s="8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2">
        <f t="shared" si="178"/>
        <v>41859.825624999998</v>
      </c>
      <c r="T1913" s="12">
        <f t="shared" si="179"/>
        <v>41829.825624999998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4"/>
        <v>0.59299999999999997</v>
      </c>
      <c r="P1914" s="8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2">
        <f t="shared" si="178"/>
        <v>42159.018055555549</v>
      </c>
      <c r="T1914" s="12">
        <f t="shared" si="179"/>
        <v>42129.018055555549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4"/>
        <v>1.3270833333333334E-2</v>
      </c>
      <c r="P1915" s="8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2">
        <f t="shared" si="178"/>
        <v>41920.302986111106</v>
      </c>
      <c r="T1915" s="12">
        <f t="shared" si="179"/>
        <v>41890.302986111106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4"/>
        <v>9.0090090090090086E-2</v>
      </c>
      <c r="P1916" s="8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2">
        <f t="shared" si="178"/>
        <v>41943.957638888889</v>
      </c>
      <c r="T1916" s="12">
        <f t="shared" si="179"/>
        <v>41928.966122685182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4"/>
        <v>1.6E-2</v>
      </c>
      <c r="P1917" s="8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2">
        <f t="shared" si="178"/>
        <v>41883.840532407405</v>
      </c>
      <c r="T1917" s="12">
        <f t="shared" si="179"/>
        <v>41863.840532407405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4"/>
        <v>5.1000000000000004E-3</v>
      </c>
      <c r="P1918" s="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2">
        <f t="shared" si="178"/>
        <v>42681.550636574073</v>
      </c>
      <c r="T1918" s="12">
        <f t="shared" si="179"/>
        <v>42656.508969907409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4"/>
        <v>0.52570512820512816</v>
      </c>
      <c r="P1919" s="8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2">
        <f t="shared" si="178"/>
        <v>42776.06172453703</v>
      </c>
      <c r="T1919" s="12">
        <f t="shared" si="179"/>
        <v>42746.06172453703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4"/>
        <v>1.04E-2</v>
      </c>
      <c r="P1920" s="8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2">
        <f t="shared" si="178"/>
        <v>41863.581608796296</v>
      </c>
      <c r="T1920" s="12">
        <f t="shared" si="179"/>
        <v>41828.581608796296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4"/>
        <v>0.47399999999999998</v>
      </c>
      <c r="P1921" s="8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2">
        <f t="shared" si="178"/>
        <v>42143.667233796295</v>
      </c>
      <c r="T1921" s="12">
        <f t="shared" si="179"/>
        <v>42113.667233796295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ref="O1922:O1985" si="180">E1922/D1922</f>
        <v>0.43030000000000002</v>
      </c>
      <c r="P1922" s="8">
        <f t="shared" ref="P1922:P1985" si="181">IFERROR(E1922/L1922,0)</f>
        <v>40.980952380952381</v>
      </c>
      <c r="Q1922" t="str">
        <f t="shared" ref="Q1922:Q1985" si="182">IFERROR(LEFT(N1922,FIND("/",N1922)-1),N1922)</f>
        <v>technology</v>
      </c>
      <c r="R1922" t="str">
        <f t="shared" ref="R1922:R1985" si="183">IFERROR(RIGHT(N1922,LEN(N1922)-FIND("/",N1922)),"None")</f>
        <v>gadgets</v>
      </c>
      <c r="S1922" s="12">
        <f t="shared" ref="S1922:S1985" si="184">(I1922/86400)+25569+(-5/24)</f>
        <v>42298.749999999993</v>
      </c>
      <c r="T1922" s="12">
        <f t="shared" ref="T1922:T1985" si="185">(J1922/86400)+25569+(-5/24)</f>
        <v>42270.66737268518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180"/>
        <v>1.3680000000000001</v>
      </c>
      <c r="P1923" s="8">
        <f t="shared" si="181"/>
        <v>54</v>
      </c>
      <c r="Q1923" t="str">
        <f t="shared" si="182"/>
        <v>music</v>
      </c>
      <c r="R1923" t="str">
        <f t="shared" si="183"/>
        <v>indie rock</v>
      </c>
      <c r="S1923" s="12">
        <f t="shared" si="184"/>
        <v>41104.013229166667</v>
      </c>
      <c r="T1923" s="12">
        <f t="shared" si="185"/>
        <v>41074.013229166667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80"/>
        <v>1.1555</v>
      </c>
      <c r="P1924" s="8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2">
        <f t="shared" si="184"/>
        <v>41620.047534722216</v>
      </c>
      <c r="T1924" s="12">
        <f t="shared" si="185"/>
        <v>41590.047534722216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0"/>
        <v>2.4079999999999999</v>
      </c>
      <c r="P1925" s="8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2">
        <f t="shared" si="184"/>
        <v>40812.999305555553</v>
      </c>
      <c r="T1925" s="12">
        <f t="shared" si="185"/>
        <v>40772.640416666662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0"/>
        <v>1.1439999999999999</v>
      </c>
      <c r="P1926" s="8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2">
        <f t="shared" si="184"/>
        <v>41654.606249999997</v>
      </c>
      <c r="T1926" s="12">
        <f t="shared" si="185"/>
        <v>41626.552719907406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0"/>
        <v>1.1033333333333333</v>
      </c>
      <c r="P1927" s="8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2">
        <f t="shared" si="184"/>
        <v>41557.791666666664</v>
      </c>
      <c r="T1927" s="12">
        <f t="shared" si="185"/>
        <v>41535.693148148144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0"/>
        <v>1.9537933333333333</v>
      </c>
      <c r="P1928" s="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2">
        <f t="shared" si="184"/>
        <v>40483.80972222222</v>
      </c>
      <c r="T1928" s="12">
        <f t="shared" si="185"/>
        <v>40456.746018518512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0"/>
        <v>1.0333333333333334</v>
      </c>
      <c r="P1929" s="8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2">
        <f t="shared" si="184"/>
        <v>40975.999305555553</v>
      </c>
      <c r="T1929" s="12">
        <f t="shared" si="185"/>
        <v>40960.653229166666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0"/>
        <v>1.031372549019608</v>
      </c>
      <c r="P1930" s="8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2">
        <f t="shared" si="184"/>
        <v>41401.439745370364</v>
      </c>
      <c r="T1930" s="12">
        <f t="shared" si="185"/>
        <v>41371.439745370364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0"/>
        <v>1.003125</v>
      </c>
      <c r="P1931" s="8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2">
        <f t="shared" si="184"/>
        <v>40728.813263888886</v>
      </c>
      <c r="T1931" s="12">
        <f t="shared" si="185"/>
        <v>40686.813263888886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0"/>
        <v>1.27</v>
      </c>
      <c r="P1932" s="8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2">
        <f t="shared" si="184"/>
        <v>41462.350486111107</v>
      </c>
      <c r="T1932" s="12">
        <f t="shared" si="185"/>
        <v>41402.350486111107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0"/>
        <v>1.20601</v>
      </c>
      <c r="P1933" s="8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2">
        <f t="shared" si="184"/>
        <v>41050.9375</v>
      </c>
      <c r="T1933" s="12">
        <f t="shared" si="185"/>
        <v>41037.684131944443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0"/>
        <v>1.0699047619047619</v>
      </c>
      <c r="P1934" s="8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2">
        <f t="shared" si="184"/>
        <v>40932.601539351854</v>
      </c>
      <c r="T1934" s="12">
        <f t="shared" si="185"/>
        <v>40911.601539351854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0"/>
        <v>1.7243333333333333</v>
      </c>
      <c r="P1935" s="8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2">
        <f t="shared" si="184"/>
        <v>41908.922534722216</v>
      </c>
      <c r="T1935" s="12">
        <f t="shared" si="185"/>
        <v>41878.922534722216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0"/>
        <v>1.2362</v>
      </c>
      <c r="P1936" s="8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2">
        <f t="shared" si="184"/>
        <v>40902</v>
      </c>
      <c r="T1936" s="12">
        <f t="shared" si="185"/>
        <v>40865.658807870372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0"/>
        <v>1.0840000000000001</v>
      </c>
      <c r="P1937" s="8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2">
        <f t="shared" si="184"/>
        <v>41810.999305555553</v>
      </c>
      <c r="T1937" s="12">
        <f t="shared" si="185"/>
        <v>41773.724201388883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0"/>
        <v>1.1652013333333333</v>
      </c>
      <c r="P1938" s="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2">
        <f t="shared" si="184"/>
        <v>40883.040972222218</v>
      </c>
      <c r="T1938" s="12">
        <f t="shared" si="185"/>
        <v>40852.68136574074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0"/>
        <v>1.8724499999999999</v>
      </c>
      <c r="P1939" s="8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2">
        <f t="shared" si="184"/>
        <v>41074.957638888889</v>
      </c>
      <c r="T1939" s="12">
        <f t="shared" si="185"/>
        <v>41058.91065972222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0"/>
        <v>1.1593333333333333</v>
      </c>
      <c r="P1940" s="8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2">
        <f t="shared" si="184"/>
        <v>41457</v>
      </c>
      <c r="T1940" s="12">
        <f t="shared" si="185"/>
        <v>41426.05128472222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0"/>
        <v>1.107</v>
      </c>
      <c r="P1941" s="8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2">
        <f t="shared" si="184"/>
        <v>41343.735046296293</v>
      </c>
      <c r="T1941" s="12">
        <f t="shared" si="185"/>
        <v>41313.776712962957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0"/>
        <v>1.7092307692307693</v>
      </c>
      <c r="P1942" s="8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2">
        <f t="shared" si="184"/>
        <v>40708.957638888889</v>
      </c>
      <c r="T1942" s="12">
        <f t="shared" si="185"/>
        <v>40670.298993055556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0"/>
        <v>1.2611835600000001</v>
      </c>
      <c r="P1943" s="8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2">
        <f t="shared" si="184"/>
        <v>41774.08253472222</v>
      </c>
      <c r="T1943" s="12">
        <f t="shared" si="185"/>
        <v>41744.08253472222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0"/>
        <v>1.3844033333333334</v>
      </c>
      <c r="P1944" s="8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2">
        <f t="shared" si="184"/>
        <v>40728.619675925926</v>
      </c>
      <c r="T1944" s="12">
        <f t="shared" si="185"/>
        <v>40638.619675925926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0"/>
        <v>17.052499999999998</v>
      </c>
      <c r="P1945" s="8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2">
        <f t="shared" si="184"/>
        <v>42593.061527777776</v>
      </c>
      <c r="T1945" s="12">
        <f t="shared" si="185"/>
        <v>42548.061527777776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0"/>
        <v>7.8805550000000002</v>
      </c>
      <c r="P1946" s="8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2">
        <f t="shared" si="184"/>
        <v>41760.376041666663</v>
      </c>
      <c r="T1946" s="12">
        <f t="shared" si="185"/>
        <v>41730.376041666663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0"/>
        <v>3.4801799999999998</v>
      </c>
      <c r="P1947" s="8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2">
        <f t="shared" si="184"/>
        <v>42197.043495370366</v>
      </c>
      <c r="T1947" s="12">
        <f t="shared" si="185"/>
        <v>42157.043495370366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0"/>
        <v>1.4974666666666667</v>
      </c>
      <c r="P1948" s="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2">
        <f t="shared" si="184"/>
        <v>41748.900011574071</v>
      </c>
      <c r="T1948" s="12">
        <f t="shared" si="185"/>
        <v>41688.941678240742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0"/>
        <v>1.0063375000000001</v>
      </c>
      <c r="P1949" s="8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2">
        <f t="shared" si="184"/>
        <v>40140.040972222218</v>
      </c>
      <c r="T1949" s="12">
        <f t="shared" si="185"/>
        <v>40102.709722222222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0"/>
        <v>8.0021100000000001</v>
      </c>
      <c r="P1950" s="8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2">
        <f t="shared" si="184"/>
        <v>42527.501388888886</v>
      </c>
      <c r="T1950" s="12">
        <f t="shared" si="185"/>
        <v>42473.395937499998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0"/>
        <v>1.0600260000000001</v>
      </c>
      <c r="P1951" s="8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2">
        <f t="shared" si="184"/>
        <v>41830.21471064815</v>
      </c>
      <c r="T1951" s="12">
        <f t="shared" si="185"/>
        <v>41800.21471064815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0"/>
        <v>2.0051866666666669</v>
      </c>
      <c r="P1952" s="8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2">
        <f t="shared" si="184"/>
        <v>40654.973067129627</v>
      </c>
      <c r="T1952" s="12">
        <f t="shared" si="185"/>
        <v>40623.973067129627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0"/>
        <v>2.1244399999999999</v>
      </c>
      <c r="P1953" s="8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2">
        <f t="shared" si="184"/>
        <v>42681.253900462958</v>
      </c>
      <c r="T1953" s="12">
        <f t="shared" si="185"/>
        <v>42651.212233796294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0"/>
        <v>1.9847237142857144</v>
      </c>
      <c r="P1954" s="8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2">
        <f t="shared" si="184"/>
        <v>41563.398321759254</v>
      </c>
      <c r="T1954" s="12">
        <f t="shared" si="185"/>
        <v>41526.398321759254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0"/>
        <v>2.2594666666666665</v>
      </c>
      <c r="P1955" s="8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2">
        <f t="shared" si="184"/>
        <v>40969.916666666664</v>
      </c>
      <c r="T1955" s="12">
        <f t="shared" si="185"/>
        <v>40940.991493055553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0"/>
        <v>6.9894800000000004</v>
      </c>
      <c r="P1956" s="8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2">
        <f t="shared" si="184"/>
        <v>42440.999999999993</v>
      </c>
      <c r="T1956" s="12">
        <f t="shared" si="185"/>
        <v>42394.372407407405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0"/>
        <v>3.9859528571428569</v>
      </c>
      <c r="P1957" s="8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2">
        <f t="shared" si="184"/>
        <v>41052.583333333328</v>
      </c>
      <c r="T1957" s="12">
        <f t="shared" si="185"/>
        <v>41020.063437500001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0"/>
        <v>2.9403333333333332</v>
      </c>
      <c r="P1958" s="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2">
        <f t="shared" si="184"/>
        <v>42112.673668981479</v>
      </c>
      <c r="T1958" s="12">
        <f t="shared" si="185"/>
        <v>42067.71533564815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0"/>
        <v>1.6750470000000002</v>
      </c>
      <c r="P1959" s="8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2">
        <f t="shared" si="184"/>
        <v>41208.890196759261</v>
      </c>
      <c r="T1959" s="12">
        <f t="shared" si="185"/>
        <v>41178.890196759261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0"/>
        <v>14.355717142857143</v>
      </c>
      <c r="P1960" s="8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2">
        <f t="shared" si="184"/>
        <v>41356.737974537034</v>
      </c>
      <c r="T1960" s="12">
        <f t="shared" si="185"/>
        <v>41326.779641203699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0"/>
        <v>1.5673440000000001</v>
      </c>
      <c r="P1961" s="8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2">
        <f t="shared" si="184"/>
        <v>41912.791666666664</v>
      </c>
      <c r="T1961" s="12">
        <f t="shared" si="185"/>
        <v>41871.637268518512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0"/>
        <v>1.1790285714285715</v>
      </c>
      <c r="P1962" s="8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2">
        <f t="shared" si="184"/>
        <v>41994.154409722221</v>
      </c>
      <c r="T1962" s="12">
        <f t="shared" si="185"/>
        <v>41964.154409722221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0"/>
        <v>11.053811999999999</v>
      </c>
      <c r="P1963" s="8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2">
        <f t="shared" si="184"/>
        <v>41187.957638888889</v>
      </c>
      <c r="T1963" s="12">
        <f t="shared" si="185"/>
        <v>41147.986307870371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0"/>
        <v>1.9292499999999999</v>
      </c>
      <c r="P1964" s="8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2">
        <f t="shared" si="184"/>
        <v>41772.572175925925</v>
      </c>
      <c r="T1964" s="12">
        <f t="shared" si="185"/>
        <v>41742.572175925925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0"/>
        <v>1.268842105263158</v>
      </c>
      <c r="P1965" s="8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2">
        <f t="shared" si="184"/>
        <v>41898.221458333333</v>
      </c>
      <c r="T1965" s="12">
        <f t="shared" si="185"/>
        <v>41863.221458333333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0"/>
        <v>2.5957748878923765</v>
      </c>
      <c r="P1966" s="8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2">
        <f t="shared" si="184"/>
        <v>42482.064490740733</v>
      </c>
      <c r="T1966" s="12">
        <f t="shared" si="185"/>
        <v>42452.064490740733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0"/>
        <v>2.6227999999999998</v>
      </c>
      <c r="P1967" s="8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2">
        <f t="shared" si="184"/>
        <v>40919.833333333328</v>
      </c>
      <c r="T1967" s="12">
        <f t="shared" si="185"/>
        <v>40897.880902777775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0"/>
        <v>2.0674309000000002</v>
      </c>
      <c r="P1968" s="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2">
        <f t="shared" si="184"/>
        <v>41865.332152777773</v>
      </c>
      <c r="T1968" s="12">
        <f t="shared" si="185"/>
        <v>41835.332152777773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0"/>
        <v>3.7012999999999998</v>
      </c>
      <c r="P1969" s="8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2">
        <f t="shared" si="184"/>
        <v>41760.455196759256</v>
      </c>
      <c r="T1969" s="12">
        <f t="shared" si="185"/>
        <v>41730.455196759256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0"/>
        <v>2.8496600000000001</v>
      </c>
      <c r="P1970" s="8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2">
        <f t="shared" si="184"/>
        <v>42707.420312499999</v>
      </c>
      <c r="T1970" s="12">
        <f t="shared" si="185"/>
        <v>42676.378645833327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0"/>
        <v>5.7907999999999999</v>
      </c>
      <c r="P1971" s="8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2">
        <f t="shared" si="184"/>
        <v>42587.584120370368</v>
      </c>
      <c r="T1971" s="12">
        <f t="shared" si="185"/>
        <v>42557.584120370368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0"/>
        <v>11.318</v>
      </c>
      <c r="P1972" s="8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2">
        <f t="shared" si="184"/>
        <v>41383.943298611106</v>
      </c>
      <c r="T1972" s="12">
        <f t="shared" si="185"/>
        <v>41323.984965277778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0"/>
        <v>2.6302771750000002</v>
      </c>
      <c r="P1973" s="8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2">
        <f t="shared" si="184"/>
        <v>41592.958333333328</v>
      </c>
      <c r="T1973" s="12">
        <f t="shared" si="185"/>
        <v>41561.29237268518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0"/>
        <v>6.7447999999999997</v>
      </c>
      <c r="P1974" s="8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2">
        <f t="shared" si="184"/>
        <v>41230.845416666663</v>
      </c>
      <c r="T1974" s="12">
        <f t="shared" si="185"/>
        <v>41200.803749999999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0"/>
        <v>2.5683081313131315</v>
      </c>
      <c r="P1975" s="8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2">
        <f t="shared" si="184"/>
        <v>42588.083333333336</v>
      </c>
      <c r="T1975" s="12">
        <f t="shared" si="185"/>
        <v>42549.514629629623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0"/>
        <v>3.7549600000000001</v>
      </c>
      <c r="P1976" s="8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2">
        <f t="shared" si="184"/>
        <v>41505.125798611109</v>
      </c>
      <c r="T1976" s="12">
        <f t="shared" si="185"/>
        <v>41445.125798611109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0"/>
        <v>2.0870837499999997</v>
      </c>
      <c r="P1977" s="8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2">
        <f t="shared" si="184"/>
        <v>41343.54688657407</v>
      </c>
      <c r="T1977" s="12">
        <f t="shared" si="185"/>
        <v>41313.54688657407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0"/>
        <v>3.4660000000000002</v>
      </c>
      <c r="P1978" s="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2">
        <f t="shared" si="184"/>
        <v>41468.691261574073</v>
      </c>
      <c r="T1978" s="12">
        <f t="shared" si="185"/>
        <v>41438.691261574073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0"/>
        <v>4.0232999999999999</v>
      </c>
      <c r="P1979" s="8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2">
        <f t="shared" si="184"/>
        <v>42357.124305555553</v>
      </c>
      <c r="T1979" s="12">
        <f t="shared" si="185"/>
        <v>42311.008564814816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0"/>
        <v>10.2684514</v>
      </c>
      <c r="P1980" s="8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2">
        <f t="shared" si="184"/>
        <v>41072.083333333328</v>
      </c>
      <c r="T1980" s="12">
        <f t="shared" si="185"/>
        <v>41039.017268518517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0"/>
        <v>1.14901155</v>
      </c>
      <c r="P1981" s="8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2">
        <f t="shared" si="184"/>
        <v>42326.999305555553</v>
      </c>
      <c r="T1981" s="12">
        <f t="shared" si="185"/>
        <v>42290.25168981481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0"/>
        <v>3.5482402000000004</v>
      </c>
      <c r="P1982" s="8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2">
        <f t="shared" si="184"/>
        <v>42463.292384259257</v>
      </c>
      <c r="T1982" s="12">
        <f t="shared" si="185"/>
        <v>42423.334050925921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0"/>
        <v>5.0799999999999998E-2</v>
      </c>
      <c r="P1983" s="8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2">
        <f t="shared" si="184"/>
        <v>41829.516956018517</v>
      </c>
      <c r="T1983" s="12">
        <f t="shared" si="185"/>
        <v>41799.516956018517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0"/>
        <v>0</v>
      </c>
      <c r="P1984" s="8">
        <f t="shared" si="181"/>
        <v>0</v>
      </c>
      <c r="Q1984" t="str">
        <f t="shared" si="182"/>
        <v>photography</v>
      </c>
      <c r="R1984" t="str">
        <f t="shared" si="183"/>
        <v>people</v>
      </c>
      <c r="S1984" s="12">
        <f t="shared" si="184"/>
        <v>42708.419988425921</v>
      </c>
      <c r="T1984" s="12">
        <f t="shared" si="185"/>
        <v>42678.378321759257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0"/>
        <v>4.2999999999999997E-2</v>
      </c>
      <c r="P1985" s="8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2">
        <f t="shared" si="184"/>
        <v>42615.083333333336</v>
      </c>
      <c r="T1985" s="12">
        <f t="shared" si="185"/>
        <v>42592.803449074076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ref="O1986:O2049" si="186">E1986/D1986</f>
        <v>0.21146666666666666</v>
      </c>
      <c r="P1986" s="8">
        <f t="shared" ref="P1986:P2049" si="187">IFERROR(E1986/L1986,0)</f>
        <v>453.14285714285717</v>
      </c>
      <c r="Q1986" t="str">
        <f t="shared" ref="Q1986:Q2049" si="188">IFERROR(LEFT(N1986,FIND("/",N1986)-1),N1986)</f>
        <v>photography</v>
      </c>
      <c r="R1986" t="str">
        <f t="shared" ref="R1986:R2049" si="189">IFERROR(RIGHT(N1986,LEN(N1986)-FIND("/",N1986)),"None")</f>
        <v>people</v>
      </c>
      <c r="S1986" s="12">
        <f t="shared" ref="S1986:S2049" si="190">(I1986/86400)+25569+(-5/24)</f>
        <v>41973.623622685183</v>
      </c>
      <c r="T1986" s="12">
        <f t="shared" ref="T1986:T2049" si="191">(J1986/86400)+25569+(-5/24)</f>
        <v>41913.581956018512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186"/>
        <v>3.1875000000000001E-2</v>
      </c>
      <c r="P1987" s="8">
        <f t="shared" si="187"/>
        <v>12.75</v>
      </c>
      <c r="Q1987" t="str">
        <f t="shared" si="188"/>
        <v>photography</v>
      </c>
      <c r="R1987" t="str">
        <f t="shared" si="189"/>
        <v>people</v>
      </c>
      <c r="S1987" s="12">
        <f t="shared" si="190"/>
        <v>42584.749999999993</v>
      </c>
      <c r="T1987" s="12">
        <f t="shared" si="191"/>
        <v>42555.490405092591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86"/>
        <v>5.0000000000000001E-4</v>
      </c>
      <c r="P1988" s="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2">
        <f t="shared" si="190"/>
        <v>42443.183831018519</v>
      </c>
      <c r="T1988" s="12">
        <f t="shared" si="191"/>
        <v>42413.225497685184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86"/>
        <v>0.42472727272727273</v>
      </c>
      <c r="P1989" s="8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2">
        <f t="shared" si="190"/>
        <v>42064.431435185186</v>
      </c>
      <c r="T1989" s="12">
        <f t="shared" si="191"/>
        <v>42034.431435185186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86"/>
        <v>4.1666666666666666E-3</v>
      </c>
      <c r="P1990" s="8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2">
        <f t="shared" si="190"/>
        <v>42236.554884259262</v>
      </c>
      <c r="T1990" s="12">
        <f t="shared" si="191"/>
        <v>42206.554884259262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86"/>
        <v>0.01</v>
      </c>
      <c r="P1991" s="8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2">
        <f t="shared" si="190"/>
        <v>42715.472314814811</v>
      </c>
      <c r="T1991" s="12">
        <f t="shared" si="191"/>
        <v>42685.472314814811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86"/>
        <v>0.16966666666666666</v>
      </c>
      <c r="P1992" s="8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2">
        <f t="shared" si="190"/>
        <v>42412.987638888888</v>
      </c>
      <c r="T1992" s="12">
        <f t="shared" si="191"/>
        <v>42397.987638888888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86"/>
        <v>7.0000000000000007E-2</v>
      </c>
      <c r="P1993" s="8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2">
        <f t="shared" si="190"/>
        <v>42188.685023148144</v>
      </c>
      <c r="T1993" s="12">
        <f t="shared" si="191"/>
        <v>42167.685023148144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86"/>
        <v>1.3333333333333333E-3</v>
      </c>
      <c r="P1994" s="8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2">
        <f t="shared" si="190"/>
        <v>42052.935081018521</v>
      </c>
      <c r="T1994" s="12">
        <f t="shared" si="191"/>
        <v>42022.935081018521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86"/>
        <v>0</v>
      </c>
      <c r="P1995" s="8">
        <f t="shared" si="187"/>
        <v>0</v>
      </c>
      <c r="Q1995" t="str">
        <f t="shared" si="188"/>
        <v>photography</v>
      </c>
      <c r="R1995" t="str">
        <f t="shared" si="189"/>
        <v>people</v>
      </c>
      <c r="S1995" s="12">
        <f t="shared" si="190"/>
        <v>42359.380057870367</v>
      </c>
      <c r="T1995" s="12">
        <f t="shared" si="191"/>
        <v>42329.380057870367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86"/>
        <v>0</v>
      </c>
      <c r="P1996" s="8">
        <f t="shared" si="187"/>
        <v>0</v>
      </c>
      <c r="Q1996" t="str">
        <f t="shared" si="188"/>
        <v>photography</v>
      </c>
      <c r="R1996" t="str">
        <f t="shared" si="189"/>
        <v>people</v>
      </c>
      <c r="S1996" s="12">
        <f t="shared" si="190"/>
        <v>42710.839606481481</v>
      </c>
      <c r="T1996" s="12">
        <f t="shared" si="191"/>
        <v>42650.797939814809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86"/>
        <v>7.8E-2</v>
      </c>
      <c r="P1997" s="8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2">
        <f t="shared" si="190"/>
        <v>42201.693703703706</v>
      </c>
      <c r="T1997" s="12">
        <f t="shared" si="191"/>
        <v>42181.693703703706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86"/>
        <v>0</v>
      </c>
      <c r="P1998" s="8">
        <f t="shared" si="187"/>
        <v>0</v>
      </c>
      <c r="Q1998" t="str">
        <f t="shared" si="188"/>
        <v>photography</v>
      </c>
      <c r="R1998" t="str">
        <f t="shared" si="189"/>
        <v>people</v>
      </c>
      <c r="S1998" s="12">
        <f t="shared" si="190"/>
        <v>41830.611238425925</v>
      </c>
      <c r="T1998" s="12">
        <f t="shared" si="191"/>
        <v>41800.611238425925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86"/>
        <v>0</v>
      </c>
      <c r="P1999" s="8">
        <f t="shared" si="187"/>
        <v>0</v>
      </c>
      <c r="Q1999" t="str">
        <f t="shared" si="188"/>
        <v>photography</v>
      </c>
      <c r="R1999" t="str">
        <f t="shared" si="189"/>
        <v>people</v>
      </c>
      <c r="S1999" s="12">
        <f t="shared" si="190"/>
        <v>41877.722361111111</v>
      </c>
      <c r="T1999" s="12">
        <f t="shared" si="191"/>
        <v>41847.722361111111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86"/>
        <v>0.26200000000000001</v>
      </c>
      <c r="P2000" s="8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2">
        <f t="shared" si="190"/>
        <v>41851.910162037035</v>
      </c>
      <c r="T2000" s="12">
        <f t="shared" si="191"/>
        <v>41806.910162037035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86"/>
        <v>7.6129032258064515E-3</v>
      </c>
      <c r="P2001" s="8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2">
        <f t="shared" si="190"/>
        <v>41956.316064814811</v>
      </c>
      <c r="T2001" s="12">
        <f t="shared" si="191"/>
        <v>41926.274398148147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86"/>
        <v>0.125</v>
      </c>
      <c r="P2002" s="8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2">
        <f t="shared" si="190"/>
        <v>42375.743206018517</v>
      </c>
      <c r="T2002" s="12">
        <f t="shared" si="191"/>
        <v>42345.743206018517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86"/>
        <v>3.8212909090909091</v>
      </c>
      <c r="P2003" s="8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2">
        <f t="shared" si="190"/>
        <v>42167.624999999993</v>
      </c>
      <c r="T2003" s="12">
        <f t="shared" si="191"/>
        <v>42136.001342592594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86"/>
        <v>2.1679422000000002</v>
      </c>
      <c r="P2004" s="8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2">
        <f t="shared" si="190"/>
        <v>42758.503969907404</v>
      </c>
      <c r="T2004" s="12">
        <f t="shared" si="191"/>
        <v>42728.503969907404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86"/>
        <v>3.12</v>
      </c>
      <c r="P2005" s="8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2">
        <f t="shared" si="190"/>
        <v>40361.75</v>
      </c>
      <c r="T2005" s="12">
        <f t="shared" si="191"/>
        <v>40346.917268518519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86"/>
        <v>2.3442048</v>
      </c>
      <c r="P2006" s="8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2">
        <f t="shared" si="190"/>
        <v>41830.396562499998</v>
      </c>
      <c r="T2006" s="12">
        <f t="shared" si="191"/>
        <v>41800.396562499998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86"/>
        <v>1.236801</v>
      </c>
      <c r="P2007" s="8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2">
        <f t="shared" si="190"/>
        <v>41562.957638888889</v>
      </c>
      <c r="T2007" s="12">
        <f t="shared" si="191"/>
        <v>41535.604374999995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86"/>
        <v>2.4784000000000002</v>
      </c>
      <c r="P2008" s="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2">
        <f t="shared" si="190"/>
        <v>41976.333854166667</v>
      </c>
      <c r="T2008" s="12">
        <f t="shared" si="191"/>
        <v>41941.292187499996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86"/>
        <v>1.157092</v>
      </c>
      <c r="P2009" s="8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2">
        <f t="shared" si="190"/>
        <v>40413.958333333328</v>
      </c>
      <c r="T2009" s="12">
        <f t="shared" si="191"/>
        <v>40347.629467592589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86"/>
        <v>1.1707484768810599</v>
      </c>
      <c r="P2010" s="8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2">
        <f t="shared" si="190"/>
        <v>40805.396087962959</v>
      </c>
      <c r="T2010" s="12">
        <f t="shared" si="191"/>
        <v>40761.396087962959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86"/>
        <v>3.05158</v>
      </c>
      <c r="P2011" s="8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2">
        <f t="shared" si="190"/>
        <v>42697.156747685185</v>
      </c>
      <c r="T2011" s="12">
        <f t="shared" si="191"/>
        <v>42661.115081018514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86"/>
        <v>3.2005299999999997</v>
      </c>
      <c r="P2012" s="8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2">
        <f t="shared" si="190"/>
        <v>42600.788090277776</v>
      </c>
      <c r="T2012" s="12">
        <f t="shared" si="191"/>
        <v>42570.788090277776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86"/>
        <v>8.1956399999999991</v>
      </c>
      <c r="P2013" s="8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2">
        <f t="shared" si="190"/>
        <v>42380.749999999993</v>
      </c>
      <c r="T2013" s="12">
        <f t="shared" si="191"/>
        <v>42347.150150462963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86"/>
        <v>2.3490000000000002</v>
      </c>
      <c r="P2014" s="8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2">
        <f t="shared" si="190"/>
        <v>42040.613900462959</v>
      </c>
      <c r="T2014" s="12">
        <f t="shared" si="191"/>
        <v>42010.613900462959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86"/>
        <v>4.9491375</v>
      </c>
      <c r="P2015" s="8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2">
        <f t="shared" si="190"/>
        <v>42559.752476851849</v>
      </c>
      <c r="T2015" s="12">
        <f t="shared" si="191"/>
        <v>42499.752476851849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86"/>
        <v>78.137822333333332</v>
      </c>
      <c r="P2016" s="8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2">
        <f t="shared" si="190"/>
        <v>41357.964571759258</v>
      </c>
      <c r="T2016" s="12">
        <f t="shared" si="191"/>
        <v>41324.006238425922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86"/>
        <v>1.1300013888888889</v>
      </c>
      <c r="P2017" s="8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2">
        <f t="shared" si="190"/>
        <v>40795.668553240735</v>
      </c>
      <c r="T2017" s="12">
        <f t="shared" si="191"/>
        <v>40765.668553240735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86"/>
        <v>9.2154220000000002</v>
      </c>
      <c r="P2018" s="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2">
        <f t="shared" si="190"/>
        <v>41342.672442129631</v>
      </c>
      <c r="T2018" s="12">
        <f t="shared" si="191"/>
        <v>41312.672442129631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86"/>
        <v>1.2510239999999999</v>
      </c>
      <c r="P2019" s="8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2">
        <f t="shared" si="190"/>
        <v>40991.958333333328</v>
      </c>
      <c r="T2019" s="12">
        <f t="shared" si="191"/>
        <v>40960.849016203698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86"/>
        <v>1.0224343076923077</v>
      </c>
      <c r="P2020" s="8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2">
        <f t="shared" si="190"/>
        <v>42229.157511574071</v>
      </c>
      <c r="T2020" s="12">
        <f t="shared" si="191"/>
        <v>42199.157511574071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86"/>
        <v>4.8490975000000001</v>
      </c>
      <c r="P2021" s="8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2">
        <f t="shared" si="190"/>
        <v>42635.500243055554</v>
      </c>
      <c r="T2021" s="12">
        <f t="shared" si="191"/>
        <v>42605.500243055554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86"/>
        <v>1.9233333333333333</v>
      </c>
      <c r="P2022" s="8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2">
        <f t="shared" si="190"/>
        <v>41773.75277777778</v>
      </c>
      <c r="T2022" s="12">
        <f t="shared" si="191"/>
        <v>41736.889166666668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86"/>
        <v>2.8109999999999999</v>
      </c>
      <c r="P2023" s="8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2">
        <f t="shared" si="190"/>
        <v>41905.862233796295</v>
      </c>
      <c r="T2023" s="12">
        <f t="shared" si="191"/>
        <v>41860.862233796295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86"/>
        <v>1.2513700000000001</v>
      </c>
      <c r="P2024" s="8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2">
        <f t="shared" si="190"/>
        <v>42532.36078703704</v>
      </c>
      <c r="T2024" s="12">
        <f t="shared" si="191"/>
        <v>42502.36078703704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86"/>
        <v>1.61459</v>
      </c>
      <c r="P2025" s="8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2">
        <f t="shared" si="190"/>
        <v>42166.212418981479</v>
      </c>
      <c r="T2025" s="12">
        <f t="shared" si="191"/>
        <v>42136.212418981479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86"/>
        <v>5.8535000000000004</v>
      </c>
      <c r="P2026" s="8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2">
        <f t="shared" si="190"/>
        <v>41133.916666666664</v>
      </c>
      <c r="T2026" s="12">
        <f t="shared" si="191"/>
        <v>41099.758611111109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86"/>
        <v>2.0114999999999998</v>
      </c>
      <c r="P2027" s="8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2">
        <f t="shared" si="190"/>
        <v>42165.976226851846</v>
      </c>
      <c r="T2027" s="12">
        <f t="shared" si="191"/>
        <v>42135.976226851846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86"/>
        <v>1.3348307999999998</v>
      </c>
      <c r="P2028" s="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2">
        <f t="shared" si="190"/>
        <v>41749.957638888889</v>
      </c>
      <c r="T2028" s="12">
        <f t="shared" si="191"/>
        <v>41704.527604166666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86"/>
        <v>1.2024900000000001</v>
      </c>
      <c r="P2029" s="8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2">
        <f t="shared" si="190"/>
        <v>42093.563877314817</v>
      </c>
      <c r="T2029" s="12">
        <f t="shared" si="191"/>
        <v>42048.605543981474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86"/>
        <v>1.2616666666666667</v>
      </c>
      <c r="P2030" s="8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2">
        <f t="shared" si="190"/>
        <v>40252.704861111109</v>
      </c>
      <c r="T2030" s="12">
        <f t="shared" si="191"/>
        <v>40215.710717592592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86"/>
        <v>3.6120000000000001</v>
      </c>
      <c r="P2031" s="8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2">
        <f t="shared" si="190"/>
        <v>41877.813437500001</v>
      </c>
      <c r="T2031" s="12">
        <f t="shared" si="191"/>
        <v>41847.813437500001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86"/>
        <v>2.26239013671875</v>
      </c>
      <c r="P2032" s="8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2">
        <f t="shared" si="190"/>
        <v>41242.788148148145</v>
      </c>
      <c r="T2032" s="12">
        <f t="shared" si="191"/>
        <v>41212.788148148145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86"/>
        <v>1.2035</v>
      </c>
      <c r="P2033" s="8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2">
        <f t="shared" si="190"/>
        <v>42012.833333333336</v>
      </c>
      <c r="T2033" s="12">
        <f t="shared" si="191"/>
        <v>41975.120983796289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86"/>
        <v>3.0418799999999999</v>
      </c>
      <c r="P2034" s="8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2">
        <f t="shared" si="190"/>
        <v>42718.999999999993</v>
      </c>
      <c r="T2034" s="12">
        <f t="shared" si="191"/>
        <v>42689.35733796296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86"/>
        <v>1.7867599999999999</v>
      </c>
      <c r="P2035" s="8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2">
        <f t="shared" si="190"/>
        <v>41754.874050925922</v>
      </c>
      <c r="T2035" s="12">
        <f t="shared" si="191"/>
        <v>41724.874050925922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86"/>
        <v>3.868199871794872</v>
      </c>
      <c r="P2036" s="8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2">
        <f t="shared" si="190"/>
        <v>42131.081944444442</v>
      </c>
      <c r="T2036" s="12">
        <f t="shared" si="191"/>
        <v>42075.921678240738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86"/>
        <v>2.1103642500000004</v>
      </c>
      <c r="P2037" s="8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2">
        <f t="shared" si="190"/>
        <v>42356.833333333336</v>
      </c>
      <c r="T2037" s="12">
        <f t="shared" si="191"/>
        <v>42311.41674768518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86"/>
        <v>1.3166833333333334</v>
      </c>
      <c r="P2038" s="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2">
        <f t="shared" si="190"/>
        <v>41768.656469907401</v>
      </c>
      <c r="T2038" s="12">
        <f t="shared" si="191"/>
        <v>41738.656469907401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86"/>
        <v>3.0047639999999998</v>
      </c>
      <c r="P2039" s="8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2">
        <f t="shared" si="190"/>
        <v>41638.043437499997</v>
      </c>
      <c r="T2039" s="12">
        <f t="shared" si="191"/>
        <v>41578.001770833333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86"/>
        <v>4.2051249999999998</v>
      </c>
      <c r="P2040" s="8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2">
        <f t="shared" si="190"/>
        <v>41456.541666666664</v>
      </c>
      <c r="T2040" s="12">
        <f t="shared" si="191"/>
        <v>41424.062743055554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86"/>
        <v>1.362168</v>
      </c>
      <c r="P2041" s="8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2">
        <f t="shared" si="190"/>
        <v>42704.999305555553</v>
      </c>
      <c r="T2041" s="12">
        <f t="shared" si="191"/>
        <v>42675.23061342592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86"/>
        <v>2.4817133333333334</v>
      </c>
      <c r="P2042" s="8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2">
        <f t="shared" si="190"/>
        <v>41593.760451388887</v>
      </c>
      <c r="T2042" s="12">
        <f t="shared" si="191"/>
        <v>41578.718784722216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86"/>
        <v>1.8186315789473684</v>
      </c>
      <c r="P2043" s="8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2">
        <f t="shared" si="190"/>
        <v>42684.359108796292</v>
      </c>
      <c r="T2043" s="12">
        <f t="shared" si="191"/>
        <v>42654.317442129628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86"/>
        <v>1.2353000000000001</v>
      </c>
      <c r="P2044" s="8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2">
        <f t="shared" si="190"/>
        <v>42391.499699074069</v>
      </c>
      <c r="T2044" s="12">
        <f t="shared" si="191"/>
        <v>42331.499699074069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86"/>
        <v>5.0620938628158845</v>
      </c>
      <c r="P2045" s="8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2">
        <f t="shared" si="190"/>
        <v>42714.999305555553</v>
      </c>
      <c r="T2045" s="12">
        <f t="shared" si="191"/>
        <v>42660.968483796292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86"/>
        <v>1.0821333333333334</v>
      </c>
      <c r="P2046" s="8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2">
        <f t="shared" si="190"/>
        <v>42168.475856481477</v>
      </c>
      <c r="T2046" s="12">
        <f t="shared" si="191"/>
        <v>42138.475856481477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86"/>
        <v>8.1918387755102042</v>
      </c>
      <c r="P2047" s="8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2">
        <f t="shared" si="190"/>
        <v>41098.880173611113</v>
      </c>
      <c r="T2047" s="12">
        <f t="shared" si="191"/>
        <v>41068.880173611113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86"/>
        <v>1.2110000000000001</v>
      </c>
      <c r="P2048" s="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2">
        <f t="shared" si="190"/>
        <v>41416.963472222218</v>
      </c>
      <c r="T2048" s="12">
        <f t="shared" si="191"/>
        <v>41386.963472222218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86"/>
        <v>1.0299897959183673</v>
      </c>
      <c r="P2049" s="8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2">
        <f t="shared" si="190"/>
        <v>42110.791666666664</v>
      </c>
      <c r="T2049" s="12">
        <f t="shared" si="191"/>
        <v>42081.695254629631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ref="O2050:O2113" si="192">E2050/D2050</f>
        <v>1.4833229411764706</v>
      </c>
      <c r="P2050" s="8">
        <f t="shared" ref="P2050:P2113" si="193">IFERROR(E2050/L2050,0)</f>
        <v>91.82989803350327</v>
      </c>
      <c r="Q2050" t="str">
        <f t="shared" ref="Q2050:Q2113" si="194">IFERROR(LEFT(N2050,FIND("/",N2050)-1),N2050)</f>
        <v>technology</v>
      </c>
      <c r="R2050" t="str">
        <f t="shared" ref="R2050:R2113" si="195">IFERROR(RIGHT(N2050,LEN(N2050)-FIND("/",N2050)),"None")</f>
        <v>hardware</v>
      </c>
      <c r="S2050" s="12">
        <f t="shared" ref="S2050:S2113" si="196">(I2050/86400)+25569+(-5/24)</f>
        <v>41417.443182870367</v>
      </c>
      <c r="T2050" s="12">
        <f t="shared" ref="T2050:T2113" si="197">(J2050/86400)+25569+(-5/24)</f>
        <v>41387.443182870367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192"/>
        <v>1.2019070000000001</v>
      </c>
      <c r="P2051" s="8">
        <f t="shared" si="193"/>
        <v>80.991037735849048</v>
      </c>
      <c r="Q2051" t="str">
        <f t="shared" si="194"/>
        <v>technology</v>
      </c>
      <c r="R2051" t="str">
        <f t="shared" si="195"/>
        <v>hardware</v>
      </c>
      <c r="S2051" s="12">
        <f t="shared" si="196"/>
        <v>41610.749305555553</v>
      </c>
      <c r="T2051" s="12">
        <f t="shared" si="197"/>
        <v>41575.319016203699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92"/>
        <v>4.7327000000000004</v>
      </c>
      <c r="P2052" s="8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2">
        <f t="shared" si="196"/>
        <v>42154.863171296289</v>
      </c>
      <c r="T2052" s="12">
        <f t="shared" si="197"/>
        <v>42114.863171296289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2"/>
        <v>1.303625</v>
      </c>
      <c r="P2053" s="8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2">
        <f t="shared" si="196"/>
        <v>41633.814085648148</v>
      </c>
      <c r="T2053" s="12">
        <f t="shared" si="197"/>
        <v>41603.814085648148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2"/>
        <v>3.5304799999999998</v>
      </c>
      <c r="P2054" s="8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2">
        <f t="shared" si="196"/>
        <v>42419.875613425924</v>
      </c>
      <c r="T2054" s="12">
        <f t="shared" si="197"/>
        <v>42374.875613425924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2"/>
        <v>1.0102</v>
      </c>
      <c r="P2055" s="8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2">
        <f t="shared" si="196"/>
        <v>42333.450821759259</v>
      </c>
      <c r="T2055" s="12">
        <f t="shared" si="197"/>
        <v>42303.409155092588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2"/>
        <v>1.1359142857142857</v>
      </c>
      <c r="P2056" s="8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2">
        <f t="shared" si="196"/>
        <v>41761.312615740739</v>
      </c>
      <c r="T2056" s="12">
        <f t="shared" si="197"/>
        <v>41731.312615740739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2"/>
        <v>1.6741666666666666</v>
      </c>
      <c r="P2057" s="8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2">
        <f t="shared" si="196"/>
        <v>41975.958333333336</v>
      </c>
      <c r="T2057" s="12">
        <f t="shared" si="197"/>
        <v>41946.465775462959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2"/>
        <v>1.5345200000000001</v>
      </c>
      <c r="P2058" s="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2">
        <f t="shared" si="196"/>
        <v>41381.552569444444</v>
      </c>
      <c r="T2058" s="12">
        <f t="shared" si="197"/>
        <v>41351.552569444444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2"/>
        <v>2.022322</v>
      </c>
      <c r="P2059" s="8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2">
        <f t="shared" si="196"/>
        <v>42426.286249999997</v>
      </c>
      <c r="T2059" s="12">
        <f t="shared" si="197"/>
        <v>42396.286249999997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2"/>
        <v>1.6828125</v>
      </c>
      <c r="P2060" s="8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2">
        <f t="shared" si="196"/>
        <v>42065.624999999993</v>
      </c>
      <c r="T2060" s="12">
        <f t="shared" si="197"/>
        <v>42026.16238425926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2"/>
        <v>1.4345666666666668</v>
      </c>
      <c r="P2061" s="8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2">
        <f t="shared" si="196"/>
        <v>42400.707638888889</v>
      </c>
      <c r="T2061" s="12">
        <f t="shared" si="197"/>
        <v>42361.394143518519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2"/>
        <v>1.964</v>
      </c>
      <c r="P2062" s="8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2">
        <f t="shared" si="196"/>
        <v>41843.434606481482</v>
      </c>
      <c r="T2062" s="12">
        <f t="shared" si="197"/>
        <v>41783.434606481482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2"/>
        <v>1.0791999999999999</v>
      </c>
      <c r="P2063" s="8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2">
        <f t="shared" si="196"/>
        <v>42735.556180555555</v>
      </c>
      <c r="T2063" s="12">
        <f t="shared" si="197"/>
        <v>42705.556180555555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2"/>
        <v>1.14977</v>
      </c>
      <c r="P2064" s="8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2">
        <f t="shared" si="196"/>
        <v>42453.1330787037</v>
      </c>
      <c r="T2064" s="12">
        <f t="shared" si="197"/>
        <v>42423.174745370365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2"/>
        <v>1.4804999999999999</v>
      </c>
      <c r="P2065" s="8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2">
        <f t="shared" si="196"/>
        <v>42505.524317129624</v>
      </c>
      <c r="T2065" s="12">
        <f t="shared" si="197"/>
        <v>42472.524317129624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2"/>
        <v>1.9116676082790633</v>
      </c>
      <c r="P2066" s="8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2">
        <f t="shared" si="196"/>
        <v>41425.291666666664</v>
      </c>
      <c r="T2066" s="12">
        <f t="shared" si="197"/>
        <v>41389.1565162037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2"/>
        <v>1.99215125</v>
      </c>
      <c r="P2067" s="8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2">
        <f t="shared" si="196"/>
        <v>41633.125335648147</v>
      </c>
      <c r="T2067" s="12">
        <f t="shared" si="197"/>
        <v>41603.125335648147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2"/>
        <v>2.1859999999999999</v>
      </c>
      <c r="P2068" s="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2">
        <f t="shared" si="196"/>
        <v>41874.563460648147</v>
      </c>
      <c r="T2068" s="12">
        <f t="shared" si="197"/>
        <v>41844.563460648147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2"/>
        <v>1.2686868686868686</v>
      </c>
      <c r="P2069" s="8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2">
        <f t="shared" si="196"/>
        <v>42148.645555555551</v>
      </c>
      <c r="T2069" s="12">
        <f t="shared" si="197"/>
        <v>42115.645555555551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2"/>
        <v>1.0522388</v>
      </c>
      <c r="P2070" s="8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2">
        <f t="shared" si="196"/>
        <v>42663.633275462962</v>
      </c>
      <c r="T2070" s="12">
        <f t="shared" si="197"/>
        <v>42633.633275462962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2"/>
        <v>1.2840666000000001</v>
      </c>
      <c r="P2071" s="8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2">
        <f t="shared" si="196"/>
        <v>42371.763784722221</v>
      </c>
      <c r="T2071" s="12">
        <f t="shared" si="197"/>
        <v>42340.763784722221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2"/>
        <v>3.1732719999999999</v>
      </c>
      <c r="P2072" s="8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2">
        <f t="shared" si="196"/>
        <v>42549.448182870365</v>
      </c>
      <c r="T2072" s="12">
        <f t="shared" si="197"/>
        <v>42519.448182870365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2"/>
        <v>2.8073000000000001</v>
      </c>
      <c r="P2073" s="8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2">
        <f t="shared" si="196"/>
        <v>42645.070416666662</v>
      </c>
      <c r="T2073" s="12">
        <f t="shared" si="197"/>
        <v>42600.070416666662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2"/>
        <v>1.1073146853146854</v>
      </c>
      <c r="P2074" s="8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2">
        <f t="shared" si="196"/>
        <v>42497.373055555552</v>
      </c>
      <c r="T2074" s="12">
        <f t="shared" si="197"/>
        <v>42467.373055555552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2"/>
        <v>1.5260429999999998</v>
      </c>
      <c r="P2075" s="8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2">
        <f t="shared" si="196"/>
        <v>42132.459699074076</v>
      </c>
      <c r="T2075" s="12">
        <f t="shared" si="197"/>
        <v>42087.459699074076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2"/>
        <v>1.0249999999999999</v>
      </c>
      <c r="P2076" s="8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2">
        <f t="shared" si="196"/>
        <v>42496.617847222216</v>
      </c>
      <c r="T2076" s="12">
        <f t="shared" si="197"/>
        <v>42466.617847222216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2"/>
        <v>16.783738373837384</v>
      </c>
      <c r="P2077" s="8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2">
        <f t="shared" si="196"/>
        <v>41480.473240740735</v>
      </c>
      <c r="T2077" s="12">
        <f t="shared" si="197"/>
        <v>41450.473240740735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2"/>
        <v>5.4334915642458101</v>
      </c>
      <c r="P2078" s="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2">
        <f t="shared" si="196"/>
        <v>41843.672326388885</v>
      </c>
      <c r="T2078" s="12">
        <f t="shared" si="197"/>
        <v>41803.672326388885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2"/>
        <v>1.1550800000000001</v>
      </c>
      <c r="P2079" s="8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2">
        <f t="shared" si="196"/>
        <v>42160.666666666664</v>
      </c>
      <c r="T2079" s="12">
        <f t="shared" si="197"/>
        <v>42102.83421296296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2"/>
        <v>1.3120499999999999</v>
      </c>
      <c r="P2080" s="8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2">
        <f t="shared" si="196"/>
        <v>42722.563159722216</v>
      </c>
      <c r="T2080" s="12">
        <f t="shared" si="197"/>
        <v>42692.563159722216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2"/>
        <v>2.8816999999999999</v>
      </c>
      <c r="P2081" s="8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2">
        <f t="shared" si="196"/>
        <v>42180.583333333336</v>
      </c>
      <c r="T2081" s="12">
        <f t="shared" si="197"/>
        <v>42150.502233796295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2"/>
        <v>5.0780000000000003</v>
      </c>
      <c r="P2082" s="8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2">
        <f t="shared" si="196"/>
        <v>42319.790509259255</v>
      </c>
      <c r="T2082" s="12">
        <f t="shared" si="197"/>
        <v>42289.748842592591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2"/>
        <v>1.1457142857142857</v>
      </c>
      <c r="P2083" s="8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2">
        <f t="shared" si="196"/>
        <v>41044.999305555553</v>
      </c>
      <c r="T2083" s="12">
        <f t="shared" si="197"/>
        <v>41003.948553240734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2"/>
        <v>1.1073333333333333</v>
      </c>
      <c r="P2084" s="8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2">
        <f t="shared" si="196"/>
        <v>40870.953657407408</v>
      </c>
      <c r="T2084" s="12">
        <f t="shared" si="197"/>
        <v>40810.911990740737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2"/>
        <v>1.1333333333333333</v>
      </c>
      <c r="P2085" s="8">
        <f t="shared" si="193"/>
        <v>34</v>
      </c>
      <c r="Q2085" t="str">
        <f t="shared" si="194"/>
        <v>music</v>
      </c>
      <c r="R2085" t="str">
        <f t="shared" si="195"/>
        <v>indie rock</v>
      </c>
      <c r="S2085" s="12">
        <f t="shared" si="196"/>
        <v>41064.513831018514</v>
      </c>
      <c r="T2085" s="12">
        <f t="shared" si="197"/>
        <v>41034.513831018514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2"/>
        <v>1.0833333333333333</v>
      </c>
      <c r="P2086" s="8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2">
        <f t="shared" si="196"/>
        <v>41763.082638888889</v>
      </c>
      <c r="T2086" s="12">
        <f t="shared" si="197"/>
        <v>41731.624791666662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2"/>
        <v>1.2353333333333334</v>
      </c>
      <c r="P2087" s="8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2">
        <f t="shared" si="196"/>
        <v>41105.627164351848</v>
      </c>
      <c r="T2087" s="12">
        <f t="shared" si="197"/>
        <v>41075.627164351848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2"/>
        <v>1.0069999999999999</v>
      </c>
      <c r="P2088" s="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2">
        <f t="shared" si="196"/>
        <v>40890.999305555553</v>
      </c>
      <c r="T2088" s="12">
        <f t="shared" si="197"/>
        <v>40860.462175925924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2"/>
        <v>1.0353333333333334</v>
      </c>
      <c r="P2089" s="8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2">
        <f t="shared" si="196"/>
        <v>40793.996041666665</v>
      </c>
      <c r="T2089" s="12">
        <f t="shared" si="197"/>
        <v>40763.996041666665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2"/>
        <v>1.1551066666666667</v>
      </c>
      <c r="P2090" s="8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2">
        <f t="shared" si="196"/>
        <v>40431.957638888889</v>
      </c>
      <c r="T2090" s="12">
        <f t="shared" si="197"/>
        <v>40395.506388888891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2"/>
        <v>1.2040040000000001</v>
      </c>
      <c r="P2091" s="8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2">
        <f t="shared" si="196"/>
        <v>41487.867986111109</v>
      </c>
      <c r="T2091" s="12">
        <f t="shared" si="197"/>
        <v>41452.867986111109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2"/>
        <v>1.1504037499999999</v>
      </c>
      <c r="P2092" s="8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2">
        <f t="shared" si="196"/>
        <v>41329.173090277771</v>
      </c>
      <c r="T2092" s="12">
        <f t="shared" si="197"/>
        <v>41299.173090277771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2"/>
        <v>1.2046777777777777</v>
      </c>
      <c r="P2093" s="8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2">
        <f t="shared" si="196"/>
        <v>40603.625</v>
      </c>
      <c r="T2093" s="12">
        <f t="shared" si="197"/>
        <v>40555.114328703705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2"/>
        <v>1.0128333333333333</v>
      </c>
      <c r="P2094" s="8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2">
        <f t="shared" si="196"/>
        <v>40823.499212962961</v>
      </c>
      <c r="T2094" s="12">
        <f t="shared" si="197"/>
        <v>40763.499212962961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2"/>
        <v>1.0246666666666666</v>
      </c>
      <c r="P2095" s="8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2">
        <f t="shared" si="196"/>
        <v>41265.68787037037</v>
      </c>
      <c r="T2095" s="12">
        <f t="shared" si="197"/>
        <v>41205.646203703705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2"/>
        <v>1.2054285714285715</v>
      </c>
      <c r="P2096" s="8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2">
        <f t="shared" si="196"/>
        <v>40972.916666666664</v>
      </c>
      <c r="T2096" s="12">
        <f t="shared" si="197"/>
        <v>40938.811689814815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2"/>
        <v>1</v>
      </c>
      <c r="P2097" s="8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2">
        <f t="shared" si="196"/>
        <v>40818.525150462963</v>
      </c>
      <c r="T2097" s="12">
        <f t="shared" si="197"/>
        <v>40758.525150462963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2"/>
        <v>1.0166666666666666</v>
      </c>
      <c r="P2098" s="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2">
        <f t="shared" si="196"/>
        <v>41207.957638888889</v>
      </c>
      <c r="T2098" s="12">
        <f t="shared" si="197"/>
        <v>41192.550173611111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2"/>
        <v>1</v>
      </c>
      <c r="P2099" s="8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2">
        <f t="shared" si="196"/>
        <v>40878.418229166666</v>
      </c>
      <c r="T2099" s="12">
        <f t="shared" si="197"/>
        <v>40818.376562500001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2"/>
        <v>1.0033333333333334</v>
      </c>
      <c r="P2100" s="8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2">
        <f t="shared" si="196"/>
        <v>40975.905497685184</v>
      </c>
      <c r="T2100" s="12">
        <f t="shared" si="197"/>
        <v>40945.905497685184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2"/>
        <v>1.3236666666666668</v>
      </c>
      <c r="P2101" s="8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2">
        <f t="shared" si="196"/>
        <v>42186.944444444445</v>
      </c>
      <c r="T2101" s="12">
        <f t="shared" si="197"/>
        <v>42173.53800925926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2"/>
        <v>1.3666666666666667</v>
      </c>
      <c r="P2102" s="8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2">
        <f t="shared" si="196"/>
        <v>41089.957638888889</v>
      </c>
      <c r="T2102" s="12">
        <f t="shared" si="197"/>
        <v>41074.62663194444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2"/>
        <v>1.1325000000000001</v>
      </c>
      <c r="P2103" s="8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2">
        <f t="shared" si="196"/>
        <v>40951.941134259258</v>
      </c>
      <c r="T2103" s="12">
        <f t="shared" si="197"/>
        <v>40891.941134259258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2"/>
        <v>1.36</v>
      </c>
      <c r="P2104" s="8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2">
        <f t="shared" si="196"/>
        <v>40668.660277777773</v>
      </c>
      <c r="T2104" s="12">
        <f t="shared" si="197"/>
        <v>40638.660277777773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2"/>
        <v>1.4612318374694613</v>
      </c>
      <c r="P2105" s="8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2">
        <f t="shared" si="196"/>
        <v>41222.588275462964</v>
      </c>
      <c r="T2105" s="12">
        <f t="shared" si="197"/>
        <v>41192.546608796292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2"/>
        <v>1.2949999999999999</v>
      </c>
      <c r="P2106" s="8">
        <f t="shared" si="193"/>
        <v>28</v>
      </c>
      <c r="Q2106" t="str">
        <f t="shared" si="194"/>
        <v>music</v>
      </c>
      <c r="R2106" t="str">
        <f t="shared" si="195"/>
        <v>indie rock</v>
      </c>
      <c r="S2106" s="12">
        <f t="shared" si="196"/>
        <v>41424.791666666664</v>
      </c>
      <c r="T2106" s="12">
        <f t="shared" si="197"/>
        <v>41393.86613425926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2"/>
        <v>2.54</v>
      </c>
      <c r="P2107" s="8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2">
        <f t="shared" si="196"/>
        <v>41963.958333333336</v>
      </c>
      <c r="T2107" s="12">
        <f t="shared" si="197"/>
        <v>41951.580474537033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2"/>
        <v>1.0704545454545455</v>
      </c>
      <c r="P2108" s="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2">
        <f t="shared" si="196"/>
        <v>41300.006643518514</v>
      </c>
      <c r="T2108" s="12">
        <f t="shared" si="197"/>
        <v>41270.006643518514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2"/>
        <v>1.0773299999999999</v>
      </c>
      <c r="P2109" s="8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2">
        <f t="shared" si="196"/>
        <v>41955.543900462959</v>
      </c>
      <c r="T2109" s="12">
        <f t="shared" si="197"/>
        <v>41934.502233796295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2"/>
        <v>1.0731250000000001</v>
      </c>
      <c r="P2110" s="8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2">
        <f t="shared" si="196"/>
        <v>41161.954861111109</v>
      </c>
      <c r="T2110" s="12">
        <f t="shared" si="197"/>
        <v>41134.967361111107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2"/>
        <v>1.06525</v>
      </c>
      <c r="P2111" s="8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2">
        <f t="shared" si="196"/>
        <v>42190.500196759262</v>
      </c>
      <c r="T2111" s="12">
        <f t="shared" si="197"/>
        <v>42160.500196759262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2"/>
        <v>1.0035000000000001</v>
      </c>
      <c r="P2112" s="8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2">
        <f t="shared" si="196"/>
        <v>41786.999305555553</v>
      </c>
      <c r="T2112" s="12">
        <f t="shared" si="197"/>
        <v>41759.462604166663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2"/>
        <v>1.0649999999999999</v>
      </c>
      <c r="P2113" s="8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2">
        <f t="shared" si="196"/>
        <v>40769.833333333328</v>
      </c>
      <c r="T2113" s="12">
        <f t="shared" si="197"/>
        <v>40702.988715277774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ref="O2114:O2177" si="198">E2114/D2114</f>
        <v>1</v>
      </c>
      <c r="P2114" s="8">
        <f t="shared" ref="P2114:P2177" si="199">IFERROR(E2114/L2114,0)</f>
        <v>27.272727272727273</v>
      </c>
      <c r="Q2114" t="str">
        <f t="shared" ref="Q2114:Q2177" si="200">IFERROR(LEFT(N2114,FIND("/",N2114)-1),N2114)</f>
        <v>music</v>
      </c>
      <c r="R2114" t="str">
        <f t="shared" ref="R2114:R2177" si="201">IFERROR(RIGHT(N2114,LEN(N2114)-FIND("/",N2114)),"None")</f>
        <v>indie rock</v>
      </c>
      <c r="S2114" s="12">
        <f t="shared" ref="S2114:S2177" si="202">(I2114/86400)+25569+(-5/24)</f>
        <v>41379.719826388886</v>
      </c>
      <c r="T2114" s="12">
        <f t="shared" ref="T2114:T2177" si="203">(J2114/86400)+25569+(-5/24)</f>
        <v>41365.719826388886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198"/>
        <v>1.0485714285714285</v>
      </c>
      <c r="P2115" s="8">
        <f t="shared" si="199"/>
        <v>68.598130841121488</v>
      </c>
      <c r="Q2115" t="str">
        <f t="shared" si="200"/>
        <v>music</v>
      </c>
      <c r="R2115" t="str">
        <f t="shared" si="201"/>
        <v>indie rock</v>
      </c>
      <c r="S2115" s="12">
        <f t="shared" si="202"/>
        <v>41905.657129629624</v>
      </c>
      <c r="T2115" s="12">
        <f t="shared" si="203"/>
        <v>41870.657129629624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98"/>
        <v>1.0469999999999999</v>
      </c>
      <c r="P2116" s="8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2">
        <f t="shared" si="202"/>
        <v>40520.999305555553</v>
      </c>
      <c r="T2116" s="12">
        <f t="shared" si="203"/>
        <v>40458.607291666667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98"/>
        <v>2.2566666666666668</v>
      </c>
      <c r="P2117" s="8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2">
        <f t="shared" si="202"/>
        <v>40593.872696759259</v>
      </c>
      <c r="T2117" s="12">
        <f t="shared" si="203"/>
        <v>40563.872696759259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98"/>
        <v>1.0090416666666666</v>
      </c>
      <c r="P2118" s="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2">
        <f t="shared" si="202"/>
        <v>41184.569479166668</v>
      </c>
      <c r="T2118" s="12">
        <f t="shared" si="203"/>
        <v>41136.569479166668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98"/>
        <v>1.4775</v>
      </c>
      <c r="P2119" s="8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2">
        <f t="shared" si="202"/>
        <v>42303.999305555553</v>
      </c>
      <c r="T2119" s="12">
        <f t="shared" si="203"/>
        <v>42289.851261574069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98"/>
        <v>1.3461099999999999</v>
      </c>
      <c r="P2120" s="8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2">
        <f t="shared" si="202"/>
        <v>40748.631203703699</v>
      </c>
      <c r="T2120" s="12">
        <f t="shared" si="203"/>
        <v>40718.631203703699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98"/>
        <v>1.0075000000000001</v>
      </c>
      <c r="P2121" s="8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2">
        <f t="shared" si="202"/>
        <v>41136.921817129631</v>
      </c>
      <c r="T2121" s="12">
        <f t="shared" si="203"/>
        <v>41106.921817129631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98"/>
        <v>1.00880375</v>
      </c>
      <c r="P2122" s="8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2">
        <f t="shared" si="202"/>
        <v>41640.756203703699</v>
      </c>
      <c r="T2122" s="12">
        <f t="shared" si="203"/>
        <v>41591.756203703699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98"/>
        <v>5.6800000000000002E-3</v>
      </c>
      <c r="P2123" s="8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2">
        <f t="shared" si="202"/>
        <v>42746.534120370365</v>
      </c>
      <c r="T2123" s="12">
        <f t="shared" si="203"/>
        <v>42716.534120370365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98"/>
        <v>3.875E-3</v>
      </c>
      <c r="P2124" s="8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2">
        <f t="shared" si="202"/>
        <v>42742.092233796291</v>
      </c>
      <c r="T2124" s="12">
        <f t="shared" si="203"/>
        <v>42712.092233796291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98"/>
        <v>0.1</v>
      </c>
      <c r="P2125" s="8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2">
        <f t="shared" si="202"/>
        <v>40252.082638888889</v>
      </c>
      <c r="T2125" s="12">
        <f t="shared" si="203"/>
        <v>40198.216516203705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98"/>
        <v>0.10454545454545454</v>
      </c>
      <c r="P2126" s="8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2">
        <f t="shared" si="202"/>
        <v>40512</v>
      </c>
      <c r="T2126" s="12">
        <f t="shared" si="203"/>
        <v>40463.819849537038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98"/>
        <v>1.4200000000000001E-2</v>
      </c>
      <c r="P2127" s="8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2">
        <f t="shared" si="202"/>
        <v>42220.815196759257</v>
      </c>
      <c r="T2127" s="12">
        <f t="shared" si="203"/>
        <v>42190.815196759257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98"/>
        <v>5.0000000000000001E-4</v>
      </c>
      <c r="P2128" s="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2">
        <f t="shared" si="202"/>
        <v>41981.76489583333</v>
      </c>
      <c r="T2128" s="12">
        <f t="shared" si="203"/>
        <v>41951.76489583333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98"/>
        <v>0.28842857142857142</v>
      </c>
      <c r="P2129" s="8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2">
        <f t="shared" si="202"/>
        <v>42075.255358796298</v>
      </c>
      <c r="T2129" s="12">
        <f t="shared" si="203"/>
        <v>42045.297025462962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98"/>
        <v>1.6666666666666668E-3</v>
      </c>
      <c r="P2130" s="8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2">
        <f t="shared" si="202"/>
        <v>41903.564456018517</v>
      </c>
      <c r="T2130" s="12">
        <f t="shared" si="203"/>
        <v>41843.564456018517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98"/>
        <v>0.11799999999999999</v>
      </c>
      <c r="P2131" s="8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2">
        <f t="shared" si="202"/>
        <v>42438.815972222219</v>
      </c>
      <c r="T2131" s="12">
        <f t="shared" si="203"/>
        <v>42408.815972222219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98"/>
        <v>2.0238095238095236E-3</v>
      </c>
      <c r="P2132" s="8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2">
        <f t="shared" si="202"/>
        <v>41866.87804398148</v>
      </c>
      <c r="T2132" s="12">
        <f t="shared" si="203"/>
        <v>41831.87804398148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98"/>
        <v>0.05</v>
      </c>
      <c r="P2133" s="8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2">
        <f t="shared" si="202"/>
        <v>42196.998738425922</v>
      </c>
      <c r="T2133" s="12">
        <f t="shared" si="203"/>
        <v>42166.998738425922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98"/>
        <v>2.1129899999999997E-2</v>
      </c>
      <c r="P2134" s="8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2">
        <f t="shared" si="202"/>
        <v>41673.27884259259</v>
      </c>
      <c r="T2134" s="12">
        <f t="shared" si="203"/>
        <v>41643.27884259259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98"/>
        <v>1.6E-2</v>
      </c>
      <c r="P2135" s="8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2">
        <f t="shared" si="202"/>
        <v>40657.082638888889</v>
      </c>
      <c r="T2135" s="12">
        <f t="shared" si="203"/>
        <v>40618.888877314814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98"/>
        <v>1.7333333333333333E-2</v>
      </c>
      <c r="P2136" s="8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2">
        <f t="shared" si="202"/>
        <v>41391.678136574068</v>
      </c>
      <c r="T2136" s="12">
        <f t="shared" si="203"/>
        <v>41361.678136574068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98"/>
        <v>9.5600000000000004E-2</v>
      </c>
      <c r="P2137" s="8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2">
        <f t="shared" si="202"/>
        <v>41186.755011574074</v>
      </c>
      <c r="T2137" s="12">
        <f t="shared" si="203"/>
        <v>41156.755011574074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98"/>
        <v>5.9612499999999998E-4</v>
      </c>
      <c r="P2138" s="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2">
        <f t="shared" si="202"/>
        <v>41566.300763888888</v>
      </c>
      <c r="T2138" s="12">
        <f t="shared" si="203"/>
        <v>41536.300763888888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98"/>
        <v>0.28405999999999998</v>
      </c>
      <c r="P2139" s="8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2">
        <f t="shared" si="202"/>
        <v>41978.562835648147</v>
      </c>
      <c r="T2139" s="12">
        <f t="shared" si="203"/>
        <v>41948.562835648147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98"/>
        <v>0.128</v>
      </c>
      <c r="P2140" s="8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2">
        <f t="shared" si="202"/>
        <v>41586.846516203703</v>
      </c>
      <c r="T2140" s="12">
        <f t="shared" si="203"/>
        <v>41556.804849537039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98"/>
        <v>5.4199999999999998E-2</v>
      </c>
      <c r="P2141" s="8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2">
        <f t="shared" si="202"/>
        <v>42677.541759259257</v>
      </c>
      <c r="T2141" s="12">
        <f t="shared" si="203"/>
        <v>42647.541759259257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98"/>
        <v>1.1199999999999999E-3</v>
      </c>
      <c r="P2142" s="8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2">
        <f t="shared" si="202"/>
        <v>41285.625277777777</v>
      </c>
      <c r="T2142" s="12">
        <f t="shared" si="203"/>
        <v>41255.625277777777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98"/>
        <v>0</v>
      </c>
      <c r="P2143" s="8">
        <f t="shared" si="199"/>
        <v>0</v>
      </c>
      <c r="Q2143" t="str">
        <f t="shared" si="200"/>
        <v>games</v>
      </c>
      <c r="R2143" t="str">
        <f t="shared" si="201"/>
        <v>video games</v>
      </c>
      <c r="S2143" s="12">
        <f t="shared" si="202"/>
        <v>41957.068969907406</v>
      </c>
      <c r="T2143" s="12">
        <f t="shared" si="203"/>
        <v>41927.027303240735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98"/>
        <v>5.7238095238095241E-2</v>
      </c>
      <c r="P2144" s="8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2">
        <f t="shared" si="202"/>
        <v>42368.493171296293</v>
      </c>
      <c r="T2144" s="12">
        <f t="shared" si="203"/>
        <v>42340.493171296293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98"/>
        <v>0.1125</v>
      </c>
      <c r="P2145" s="8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2">
        <f t="shared" si="202"/>
        <v>40380.583333333328</v>
      </c>
      <c r="T2145" s="12">
        <f t="shared" si="203"/>
        <v>40332.678379629629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98"/>
        <v>1.7098591549295775E-2</v>
      </c>
      <c r="P2146" s="8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2">
        <f t="shared" si="202"/>
        <v>41531.338425925926</v>
      </c>
      <c r="T2146" s="12">
        <f t="shared" si="203"/>
        <v>41499.338425925926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98"/>
        <v>0.30433333333333334</v>
      </c>
      <c r="P2147" s="8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2">
        <f t="shared" si="202"/>
        <v>41605.070763888885</v>
      </c>
      <c r="T2147" s="12">
        <f t="shared" si="203"/>
        <v>41575.029097222221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98"/>
        <v>2.0000000000000001E-4</v>
      </c>
      <c r="P2148" s="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2">
        <f t="shared" si="202"/>
        <v>42411.471180555549</v>
      </c>
      <c r="T2148" s="12">
        <f t="shared" si="203"/>
        <v>42397.471180555549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98"/>
        <v>6.9641025641025639E-3</v>
      </c>
      <c r="P2149" s="8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2">
        <f t="shared" si="202"/>
        <v>41959.129027777781</v>
      </c>
      <c r="T2149" s="12">
        <f t="shared" si="203"/>
        <v>41927.087361111109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98"/>
        <v>0.02</v>
      </c>
      <c r="P2150" s="8">
        <f t="shared" si="199"/>
        <v>1</v>
      </c>
      <c r="Q2150" t="str">
        <f t="shared" si="200"/>
        <v>games</v>
      </c>
      <c r="R2150" t="str">
        <f t="shared" si="201"/>
        <v>video games</v>
      </c>
      <c r="S2150" s="12">
        <f t="shared" si="202"/>
        <v>42096.483587962961</v>
      </c>
      <c r="T2150" s="12">
        <f t="shared" si="203"/>
        <v>42066.525254629632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98"/>
        <v>0</v>
      </c>
      <c r="P2151" s="8">
        <f t="shared" si="199"/>
        <v>0</v>
      </c>
      <c r="Q2151" t="str">
        <f t="shared" si="200"/>
        <v>games</v>
      </c>
      <c r="R2151" t="str">
        <f t="shared" si="201"/>
        <v>video games</v>
      </c>
      <c r="S2151" s="12">
        <f t="shared" si="202"/>
        <v>40389.791666666664</v>
      </c>
      <c r="T2151" s="12">
        <f t="shared" si="203"/>
        <v>40354.816620370366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98"/>
        <v>8.0999999999999996E-3</v>
      </c>
      <c r="P2152" s="8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2">
        <f t="shared" si="202"/>
        <v>42564.076377314814</v>
      </c>
      <c r="T2152" s="12">
        <f t="shared" si="203"/>
        <v>42534.076377314814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98"/>
        <v>2.6222222222222224E-3</v>
      </c>
      <c r="P2153" s="8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2">
        <f t="shared" si="202"/>
        <v>42550.639050925922</v>
      </c>
      <c r="T2153" s="12">
        <f t="shared" si="203"/>
        <v>42520.639050925922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98"/>
        <v>1.6666666666666668E-3</v>
      </c>
      <c r="P2154" s="8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2">
        <f t="shared" si="202"/>
        <v>41713.582280092589</v>
      </c>
      <c r="T2154" s="12">
        <f t="shared" si="203"/>
        <v>41683.62394675926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98"/>
        <v>9.1244548809124457E-5</v>
      </c>
      <c r="P2155" s="8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2">
        <f t="shared" si="202"/>
        <v>42014.124305555553</v>
      </c>
      <c r="T2155" s="12">
        <f t="shared" si="203"/>
        <v>41974.702754629623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98"/>
        <v>8.0000000000000002E-3</v>
      </c>
      <c r="P2156" s="8">
        <f t="shared" si="199"/>
        <v>1</v>
      </c>
      <c r="Q2156" t="str">
        <f t="shared" si="200"/>
        <v>games</v>
      </c>
      <c r="R2156" t="str">
        <f t="shared" si="201"/>
        <v>video games</v>
      </c>
      <c r="S2156" s="12">
        <f t="shared" si="202"/>
        <v>41667.42392361111</v>
      </c>
      <c r="T2156" s="12">
        <f t="shared" si="203"/>
        <v>41647.42392361111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98"/>
        <v>2.3E-2</v>
      </c>
      <c r="P2157" s="8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2">
        <f t="shared" si="202"/>
        <v>42460.497511574074</v>
      </c>
      <c r="T2157" s="12">
        <f t="shared" si="203"/>
        <v>42430.539178240739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98"/>
        <v>2.6660714285714284E-2</v>
      </c>
      <c r="P2158" s="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2">
        <f t="shared" si="202"/>
        <v>41533.645902777775</v>
      </c>
      <c r="T2158" s="12">
        <f t="shared" si="203"/>
        <v>41488.645902777775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98"/>
        <v>0.28192</v>
      </c>
      <c r="P2159" s="8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2">
        <f t="shared" si="202"/>
        <v>42727.124305555553</v>
      </c>
      <c r="T2159" s="12">
        <f t="shared" si="203"/>
        <v>42694.772951388884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98"/>
        <v>6.5900366666666668E-2</v>
      </c>
      <c r="P2160" s="8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2">
        <f t="shared" si="202"/>
        <v>41309.645532407405</v>
      </c>
      <c r="T2160" s="12">
        <f t="shared" si="203"/>
        <v>41264.645532407405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98"/>
        <v>7.2222222222222219E-3</v>
      </c>
      <c r="P2161" s="8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2">
        <f t="shared" si="202"/>
        <v>40740.522847222222</v>
      </c>
      <c r="T2161" s="12">
        <f t="shared" si="203"/>
        <v>40710.522847222222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98"/>
        <v>8.5000000000000006E-3</v>
      </c>
      <c r="P2162" s="8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2">
        <f t="shared" si="202"/>
        <v>41048.503530092588</v>
      </c>
      <c r="T2162" s="12">
        <f t="shared" si="203"/>
        <v>41018.503530092588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98"/>
        <v>1.1575</v>
      </c>
      <c r="P2163" s="8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2">
        <f t="shared" si="202"/>
        <v>42270.644201388888</v>
      </c>
      <c r="T2163" s="12">
        <f t="shared" si="203"/>
        <v>42240.644201388888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98"/>
        <v>1.1226666666666667</v>
      </c>
      <c r="P2164" s="8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2">
        <f t="shared" si="202"/>
        <v>41844.557766203703</v>
      </c>
      <c r="T2164" s="12">
        <f t="shared" si="203"/>
        <v>41813.557766203703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98"/>
        <v>1.3220000000000001</v>
      </c>
      <c r="P2165" s="8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2">
        <f t="shared" si="202"/>
        <v>42162.951388888883</v>
      </c>
      <c r="T2165" s="12">
        <f t="shared" si="203"/>
        <v>42111.691203703704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98"/>
        <v>1.0263636363636364</v>
      </c>
      <c r="P2166" s="8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2">
        <f t="shared" si="202"/>
        <v>42545.957638888889</v>
      </c>
      <c r="T2166" s="12">
        <f t="shared" si="203"/>
        <v>42515.509421296294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98"/>
        <v>1.3864000000000001</v>
      </c>
      <c r="P2167" s="8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2">
        <f t="shared" si="202"/>
        <v>42468.417071759257</v>
      </c>
      <c r="T2167" s="12">
        <f t="shared" si="203"/>
        <v>42438.458738425928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98"/>
        <v>1.466</v>
      </c>
      <c r="P2168" s="8">
        <f t="shared" si="199"/>
        <v>91.625</v>
      </c>
      <c r="Q2168" t="str">
        <f t="shared" si="200"/>
        <v>music</v>
      </c>
      <c r="R2168" t="str">
        <f t="shared" si="201"/>
        <v>rock</v>
      </c>
      <c r="S2168" s="12">
        <f t="shared" si="202"/>
        <v>41978.671504629623</v>
      </c>
      <c r="T2168" s="12">
        <f t="shared" si="203"/>
        <v>41933.629837962959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98"/>
        <v>1.2</v>
      </c>
      <c r="P2169" s="8">
        <f t="shared" si="199"/>
        <v>22.5</v>
      </c>
      <c r="Q2169" t="str">
        <f t="shared" si="200"/>
        <v>music</v>
      </c>
      <c r="R2169" t="str">
        <f t="shared" si="201"/>
        <v>rock</v>
      </c>
      <c r="S2169" s="12">
        <f t="shared" si="202"/>
        <v>41166.858067129629</v>
      </c>
      <c r="T2169" s="12">
        <f t="shared" si="203"/>
        <v>41152.858067129629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98"/>
        <v>1.215816111111111</v>
      </c>
      <c r="P2170" s="8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2">
        <f t="shared" si="202"/>
        <v>42775.999999999993</v>
      </c>
      <c r="T2170" s="12">
        <f t="shared" si="203"/>
        <v>42745.391909722217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98"/>
        <v>1</v>
      </c>
      <c r="P2171" s="8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2">
        <f t="shared" si="202"/>
        <v>42796.492488425924</v>
      </c>
      <c r="T2171" s="12">
        <f t="shared" si="203"/>
        <v>42793.492488425924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98"/>
        <v>1.8085714285714285</v>
      </c>
      <c r="P2172" s="8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2">
        <f t="shared" si="202"/>
        <v>42238.541921296295</v>
      </c>
      <c r="T2172" s="12">
        <f t="shared" si="203"/>
        <v>42198.541921296295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98"/>
        <v>1.0607500000000001</v>
      </c>
      <c r="P2173" s="8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2">
        <f t="shared" si="202"/>
        <v>42176.999999999993</v>
      </c>
      <c r="T2173" s="12">
        <f t="shared" si="203"/>
        <v>42141.748784722215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98"/>
        <v>1</v>
      </c>
      <c r="P2174" s="8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2">
        <f t="shared" si="202"/>
        <v>42112.371759259258</v>
      </c>
      <c r="T2174" s="12">
        <f t="shared" si="203"/>
        <v>42082.371759259258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98"/>
        <v>1.2692857142857144</v>
      </c>
      <c r="P2175" s="8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2">
        <f t="shared" si="202"/>
        <v>41526.957638888889</v>
      </c>
      <c r="T2175" s="12">
        <f t="shared" si="203"/>
        <v>41495.484293981477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98"/>
        <v>1.0297499999999999</v>
      </c>
      <c r="P2176" s="8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2">
        <f t="shared" si="202"/>
        <v>42495.334571759253</v>
      </c>
      <c r="T2176" s="12">
        <f t="shared" si="203"/>
        <v>42465.334571759253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98"/>
        <v>2.5</v>
      </c>
      <c r="P2177" s="8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2">
        <f t="shared" si="202"/>
        <v>42571.800763888888</v>
      </c>
      <c r="T2177" s="12">
        <f t="shared" si="203"/>
        <v>42564.800763888888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ref="O2178:O2241" si="204">E2178/D2178</f>
        <v>1.2602</v>
      </c>
      <c r="P2178" s="8">
        <f t="shared" ref="P2178:P2241" si="205">IFERROR(E2178/L2178,0)</f>
        <v>88.74647887323944</v>
      </c>
      <c r="Q2178" t="str">
        <f t="shared" ref="Q2178:Q2241" si="206">IFERROR(LEFT(N2178,FIND("/",N2178)-1),N2178)</f>
        <v>music</v>
      </c>
      <c r="R2178" t="str">
        <f t="shared" ref="R2178:R2241" si="207">IFERROR(RIGHT(N2178,LEN(N2178)-FIND("/",N2178)),"None")</f>
        <v>rock</v>
      </c>
      <c r="S2178" s="12">
        <f t="shared" ref="S2178:S2241" si="208">(I2178/86400)+25569+(-5/24)</f>
        <v>42126.424872685187</v>
      </c>
      <c r="T2178" s="12">
        <f t="shared" ref="T2178:T2241" si="209">(J2178/86400)+25569+(-5/24)</f>
        <v>42096.424872685187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204"/>
        <v>1.0012000000000001</v>
      </c>
      <c r="P2179" s="8">
        <f t="shared" si="205"/>
        <v>65.868421052631575</v>
      </c>
      <c r="Q2179" t="str">
        <f t="shared" si="206"/>
        <v>music</v>
      </c>
      <c r="R2179" t="str">
        <f t="shared" si="207"/>
        <v>rock</v>
      </c>
      <c r="S2179" s="12">
        <f t="shared" si="208"/>
        <v>42527.042442129627</v>
      </c>
      <c r="T2179" s="12">
        <f t="shared" si="209"/>
        <v>42502.042442129627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204"/>
        <v>1.3864000000000001</v>
      </c>
      <c r="P2180" s="8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2">
        <f t="shared" si="208"/>
        <v>42753.428206018514</v>
      </c>
      <c r="T2180" s="12">
        <f t="shared" si="209"/>
        <v>42723.428206018514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4"/>
        <v>1.6140000000000001</v>
      </c>
      <c r="P2181" s="8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2">
        <f t="shared" si="208"/>
        <v>42104.962870370371</v>
      </c>
      <c r="T2181" s="12">
        <f t="shared" si="209"/>
        <v>42074.962870370371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4"/>
        <v>1.071842</v>
      </c>
      <c r="P2182" s="8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2">
        <f t="shared" si="208"/>
        <v>42321.503101851849</v>
      </c>
      <c r="T2182" s="12">
        <f t="shared" si="209"/>
        <v>42279.461435185185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4"/>
        <v>1.5309999999999999</v>
      </c>
      <c r="P2183" s="8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2">
        <f t="shared" si="208"/>
        <v>42786.796909722216</v>
      </c>
      <c r="T2183" s="12">
        <f t="shared" si="209"/>
        <v>42772.796909722216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4"/>
        <v>5.2416666666666663</v>
      </c>
      <c r="P2184" s="8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2">
        <f t="shared" si="208"/>
        <v>41914.692418981482</v>
      </c>
      <c r="T2184" s="12">
        <f t="shared" si="209"/>
        <v>41879.692418981482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4"/>
        <v>4.8927777777777779</v>
      </c>
      <c r="P2185" s="8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2">
        <f t="shared" si="208"/>
        <v>42774.999999999993</v>
      </c>
      <c r="T2185" s="12">
        <f t="shared" si="209"/>
        <v>42745.157141203701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4"/>
        <v>2.8473999999999999</v>
      </c>
      <c r="P2186" s="8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2">
        <f t="shared" si="208"/>
        <v>42394.458333333336</v>
      </c>
      <c r="T2186" s="12">
        <f t="shared" si="209"/>
        <v>42380.481956018521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4"/>
        <v>18.569700000000001</v>
      </c>
      <c r="P2187" s="8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2">
        <f t="shared" si="208"/>
        <v>41359.141655092586</v>
      </c>
      <c r="T2187" s="12">
        <f t="shared" si="209"/>
        <v>41319.141655092586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4"/>
        <v>1.0967499999999999</v>
      </c>
      <c r="P2188" s="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2">
        <f t="shared" si="208"/>
        <v>42619.874999999993</v>
      </c>
      <c r="T2188" s="12">
        <f t="shared" si="209"/>
        <v>42583.406747685185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4"/>
        <v>10.146425000000001</v>
      </c>
      <c r="P2189" s="8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2">
        <f t="shared" si="208"/>
        <v>42096.957638888889</v>
      </c>
      <c r="T2189" s="12">
        <f t="shared" si="209"/>
        <v>42068.000763888886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4"/>
        <v>4.1217692027666546</v>
      </c>
      <c r="P2190" s="8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2">
        <f t="shared" si="208"/>
        <v>42668.499999999993</v>
      </c>
      <c r="T2190" s="12">
        <f t="shared" si="209"/>
        <v>42633.377789351849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4"/>
        <v>5.0324999999999998</v>
      </c>
      <c r="P2191" s="8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2">
        <f t="shared" si="208"/>
        <v>42481.708333333336</v>
      </c>
      <c r="T2191" s="12">
        <f t="shared" si="209"/>
        <v>42467.579861111109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4"/>
        <v>1.8461052631578947</v>
      </c>
      <c r="P2192" s="8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2">
        <f t="shared" si="208"/>
        <v>42452.082638888889</v>
      </c>
      <c r="T2192" s="12">
        <f t="shared" si="209"/>
        <v>42417.416712962957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4"/>
        <v>1.1973333333333334</v>
      </c>
      <c r="P2193" s="8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2">
        <f t="shared" si="208"/>
        <v>42780.6253125</v>
      </c>
      <c r="T2193" s="12">
        <f t="shared" si="209"/>
        <v>42768.6253125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4"/>
        <v>10.812401666666668</v>
      </c>
      <c r="P2194" s="8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2">
        <f t="shared" si="208"/>
        <v>42719.749999999993</v>
      </c>
      <c r="T2194" s="12">
        <f t="shared" si="209"/>
        <v>42691.642870370364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4"/>
        <v>4.5237333333333334</v>
      </c>
      <c r="P2195" s="8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2">
        <f t="shared" si="208"/>
        <v>42694.999305555553</v>
      </c>
      <c r="T2195" s="12">
        <f t="shared" si="209"/>
        <v>42664.197592592587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4"/>
        <v>5.3737000000000004</v>
      </c>
      <c r="P2196" s="8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2">
        <f t="shared" si="208"/>
        <v>42455.507986111108</v>
      </c>
      <c r="T2196" s="12">
        <f t="shared" si="209"/>
        <v>42425.54965277778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4"/>
        <v>1.2032608695652174</v>
      </c>
      <c r="P2197" s="8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2">
        <f t="shared" si="208"/>
        <v>42227.563657407409</v>
      </c>
      <c r="T2197" s="12">
        <f t="shared" si="209"/>
        <v>42197.563657407409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4"/>
        <v>1.1383571428571428</v>
      </c>
      <c r="P2198" s="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2">
        <f t="shared" si="208"/>
        <v>42706.083333333336</v>
      </c>
      <c r="T2198" s="12">
        <f t="shared" si="209"/>
        <v>42675.278958333329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4"/>
        <v>9.5103109999999997</v>
      </c>
      <c r="P2199" s="8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2">
        <f t="shared" si="208"/>
        <v>42063.37568287037</v>
      </c>
      <c r="T2199" s="12">
        <f t="shared" si="209"/>
        <v>42033.37568287037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4"/>
        <v>1.3289249999999999</v>
      </c>
      <c r="P2200" s="8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2">
        <f t="shared" si="208"/>
        <v>42322.347222222219</v>
      </c>
      <c r="T2200" s="12">
        <f t="shared" si="209"/>
        <v>42292.305555555555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4"/>
        <v>1.4697777777777778</v>
      </c>
      <c r="P2201" s="8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2">
        <f t="shared" si="208"/>
        <v>42292.208310185182</v>
      </c>
      <c r="T2201" s="12">
        <f t="shared" si="209"/>
        <v>42262.208310185182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4"/>
        <v>5.4215</v>
      </c>
      <c r="P2202" s="8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2">
        <f t="shared" si="208"/>
        <v>42190.916666666664</v>
      </c>
      <c r="T2202" s="12">
        <f t="shared" si="209"/>
        <v>42163.417453703696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4"/>
        <v>3.8271818181818182</v>
      </c>
      <c r="P2203" s="8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2">
        <f t="shared" si="208"/>
        <v>41290.638483796291</v>
      </c>
      <c r="T2203" s="12">
        <f t="shared" si="209"/>
        <v>41276.638483796291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4"/>
        <v>7.0418124999999998</v>
      </c>
      <c r="P2204" s="8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2">
        <f t="shared" si="208"/>
        <v>41214.640833333331</v>
      </c>
      <c r="T2204" s="12">
        <f t="shared" si="209"/>
        <v>41184.640833333331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4"/>
        <v>1.0954999999999999</v>
      </c>
      <c r="P2205" s="8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2">
        <f t="shared" si="208"/>
        <v>42271.651412037034</v>
      </c>
      <c r="T2205" s="12">
        <f t="shared" si="209"/>
        <v>42241.651412037034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4"/>
        <v>1.3286666666666667</v>
      </c>
      <c r="P2206" s="8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2">
        <f t="shared" si="208"/>
        <v>41342.103229166663</v>
      </c>
      <c r="T2206" s="12">
        <f t="shared" si="209"/>
        <v>41312.103229166663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4"/>
        <v>1.52</v>
      </c>
      <c r="P2207" s="8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2">
        <f t="shared" si="208"/>
        <v>41061.613298611112</v>
      </c>
      <c r="T2207" s="12">
        <f t="shared" si="209"/>
        <v>41031.613298611112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4"/>
        <v>1.0272727272727273</v>
      </c>
      <c r="P2208" s="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2">
        <f t="shared" si="208"/>
        <v>41015.048888888887</v>
      </c>
      <c r="T2208" s="12">
        <f t="shared" si="209"/>
        <v>40997.048888888887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4"/>
        <v>1</v>
      </c>
      <c r="P2209" s="8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2">
        <f t="shared" si="208"/>
        <v>41594.027465277773</v>
      </c>
      <c r="T2209" s="12">
        <f t="shared" si="209"/>
        <v>41563.985798611109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4"/>
        <v>1.016</v>
      </c>
      <c r="P2210" s="8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2">
        <f t="shared" si="208"/>
        <v>41005.958333333328</v>
      </c>
      <c r="T2210" s="12">
        <f t="shared" si="209"/>
        <v>40946.673912037033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4"/>
        <v>1.508</v>
      </c>
      <c r="P2211" s="8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2">
        <f t="shared" si="208"/>
        <v>41743.75</v>
      </c>
      <c r="T2211" s="12">
        <f t="shared" si="209"/>
        <v>41732.27134259259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4"/>
        <v>1.11425</v>
      </c>
      <c r="P2212" s="8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2">
        <f t="shared" si="208"/>
        <v>41013.525000000001</v>
      </c>
      <c r="T2212" s="12">
        <f t="shared" si="209"/>
        <v>40955.857754629629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4"/>
        <v>1.956</v>
      </c>
      <c r="P2213" s="8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2">
        <f t="shared" si="208"/>
        <v>41739.082638888889</v>
      </c>
      <c r="T2213" s="12">
        <f t="shared" si="209"/>
        <v>41716.576678240737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4"/>
        <v>1.1438333333333333</v>
      </c>
      <c r="P2214" s="8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2">
        <f t="shared" si="208"/>
        <v>41581.833333333328</v>
      </c>
      <c r="T2214" s="12">
        <f t="shared" si="209"/>
        <v>41548.539085648146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4"/>
        <v>2</v>
      </c>
      <c r="P2215" s="8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2">
        <f t="shared" si="208"/>
        <v>42139.617812499993</v>
      </c>
      <c r="T2215" s="12">
        <f t="shared" si="209"/>
        <v>42109.617812499993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4"/>
        <v>2.9250166666666666</v>
      </c>
      <c r="P2216" s="8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2">
        <f t="shared" si="208"/>
        <v>41676.58388888889</v>
      </c>
      <c r="T2216" s="12">
        <f t="shared" si="209"/>
        <v>41646.58388888889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4"/>
        <v>1.5636363636363637</v>
      </c>
      <c r="P2217" s="8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2">
        <f t="shared" si="208"/>
        <v>40981.082638888889</v>
      </c>
      <c r="T2217" s="12">
        <f t="shared" si="209"/>
        <v>40958.508935185186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4"/>
        <v>1.0566666666666666</v>
      </c>
      <c r="P2218" s="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2">
        <f t="shared" si="208"/>
        <v>42208.543344907404</v>
      </c>
      <c r="T2218" s="12">
        <f t="shared" si="209"/>
        <v>42194.543344907404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4"/>
        <v>1.0119047619047619</v>
      </c>
      <c r="P2219" s="8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2">
        <f t="shared" si="208"/>
        <v>42310.124999999993</v>
      </c>
      <c r="T2219" s="12">
        <f t="shared" si="209"/>
        <v>42299.568437499998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4"/>
        <v>1.2283299999999999</v>
      </c>
      <c r="P2220" s="8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2">
        <f t="shared" si="208"/>
        <v>41149.791666666664</v>
      </c>
      <c r="T2220" s="12">
        <f t="shared" si="209"/>
        <v>41127.603969907403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4"/>
        <v>1.0149999999999999</v>
      </c>
      <c r="P2221" s="8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2">
        <f t="shared" si="208"/>
        <v>42235.510555555556</v>
      </c>
      <c r="T2221" s="12">
        <f t="shared" si="209"/>
        <v>42205.510555555556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4"/>
        <v>1.0114285714285713</v>
      </c>
      <c r="P2222" s="8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2">
        <f t="shared" si="208"/>
        <v>41481.852268518516</v>
      </c>
      <c r="T2222" s="12">
        <f t="shared" si="209"/>
        <v>41451.852268518516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4"/>
        <v>1.0811999999999999</v>
      </c>
      <c r="P2223" s="8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2">
        <f t="shared" si="208"/>
        <v>42482.791666666664</v>
      </c>
      <c r="T2223" s="12">
        <f t="shared" si="209"/>
        <v>42452.458437499998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4"/>
        <v>1.6259999999999999</v>
      </c>
      <c r="P2224" s="8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2">
        <f t="shared" si="208"/>
        <v>40936.579247685186</v>
      </c>
      <c r="T2224" s="12">
        <f t="shared" si="209"/>
        <v>40906.579247685186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4"/>
        <v>1.0580000000000001</v>
      </c>
      <c r="P2225" s="8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2">
        <f t="shared" si="208"/>
        <v>42182.432500000003</v>
      </c>
      <c r="T2225" s="12">
        <f t="shared" si="209"/>
        <v>42152.432500000003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4"/>
        <v>2.4315000000000002</v>
      </c>
      <c r="P2226" s="8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2">
        <f t="shared" si="208"/>
        <v>42672.583333333336</v>
      </c>
      <c r="T2226" s="12">
        <f t="shared" si="209"/>
        <v>42644.459201388883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4"/>
        <v>9.4483338095238096</v>
      </c>
      <c r="P2227" s="8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2">
        <f t="shared" si="208"/>
        <v>41903.583506944444</v>
      </c>
      <c r="T2227" s="12">
        <f t="shared" si="209"/>
        <v>41873.583506944444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4"/>
        <v>1.0846283333333333</v>
      </c>
      <c r="P2228" s="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2">
        <f t="shared" si="208"/>
        <v>42411.999305555553</v>
      </c>
      <c r="T2228" s="12">
        <f t="shared" si="209"/>
        <v>42381.590532407405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4"/>
        <v>1.5737692307692308</v>
      </c>
      <c r="P2229" s="8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2">
        <f t="shared" si="208"/>
        <v>41591.640682870369</v>
      </c>
      <c r="T2229" s="12">
        <f t="shared" si="209"/>
        <v>41561.599016203698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4"/>
        <v>11.744899999999999</v>
      </c>
      <c r="P2230" s="8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2">
        <f t="shared" si="208"/>
        <v>42232.069861111107</v>
      </c>
      <c r="T2230" s="12">
        <f t="shared" si="209"/>
        <v>42202.069861111107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4"/>
        <v>1.7104755366949576</v>
      </c>
      <c r="P2231" s="8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2">
        <f t="shared" si="208"/>
        <v>41519.958333333328</v>
      </c>
      <c r="T2231" s="12">
        <f t="shared" si="209"/>
        <v>41484.455914351849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4"/>
        <v>1.2595294117647058</v>
      </c>
      <c r="P2232" s="8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2">
        <f t="shared" si="208"/>
        <v>41754.672766203701</v>
      </c>
      <c r="T2232" s="12">
        <f t="shared" si="209"/>
        <v>41724.672766203701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4"/>
        <v>12.121296000000001</v>
      </c>
      <c r="P2233" s="8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2">
        <f t="shared" si="208"/>
        <v>41450</v>
      </c>
      <c r="T2233" s="12">
        <f t="shared" si="209"/>
        <v>41423.702557870369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4"/>
        <v>4.9580000000000002</v>
      </c>
      <c r="P2234" s="8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2">
        <f t="shared" si="208"/>
        <v>41838.916666666664</v>
      </c>
      <c r="T2234" s="12">
        <f t="shared" si="209"/>
        <v>41806.585740740738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4"/>
        <v>3.3203999999999998</v>
      </c>
      <c r="P2235" s="8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2">
        <f t="shared" si="208"/>
        <v>42351.791666666664</v>
      </c>
      <c r="T2235" s="12">
        <f t="shared" si="209"/>
        <v>42331.170590277776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4"/>
        <v>11.65</v>
      </c>
      <c r="P2236" s="8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2">
        <f t="shared" si="208"/>
        <v>42740.616284722222</v>
      </c>
      <c r="T2236" s="12">
        <f t="shared" si="209"/>
        <v>42710.616284722222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4"/>
        <v>1.5331538461538461</v>
      </c>
      <c r="P2237" s="8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2">
        <f t="shared" si="208"/>
        <v>42091.772118055553</v>
      </c>
      <c r="T2237" s="12">
        <f t="shared" si="209"/>
        <v>42061.813784722217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4"/>
        <v>5.3710714285714287</v>
      </c>
      <c r="P2238" s="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2">
        <f t="shared" si="208"/>
        <v>42401.408831018511</v>
      </c>
      <c r="T2238" s="12">
        <f t="shared" si="209"/>
        <v>42371.408831018511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4"/>
        <v>3.5292777777777777</v>
      </c>
      <c r="P2239" s="8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2">
        <f t="shared" si="208"/>
        <v>41955.124305555553</v>
      </c>
      <c r="T2239" s="12">
        <f t="shared" si="209"/>
        <v>41914.794942129629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4"/>
        <v>1.3740000000000001</v>
      </c>
      <c r="P2240" s="8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2">
        <f t="shared" si="208"/>
        <v>42804.41337962963</v>
      </c>
      <c r="T2240" s="12">
        <f t="shared" si="209"/>
        <v>42774.41337962963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4"/>
        <v>1.2802667999999999</v>
      </c>
      <c r="P2241" s="8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2">
        <f t="shared" si="208"/>
        <v>41608.959722222222</v>
      </c>
      <c r="T2241" s="12">
        <f t="shared" si="209"/>
        <v>41572.750162037039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ref="O2242:O2305" si="210">E2242/D2242</f>
        <v>2.7067999999999999</v>
      </c>
      <c r="P2242" s="8">
        <f t="shared" ref="P2242:P2305" si="211">IFERROR(E2242/L2242,0)</f>
        <v>140.97916666666666</v>
      </c>
      <c r="Q2242" t="str">
        <f t="shared" ref="Q2242:Q2305" si="212">IFERROR(LEFT(N2242,FIND("/",N2242)-1),N2242)</f>
        <v>games</v>
      </c>
      <c r="R2242" t="str">
        <f t="shared" ref="R2242:R2305" si="213">IFERROR(RIGHT(N2242,LEN(N2242)-FIND("/",N2242)),"None")</f>
        <v>tabletop games</v>
      </c>
      <c r="S2242" s="12">
        <f t="shared" ref="S2242:S2305" si="214">(I2242/86400)+25569+(-5/24)</f>
        <v>42482.617407407401</v>
      </c>
      <c r="T2242" s="12">
        <f t="shared" ref="T2242:T2305" si="215">(J2242/86400)+25569+(-5/24)</f>
        <v>42452.617407407401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210"/>
        <v>8.0640000000000001</v>
      </c>
      <c r="P2243" s="8">
        <f t="shared" si="211"/>
        <v>49.472392638036808</v>
      </c>
      <c r="Q2243" t="str">
        <f t="shared" si="212"/>
        <v>games</v>
      </c>
      <c r="R2243" t="str">
        <f t="shared" si="213"/>
        <v>tabletop games</v>
      </c>
      <c r="S2243" s="12">
        <f t="shared" si="214"/>
        <v>42796.619212962956</v>
      </c>
      <c r="T2243" s="12">
        <f t="shared" si="215"/>
        <v>42766.619212962956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210"/>
        <v>13.600976000000001</v>
      </c>
      <c r="P2244" s="8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2">
        <f t="shared" si="214"/>
        <v>41604.918055555558</v>
      </c>
      <c r="T2244" s="12">
        <f t="shared" si="215"/>
        <v>41569.367280092592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0"/>
        <v>9302.5</v>
      </c>
      <c r="P2245" s="8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2">
        <f t="shared" si="214"/>
        <v>42806.916666666664</v>
      </c>
      <c r="T2245" s="12">
        <f t="shared" si="215"/>
        <v>42800.542708333327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0"/>
        <v>3.7702</v>
      </c>
      <c r="P2246" s="8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2">
        <f t="shared" si="214"/>
        <v>42659.645833333336</v>
      </c>
      <c r="T2246" s="12">
        <f t="shared" si="215"/>
        <v>42647.610486111109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0"/>
        <v>26.47025</v>
      </c>
      <c r="P2247" s="8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2">
        <f t="shared" si="214"/>
        <v>41691.541666666664</v>
      </c>
      <c r="T2247" s="12">
        <f t="shared" si="215"/>
        <v>41660.500196759254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0"/>
        <v>1.0012000000000001</v>
      </c>
      <c r="P2248" s="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2">
        <f t="shared" si="214"/>
        <v>42251.583449074074</v>
      </c>
      <c r="T2248" s="12">
        <f t="shared" si="215"/>
        <v>42221.583449074074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0"/>
        <v>1.0445405405405406</v>
      </c>
      <c r="P2249" s="8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2">
        <f t="shared" si="214"/>
        <v>42214.457928240743</v>
      </c>
      <c r="T2249" s="12">
        <f t="shared" si="215"/>
        <v>42200.457928240743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0"/>
        <v>1.0721428571428571</v>
      </c>
      <c r="P2250" s="8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2">
        <f t="shared" si="214"/>
        <v>42718.667569444442</v>
      </c>
      <c r="T2250" s="12">
        <f t="shared" si="215"/>
        <v>42688.667569444442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0"/>
        <v>1.6877142857142857</v>
      </c>
      <c r="P2251" s="8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2">
        <f t="shared" si="214"/>
        <v>41366.453298611108</v>
      </c>
      <c r="T2251" s="12">
        <f t="shared" si="215"/>
        <v>41336.49496527778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0"/>
        <v>9.7511200000000002</v>
      </c>
      <c r="P2252" s="8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2">
        <f t="shared" si="214"/>
        <v>42706.838807870365</v>
      </c>
      <c r="T2252" s="12">
        <f t="shared" si="215"/>
        <v>42676.7971412037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0"/>
        <v>1.3444929411764706</v>
      </c>
      <c r="P2253" s="8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2">
        <f t="shared" si="214"/>
        <v>41867.137465277774</v>
      </c>
      <c r="T2253" s="12">
        <f t="shared" si="215"/>
        <v>41846.137465277774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0"/>
        <v>2.722777777777778</v>
      </c>
      <c r="P2254" s="8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2">
        <f t="shared" si="214"/>
        <v>42588.119652777772</v>
      </c>
      <c r="T2254" s="12">
        <f t="shared" si="215"/>
        <v>42573.119652777772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0"/>
        <v>1.1268750000000001</v>
      </c>
      <c r="P2255" s="8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2">
        <f t="shared" si="214"/>
        <v>42326.46466435185</v>
      </c>
      <c r="T2255" s="12">
        <f t="shared" si="215"/>
        <v>42296.422997685186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0"/>
        <v>4.5979999999999999</v>
      </c>
      <c r="P2256" s="8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2">
        <f t="shared" si="214"/>
        <v>42759.439444444441</v>
      </c>
      <c r="T2256" s="12">
        <f t="shared" si="215"/>
        <v>42752.439444444441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0"/>
        <v>2.8665822784810127</v>
      </c>
      <c r="P2257" s="8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2">
        <f t="shared" si="214"/>
        <v>42497.743645833332</v>
      </c>
      <c r="T2257" s="12">
        <f t="shared" si="215"/>
        <v>42467.743645833332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0"/>
        <v>2.2270833333333333</v>
      </c>
      <c r="P2258" s="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2">
        <f t="shared" si="214"/>
        <v>42696.243587962956</v>
      </c>
      <c r="T2258" s="12">
        <f t="shared" si="215"/>
        <v>42682.243587962956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0"/>
        <v>6.3613999999999997</v>
      </c>
      <c r="P2259" s="8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2">
        <f t="shared" si="214"/>
        <v>42540.749999999993</v>
      </c>
      <c r="T2259" s="12">
        <f t="shared" si="215"/>
        <v>42505.728344907409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0"/>
        <v>1.4650000000000001</v>
      </c>
      <c r="P2260" s="8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2">
        <f t="shared" si="214"/>
        <v>42166.542673611104</v>
      </c>
      <c r="T2260" s="12">
        <f t="shared" si="215"/>
        <v>42136.542673611104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0"/>
        <v>18.670999999999999</v>
      </c>
      <c r="P2261" s="8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2">
        <f t="shared" si="214"/>
        <v>42712.59648148148</v>
      </c>
      <c r="T2261" s="12">
        <f t="shared" si="215"/>
        <v>42702.59648148148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0"/>
        <v>3.2692000000000001</v>
      </c>
      <c r="P2262" s="8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2">
        <f t="shared" si="214"/>
        <v>41724.766782407409</v>
      </c>
      <c r="T2262" s="12">
        <f t="shared" si="215"/>
        <v>41694.808449074073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0"/>
        <v>7.7949999999999999</v>
      </c>
      <c r="P2263" s="8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2">
        <f t="shared" si="214"/>
        <v>42780.516435185178</v>
      </c>
      <c r="T2263" s="12">
        <f t="shared" si="215"/>
        <v>42759.516435185178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0"/>
        <v>1.5415151515151515</v>
      </c>
      <c r="P2264" s="8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2">
        <f t="shared" si="214"/>
        <v>41960.791666666664</v>
      </c>
      <c r="T2264" s="12">
        <f t="shared" si="215"/>
        <v>41926.376828703702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0"/>
        <v>1.1554666666666666</v>
      </c>
      <c r="P2265" s="8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2">
        <f t="shared" si="214"/>
        <v>42035.623993055553</v>
      </c>
      <c r="T2265" s="12">
        <f t="shared" si="215"/>
        <v>42014.623993055553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0"/>
        <v>1.8003333333333333</v>
      </c>
      <c r="P2266" s="8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2">
        <f t="shared" si="214"/>
        <v>42512.916666666664</v>
      </c>
      <c r="T2266" s="12">
        <f t="shared" si="215"/>
        <v>42496.374004629623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0"/>
        <v>2.9849999999999999</v>
      </c>
      <c r="P2267" s="8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2">
        <f t="shared" si="214"/>
        <v>42696.644756944443</v>
      </c>
      <c r="T2267" s="12">
        <f t="shared" si="215"/>
        <v>42689.644756944443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0"/>
        <v>3.2026666666666666</v>
      </c>
      <c r="P2268" s="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2">
        <f t="shared" si="214"/>
        <v>42486.874999999993</v>
      </c>
      <c r="T2268" s="12">
        <f t="shared" si="215"/>
        <v>42469.666574074072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0"/>
        <v>3.80525</v>
      </c>
      <c r="P2269" s="8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2">
        <f t="shared" si="214"/>
        <v>41993.833333333336</v>
      </c>
      <c r="T2269" s="12">
        <f t="shared" si="215"/>
        <v>41968.621493055551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0"/>
        <v>1.026</v>
      </c>
      <c r="P2270" s="8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2">
        <f t="shared" si="214"/>
        <v>42805.874016203707</v>
      </c>
      <c r="T2270" s="12">
        <f t="shared" si="215"/>
        <v>42775.874016203707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0"/>
        <v>18.016400000000001</v>
      </c>
      <c r="P2271" s="8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2">
        <f t="shared" si="214"/>
        <v>42800.999999999993</v>
      </c>
      <c r="T2271" s="12">
        <f t="shared" si="215"/>
        <v>42776.496099537035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0"/>
        <v>7.2024800000000004</v>
      </c>
      <c r="P2272" s="8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2">
        <f t="shared" si="214"/>
        <v>42745.707638888889</v>
      </c>
      <c r="T2272" s="12">
        <f t="shared" si="215"/>
        <v>42725.661030092589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0"/>
        <v>2.8309000000000002</v>
      </c>
      <c r="P2273" s="8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2">
        <f t="shared" si="214"/>
        <v>42713.791712962957</v>
      </c>
      <c r="T2273" s="12">
        <f t="shared" si="215"/>
        <v>42683.791712962957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0"/>
        <v>13.566000000000001</v>
      </c>
      <c r="P2274" s="8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2">
        <f t="shared" si="214"/>
        <v>42345.491157407407</v>
      </c>
      <c r="T2274" s="12">
        <f t="shared" si="215"/>
        <v>42315.491157407407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0"/>
        <v>2.2035999999999998</v>
      </c>
      <c r="P2275" s="8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2">
        <f t="shared" si="214"/>
        <v>42806.299097222225</v>
      </c>
      <c r="T2275" s="12">
        <f t="shared" si="215"/>
        <v>42781.340763888882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0"/>
        <v>1.196</v>
      </c>
      <c r="P2276" s="8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2">
        <f t="shared" si="214"/>
        <v>41693.292326388888</v>
      </c>
      <c r="T2276" s="12">
        <f t="shared" si="215"/>
        <v>41663.292326388888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0"/>
        <v>4.0776923076923079</v>
      </c>
      <c r="P2277" s="8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2">
        <f t="shared" si="214"/>
        <v>41995.408321759256</v>
      </c>
      <c r="T2277" s="12">
        <f t="shared" si="215"/>
        <v>41965.408321759256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0"/>
        <v>1.0581826105905425</v>
      </c>
      <c r="P2278" s="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2">
        <f t="shared" si="214"/>
        <v>41644.443159722221</v>
      </c>
      <c r="T2278" s="12">
        <f t="shared" si="215"/>
        <v>41614.443159722221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0"/>
        <v>1.4108235294117648</v>
      </c>
      <c r="P2279" s="8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2">
        <f t="shared" si="214"/>
        <v>40966.470173611109</v>
      </c>
      <c r="T2279" s="12">
        <f t="shared" si="215"/>
        <v>40936.470173611109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0"/>
        <v>2.7069999999999999</v>
      </c>
      <c r="P2280" s="8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2">
        <f t="shared" si="214"/>
        <v>42372.749305555553</v>
      </c>
      <c r="T2280" s="12">
        <f t="shared" si="215"/>
        <v>42338.500775462962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0"/>
        <v>1.538</v>
      </c>
      <c r="P2281" s="8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2">
        <f t="shared" si="214"/>
        <v>42038.958333333336</v>
      </c>
      <c r="T2281" s="12">
        <f t="shared" si="215"/>
        <v>42020.598368055558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0"/>
        <v>4.0357653061224488</v>
      </c>
      <c r="P2282" s="8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2">
        <f t="shared" si="214"/>
        <v>42264.416562499995</v>
      </c>
      <c r="T2282" s="12">
        <f t="shared" si="215"/>
        <v>42234.416562499995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0"/>
        <v>1.85</v>
      </c>
      <c r="P2283" s="8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2">
        <f t="shared" si="214"/>
        <v>40749.076388888883</v>
      </c>
      <c r="T2283" s="12">
        <f t="shared" si="215"/>
        <v>40687.077511574069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0"/>
        <v>1.8533333333333333</v>
      </c>
      <c r="P2284" s="8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2">
        <f t="shared" si="214"/>
        <v>42382.966273148144</v>
      </c>
      <c r="T2284" s="12">
        <f t="shared" si="215"/>
        <v>42322.966273148144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0"/>
        <v>1.0085533333333332</v>
      </c>
      <c r="P2285" s="8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2">
        <f t="shared" si="214"/>
        <v>41037.875046296293</v>
      </c>
      <c r="T2285" s="12">
        <f t="shared" si="215"/>
        <v>40977.916712962957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0"/>
        <v>1.0622116666666668</v>
      </c>
      <c r="P2286" s="8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2">
        <f t="shared" si="214"/>
        <v>40613.958333333328</v>
      </c>
      <c r="T2286" s="12">
        <f t="shared" si="215"/>
        <v>40585.588483796295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0"/>
        <v>1.2136666666666667</v>
      </c>
      <c r="P2287" s="8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2">
        <f t="shared" si="214"/>
        <v>41088.977349537039</v>
      </c>
      <c r="T2287" s="12">
        <f t="shared" si="215"/>
        <v>41058.977349537039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0"/>
        <v>1.0006666666666666</v>
      </c>
      <c r="P2288" s="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2">
        <f t="shared" si="214"/>
        <v>41522.957638888889</v>
      </c>
      <c r="T2288" s="12">
        <f t="shared" si="215"/>
        <v>41494.755254629628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0"/>
        <v>1.1997755555555556</v>
      </c>
      <c r="P2289" s="8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2">
        <f t="shared" si="214"/>
        <v>41813.459027777775</v>
      </c>
      <c r="T2289" s="12">
        <f t="shared" si="215"/>
        <v>41792.459027777775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0"/>
        <v>1.0009999999999999</v>
      </c>
      <c r="P2290" s="8">
        <f t="shared" si="211"/>
        <v>40.04</v>
      </c>
      <c r="Q2290" t="str">
        <f t="shared" si="212"/>
        <v>music</v>
      </c>
      <c r="R2290" t="str">
        <f t="shared" si="213"/>
        <v>rock</v>
      </c>
      <c r="S2290" s="12">
        <f t="shared" si="214"/>
        <v>41086.541666666664</v>
      </c>
      <c r="T2290" s="12">
        <f t="shared" si="215"/>
        <v>41067.619085648148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0"/>
        <v>1.0740000000000001</v>
      </c>
      <c r="P2291" s="8">
        <f t="shared" si="211"/>
        <v>64.44</v>
      </c>
      <c r="Q2291" t="str">
        <f t="shared" si="212"/>
        <v>music</v>
      </c>
      <c r="R2291" t="str">
        <f t="shared" si="213"/>
        <v>rock</v>
      </c>
      <c r="S2291" s="12">
        <f t="shared" si="214"/>
        <v>41614.765277777777</v>
      </c>
      <c r="T2291" s="12">
        <f t="shared" si="215"/>
        <v>41571.790046296293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0"/>
        <v>1.0406666666666666</v>
      </c>
      <c r="P2292" s="8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2">
        <f t="shared" si="214"/>
        <v>40148.5</v>
      </c>
      <c r="T2292" s="12">
        <f t="shared" si="215"/>
        <v>40070.045486111107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0"/>
        <v>1.728</v>
      </c>
      <c r="P2293" s="8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2">
        <f t="shared" si="214"/>
        <v>41021.958333333328</v>
      </c>
      <c r="T2293" s="12">
        <f t="shared" si="215"/>
        <v>40987.768726851849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0"/>
        <v>1.072505</v>
      </c>
      <c r="P2294" s="8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2">
        <f t="shared" si="214"/>
        <v>41017.489305555551</v>
      </c>
      <c r="T2294" s="12">
        <f t="shared" si="215"/>
        <v>40987.489305555551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0"/>
        <v>1.0823529411764705</v>
      </c>
      <c r="P2295" s="8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2">
        <f t="shared" si="214"/>
        <v>41176.957638888889</v>
      </c>
      <c r="T2295" s="12">
        <f t="shared" si="215"/>
        <v>41151.499988425923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0"/>
        <v>1.4608079999999999</v>
      </c>
      <c r="P2296" s="8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2">
        <f t="shared" si="214"/>
        <v>41294.514814814815</v>
      </c>
      <c r="T2296" s="12">
        <f t="shared" si="215"/>
        <v>41264.514814814815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0"/>
        <v>1.2524999999999999</v>
      </c>
      <c r="P2297" s="8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2">
        <f t="shared" si="214"/>
        <v>41300.746018518512</v>
      </c>
      <c r="T2297" s="12">
        <f t="shared" si="215"/>
        <v>41270.746018518512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0"/>
        <v>1.4907142857142857</v>
      </c>
      <c r="P2298" s="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2">
        <f t="shared" si="214"/>
        <v>40962.52344907407</v>
      </c>
      <c r="T2298" s="12">
        <f t="shared" si="215"/>
        <v>40927.52344907407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0"/>
        <v>1.006</v>
      </c>
      <c r="P2299" s="8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2">
        <f t="shared" si="214"/>
        <v>40981.957638888889</v>
      </c>
      <c r="T2299" s="12">
        <f t="shared" si="215"/>
        <v>40947.83390046296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0"/>
        <v>1.0507333333333333</v>
      </c>
      <c r="P2300" s="8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2">
        <f t="shared" si="214"/>
        <v>41724.59065972222</v>
      </c>
      <c r="T2300" s="12">
        <f t="shared" si="215"/>
        <v>41694.632326388884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0"/>
        <v>3.5016666666666665</v>
      </c>
      <c r="P2301" s="8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2">
        <f t="shared" si="214"/>
        <v>40579.824178240735</v>
      </c>
      <c r="T2301" s="12">
        <f t="shared" si="215"/>
        <v>40564.824178240735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0"/>
        <v>1.0125</v>
      </c>
      <c r="P2302" s="8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2">
        <f t="shared" si="214"/>
        <v>41088.518703703703</v>
      </c>
      <c r="T2302" s="12">
        <f t="shared" si="215"/>
        <v>41074.518703703703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0"/>
        <v>1.336044</v>
      </c>
      <c r="P2303" s="8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2">
        <f t="shared" si="214"/>
        <v>41445.938611111109</v>
      </c>
      <c r="T2303" s="12">
        <f t="shared" si="215"/>
        <v>41415.938611111109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0"/>
        <v>1.7065217391304348</v>
      </c>
      <c r="P2304" s="8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2">
        <f t="shared" si="214"/>
        <v>41639.083333333328</v>
      </c>
      <c r="T2304" s="12">
        <f t="shared" si="215"/>
        <v>41605.660115740735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0"/>
        <v>1.0935829457364341</v>
      </c>
      <c r="P2305" s="8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2">
        <f t="shared" si="214"/>
        <v>40889.944398148145</v>
      </c>
      <c r="T2305" s="12">
        <f t="shared" si="215"/>
        <v>40849.902731481481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ref="O2306:O2369" si="216">E2306/D2306</f>
        <v>1.0070033333333335</v>
      </c>
      <c r="P2306" s="8">
        <f t="shared" ref="P2306:P2369" si="217">IFERROR(E2306/L2306,0)</f>
        <v>53.469203539823013</v>
      </c>
      <c r="Q2306" t="str">
        <f t="shared" ref="Q2306:Q2369" si="218">IFERROR(LEFT(N2306,FIND("/",N2306)-1),N2306)</f>
        <v>music</v>
      </c>
      <c r="R2306" t="str">
        <f t="shared" ref="R2306:R2369" si="219">IFERROR(RIGHT(N2306,LEN(N2306)-FIND("/",N2306)),"None")</f>
        <v>indie rock</v>
      </c>
      <c r="S2306" s="12">
        <f t="shared" ref="S2306:S2369" si="220">(I2306/86400)+25569+(-5/24)</f>
        <v>40543.999305555553</v>
      </c>
      <c r="T2306" s="12">
        <f t="shared" ref="T2306:T2369" si="221">(J2306/86400)+25569+(-5/24)</f>
        <v>40502.607534722221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216"/>
        <v>1.0122777777777778</v>
      </c>
      <c r="P2307" s="8">
        <f t="shared" si="217"/>
        <v>109.10778443113773</v>
      </c>
      <c r="Q2307" t="str">
        <f t="shared" si="218"/>
        <v>music</v>
      </c>
      <c r="R2307" t="str">
        <f t="shared" si="219"/>
        <v>indie rock</v>
      </c>
      <c r="S2307" s="12">
        <f t="shared" si="220"/>
        <v>41859.541666666664</v>
      </c>
      <c r="T2307" s="12">
        <f t="shared" si="221"/>
        <v>41834.486944444441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216"/>
        <v>1.0675857142857144</v>
      </c>
      <c r="P2308" s="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2">
        <f t="shared" si="220"/>
        <v>40977.959826388884</v>
      </c>
      <c r="T2308" s="12">
        <f t="shared" si="221"/>
        <v>40947.959826388884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16"/>
        <v>1.0665777537961894</v>
      </c>
      <c r="P2309" s="8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2">
        <f t="shared" si="220"/>
        <v>41034.59407407407</v>
      </c>
      <c r="T2309" s="12">
        <f t="shared" si="221"/>
        <v>41004.594131944446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16"/>
        <v>1.0130622</v>
      </c>
      <c r="P2310" s="8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2">
        <f t="shared" si="220"/>
        <v>41879.833333333328</v>
      </c>
      <c r="T2310" s="12">
        <f t="shared" si="221"/>
        <v>41851.754583333335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16"/>
        <v>1.0667450000000001</v>
      </c>
      <c r="P2311" s="8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2">
        <f t="shared" si="220"/>
        <v>41342.779363425921</v>
      </c>
      <c r="T2311" s="12">
        <f t="shared" si="221"/>
        <v>41307.779363425921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16"/>
        <v>4.288397837837838</v>
      </c>
      <c r="P2312" s="8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2">
        <f t="shared" si="220"/>
        <v>41354.54415509259</v>
      </c>
      <c r="T2312" s="12">
        <f t="shared" si="221"/>
        <v>41324.585821759254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16"/>
        <v>1.0411111111111111</v>
      </c>
      <c r="P2313" s="8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2">
        <f t="shared" si="220"/>
        <v>41765.796168981477</v>
      </c>
      <c r="T2313" s="12">
        <f t="shared" si="221"/>
        <v>41735.796168981477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16"/>
        <v>1.0786666666666667</v>
      </c>
      <c r="P2314" s="8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2">
        <f t="shared" si="220"/>
        <v>41747.75</v>
      </c>
      <c r="T2314" s="12">
        <f t="shared" si="221"/>
        <v>41716.424513888887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16"/>
        <v>1.7584040000000001</v>
      </c>
      <c r="P2315" s="8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2">
        <f t="shared" si="220"/>
        <v>41032.750300925924</v>
      </c>
      <c r="T2315" s="12">
        <f t="shared" si="221"/>
        <v>41002.750300925924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16"/>
        <v>1.5697000000000001</v>
      </c>
      <c r="P2316" s="8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2">
        <f t="shared" si="220"/>
        <v>41067.343252314815</v>
      </c>
      <c r="T2316" s="12">
        <f t="shared" si="221"/>
        <v>41037.343252314815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16"/>
        <v>1.026</v>
      </c>
      <c r="P2317" s="8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2">
        <f t="shared" si="220"/>
        <v>41034.517858796295</v>
      </c>
      <c r="T2317" s="12">
        <f t="shared" si="221"/>
        <v>41004.517858796295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16"/>
        <v>1.0404266666666666</v>
      </c>
      <c r="P2318" s="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2">
        <f t="shared" si="220"/>
        <v>40156.558333333327</v>
      </c>
      <c r="T2318" s="12">
        <f t="shared" si="221"/>
        <v>40079.516782407409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16"/>
        <v>1.04</v>
      </c>
      <c r="P2319" s="8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2">
        <f t="shared" si="220"/>
        <v>40224</v>
      </c>
      <c r="T2319" s="12">
        <f t="shared" si="221"/>
        <v>40192.33390046296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16"/>
        <v>1.2105999999999999</v>
      </c>
      <c r="P2320" s="8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2">
        <f t="shared" si="220"/>
        <v>40081.957638888889</v>
      </c>
      <c r="T2320" s="12">
        <f t="shared" si="221"/>
        <v>40050.435347222221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16"/>
        <v>1.077</v>
      </c>
      <c r="P2321" s="8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2">
        <f t="shared" si="220"/>
        <v>41622.873668981476</v>
      </c>
      <c r="T2321" s="12">
        <f t="shared" si="221"/>
        <v>41592.873668981476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16"/>
        <v>1.0866</v>
      </c>
      <c r="P2322" s="8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2">
        <f t="shared" si="220"/>
        <v>41731.567129629628</v>
      </c>
      <c r="T2322" s="12">
        <f t="shared" si="221"/>
        <v>41696.608796296292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16"/>
        <v>0.39120962394619685</v>
      </c>
      <c r="P2323" s="8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2">
        <f t="shared" si="220"/>
        <v>42829.010428240734</v>
      </c>
      <c r="T2323" s="12">
        <f t="shared" si="221"/>
        <v>42799.052094907405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16"/>
        <v>3.1481481481481478E-2</v>
      </c>
      <c r="P2324" s="8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2">
        <f t="shared" si="220"/>
        <v>42834.645474537036</v>
      </c>
      <c r="T2324" s="12">
        <f t="shared" si="221"/>
        <v>42804.6871412037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16"/>
        <v>0.48</v>
      </c>
      <c r="P2325" s="8">
        <f t="shared" si="217"/>
        <v>30</v>
      </c>
      <c r="Q2325" t="str">
        <f t="shared" si="218"/>
        <v>food</v>
      </c>
      <c r="R2325" t="str">
        <f t="shared" si="219"/>
        <v>small batch</v>
      </c>
      <c r="S2325" s="12">
        <f t="shared" si="220"/>
        <v>42814.546840277777</v>
      </c>
      <c r="T2325" s="12">
        <f t="shared" si="221"/>
        <v>42807.546840277777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16"/>
        <v>0.20733333333333334</v>
      </c>
      <c r="P2326" s="8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2">
        <f t="shared" si="220"/>
        <v>42820.635243055549</v>
      </c>
      <c r="T2326" s="12">
        <f t="shared" si="221"/>
        <v>42790.67690972222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16"/>
        <v>0.08</v>
      </c>
      <c r="P2327" s="8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2">
        <f t="shared" si="220"/>
        <v>42823.772349537037</v>
      </c>
      <c r="T2327" s="12">
        <f t="shared" si="221"/>
        <v>42793.814016203702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16"/>
        <v>7.1999999999999998E-3</v>
      </c>
      <c r="P2328" s="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2">
        <f t="shared" si="220"/>
        <v>42855.499999999993</v>
      </c>
      <c r="T2328" s="12">
        <f t="shared" si="221"/>
        <v>42803.825787037036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16"/>
        <v>5.2609431428571432</v>
      </c>
      <c r="P2329" s="8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2">
        <f t="shared" si="220"/>
        <v>41877.708796296291</v>
      </c>
      <c r="T2329" s="12">
        <f t="shared" si="221"/>
        <v>41842.708796296291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16"/>
        <v>2.5445000000000002</v>
      </c>
      <c r="P2330" s="8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2">
        <f t="shared" si="220"/>
        <v>42169.573344907403</v>
      </c>
      <c r="T2330" s="12">
        <f t="shared" si="221"/>
        <v>42139.573344907403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16"/>
        <v>1.0591999999999999</v>
      </c>
      <c r="P2331" s="8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2">
        <f t="shared" si="220"/>
        <v>41837.416041666664</v>
      </c>
      <c r="T2331" s="12">
        <f t="shared" si="221"/>
        <v>41807.416041666664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16"/>
        <v>1.0242285714285715</v>
      </c>
      <c r="P2332" s="8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2">
        <f t="shared" si="220"/>
        <v>42362.791666666664</v>
      </c>
      <c r="T2332" s="12">
        <f t="shared" si="221"/>
        <v>42332.691469907404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16"/>
        <v>1.4431375</v>
      </c>
      <c r="P2333" s="8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2">
        <f t="shared" si="220"/>
        <v>41868.797337962962</v>
      </c>
      <c r="T2333" s="12">
        <f t="shared" si="221"/>
        <v>41838.797337962962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16"/>
        <v>1.06308</v>
      </c>
      <c r="P2334" s="8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2">
        <f t="shared" si="220"/>
        <v>42041.419803240737</v>
      </c>
      <c r="T2334" s="12">
        <f t="shared" si="221"/>
        <v>42011.419803240737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16"/>
        <v>2.1216666666666666</v>
      </c>
      <c r="P2335" s="8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2">
        <f t="shared" si="220"/>
        <v>41788.534722222219</v>
      </c>
      <c r="T2335" s="12">
        <f t="shared" si="221"/>
        <v>41767.442013888889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16"/>
        <v>1.0195000000000001</v>
      </c>
      <c r="P2336" s="8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2">
        <f t="shared" si="220"/>
        <v>41948.523611111108</v>
      </c>
      <c r="T2336" s="12">
        <f t="shared" si="221"/>
        <v>41918.461782407401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16"/>
        <v>1.0227200000000001</v>
      </c>
      <c r="P2337" s="8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2">
        <f t="shared" si="220"/>
        <v>41801.363923611112</v>
      </c>
      <c r="T2337" s="12">
        <f t="shared" si="221"/>
        <v>41771.363923611112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16"/>
        <v>5.2073254999999996</v>
      </c>
      <c r="P2338" s="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2">
        <f t="shared" si="220"/>
        <v>41706.716377314813</v>
      </c>
      <c r="T2338" s="12">
        <f t="shared" si="221"/>
        <v>41666.716377314813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16"/>
        <v>1.1065833333333333</v>
      </c>
      <c r="P2339" s="8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2">
        <f t="shared" si="220"/>
        <v>41816.432210648149</v>
      </c>
      <c r="T2339" s="12">
        <f t="shared" si="221"/>
        <v>41786.432210648149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16"/>
        <v>1.0114333333333334</v>
      </c>
      <c r="P2340" s="8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2">
        <f t="shared" si="220"/>
        <v>41819.688472222224</v>
      </c>
      <c r="T2340" s="12">
        <f t="shared" si="221"/>
        <v>41789.688472222224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16"/>
        <v>2.9420799999999998</v>
      </c>
      <c r="P2341" s="8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2">
        <f t="shared" si="220"/>
        <v>42723.124305555553</v>
      </c>
      <c r="T2341" s="12">
        <f t="shared" si="221"/>
        <v>42692.591539351844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16"/>
        <v>1.0577749999999999</v>
      </c>
      <c r="P2342" s="8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2">
        <f t="shared" si="220"/>
        <v>42673.434467592589</v>
      </c>
      <c r="T2342" s="12">
        <f t="shared" si="221"/>
        <v>42643.434467592589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16"/>
        <v>0</v>
      </c>
      <c r="P2343" s="8">
        <f t="shared" si="217"/>
        <v>0</v>
      </c>
      <c r="Q2343" t="str">
        <f t="shared" si="218"/>
        <v>technology</v>
      </c>
      <c r="R2343" t="str">
        <f t="shared" si="219"/>
        <v>web</v>
      </c>
      <c r="S2343" s="12">
        <f t="shared" si="220"/>
        <v>42197.605370370373</v>
      </c>
      <c r="T2343" s="12">
        <f t="shared" si="221"/>
        <v>42167.605370370373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16"/>
        <v>0</v>
      </c>
      <c r="P2344" s="8">
        <f t="shared" si="217"/>
        <v>0</v>
      </c>
      <c r="Q2344" t="str">
        <f t="shared" si="218"/>
        <v>technology</v>
      </c>
      <c r="R2344" t="str">
        <f t="shared" si="219"/>
        <v>web</v>
      </c>
      <c r="S2344" s="12">
        <f t="shared" si="220"/>
        <v>41918</v>
      </c>
      <c r="T2344" s="12">
        <f t="shared" si="221"/>
        <v>41897.49386574074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16"/>
        <v>0.03</v>
      </c>
      <c r="P2345" s="8">
        <f t="shared" si="217"/>
        <v>300</v>
      </c>
      <c r="Q2345" t="str">
        <f t="shared" si="218"/>
        <v>technology</v>
      </c>
      <c r="R2345" t="str">
        <f t="shared" si="219"/>
        <v>web</v>
      </c>
      <c r="S2345" s="12">
        <f t="shared" si="220"/>
        <v>42377.615972222215</v>
      </c>
      <c r="T2345" s="12">
        <f t="shared" si="221"/>
        <v>42327.616956018515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16"/>
        <v>1E-3</v>
      </c>
      <c r="P2346" s="8">
        <f t="shared" si="217"/>
        <v>1</v>
      </c>
      <c r="Q2346" t="str">
        <f t="shared" si="218"/>
        <v>technology</v>
      </c>
      <c r="R2346" t="str">
        <f t="shared" si="219"/>
        <v>web</v>
      </c>
      <c r="S2346" s="12">
        <f t="shared" si="220"/>
        <v>42545.519317129627</v>
      </c>
      <c r="T2346" s="12">
        <f t="shared" si="221"/>
        <v>42515.519317129627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16"/>
        <v>0</v>
      </c>
      <c r="P2347" s="8">
        <f t="shared" si="217"/>
        <v>0</v>
      </c>
      <c r="Q2347" t="str">
        <f t="shared" si="218"/>
        <v>technology</v>
      </c>
      <c r="R2347" t="str">
        <f t="shared" si="219"/>
        <v>web</v>
      </c>
      <c r="S2347" s="12">
        <f t="shared" si="220"/>
        <v>42094.777083333327</v>
      </c>
      <c r="T2347" s="12">
        <f t="shared" si="221"/>
        <v>42059.79347222222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16"/>
        <v>6.4999999999999997E-4</v>
      </c>
      <c r="P2348" s="8">
        <f t="shared" si="217"/>
        <v>13</v>
      </c>
      <c r="Q2348" t="str">
        <f t="shared" si="218"/>
        <v>technology</v>
      </c>
      <c r="R2348" t="str">
        <f t="shared" si="219"/>
        <v>web</v>
      </c>
      <c r="S2348" s="12">
        <f t="shared" si="220"/>
        <v>42660.590636574074</v>
      </c>
      <c r="T2348" s="12">
        <f t="shared" si="221"/>
        <v>42615.590636574074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16"/>
        <v>1.4999999999999999E-2</v>
      </c>
      <c r="P2349" s="8">
        <f t="shared" si="217"/>
        <v>15</v>
      </c>
      <c r="Q2349" t="str">
        <f t="shared" si="218"/>
        <v>technology</v>
      </c>
      <c r="R2349" t="str">
        <f t="shared" si="219"/>
        <v>web</v>
      </c>
      <c r="S2349" s="12">
        <f t="shared" si="220"/>
        <v>42607.39902777777</v>
      </c>
      <c r="T2349" s="12">
        <f t="shared" si="221"/>
        <v>42577.39902777777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16"/>
        <v>3.8571428571428572E-3</v>
      </c>
      <c r="P2350" s="8">
        <f t="shared" si="217"/>
        <v>54</v>
      </c>
      <c r="Q2350" t="str">
        <f t="shared" si="218"/>
        <v>technology</v>
      </c>
      <c r="R2350" t="str">
        <f t="shared" si="219"/>
        <v>web</v>
      </c>
      <c r="S2350" s="12">
        <f t="shared" si="220"/>
        <v>42420.723819444444</v>
      </c>
      <c r="T2350" s="12">
        <f t="shared" si="221"/>
        <v>42360.723819444444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16"/>
        <v>0</v>
      </c>
      <c r="P2351" s="8">
        <f t="shared" si="217"/>
        <v>0</v>
      </c>
      <c r="Q2351" t="str">
        <f t="shared" si="218"/>
        <v>technology</v>
      </c>
      <c r="R2351" t="str">
        <f t="shared" si="219"/>
        <v>web</v>
      </c>
      <c r="S2351" s="12">
        <f t="shared" si="220"/>
        <v>42227.567453703705</v>
      </c>
      <c r="T2351" s="12">
        <f t="shared" si="221"/>
        <v>42198.567453703705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16"/>
        <v>0</v>
      </c>
      <c r="P2352" s="8">
        <f t="shared" si="217"/>
        <v>0</v>
      </c>
      <c r="Q2352" t="str">
        <f t="shared" si="218"/>
        <v>technology</v>
      </c>
      <c r="R2352" t="str">
        <f t="shared" si="219"/>
        <v>web</v>
      </c>
      <c r="S2352" s="12">
        <f t="shared" si="220"/>
        <v>42738.633912037032</v>
      </c>
      <c r="T2352" s="12">
        <f t="shared" si="221"/>
        <v>42708.633912037032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16"/>
        <v>5.7142857142857143E-3</v>
      </c>
      <c r="P2353" s="8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2">
        <f t="shared" si="220"/>
        <v>42123.892812500002</v>
      </c>
      <c r="T2353" s="12">
        <f t="shared" si="221"/>
        <v>42093.892812500002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16"/>
        <v>0</v>
      </c>
      <c r="P2354" s="8">
        <f t="shared" si="217"/>
        <v>0</v>
      </c>
      <c r="Q2354" t="str">
        <f t="shared" si="218"/>
        <v>technology</v>
      </c>
      <c r="R2354" t="str">
        <f t="shared" si="219"/>
        <v>web</v>
      </c>
      <c r="S2354" s="12">
        <f t="shared" si="220"/>
        <v>42161.425370370365</v>
      </c>
      <c r="T2354" s="12">
        <f t="shared" si="221"/>
        <v>42101.425370370365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16"/>
        <v>0</v>
      </c>
      <c r="P2355" s="8">
        <f t="shared" si="217"/>
        <v>0</v>
      </c>
      <c r="Q2355" t="str">
        <f t="shared" si="218"/>
        <v>technology</v>
      </c>
      <c r="R2355" t="str">
        <f t="shared" si="219"/>
        <v>web</v>
      </c>
      <c r="S2355" s="12">
        <f t="shared" si="220"/>
        <v>42115.467847222222</v>
      </c>
      <c r="T2355" s="12">
        <f t="shared" si="221"/>
        <v>42103.467847222222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16"/>
        <v>7.1428571428571429E-4</v>
      </c>
      <c r="P2356" s="8">
        <f t="shared" si="217"/>
        <v>25</v>
      </c>
      <c r="Q2356" t="str">
        <f t="shared" si="218"/>
        <v>technology</v>
      </c>
      <c r="R2356" t="str">
        <f t="shared" si="219"/>
        <v>web</v>
      </c>
      <c r="S2356" s="12">
        <f t="shared" si="220"/>
        <v>42014.51458333333</v>
      </c>
      <c r="T2356" s="12">
        <f t="shared" si="221"/>
        <v>41954.51458333333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16"/>
        <v>6.875E-3</v>
      </c>
      <c r="P2357" s="8">
        <f t="shared" si="217"/>
        <v>27.5</v>
      </c>
      <c r="Q2357" t="str">
        <f t="shared" si="218"/>
        <v>technology</v>
      </c>
      <c r="R2357" t="str">
        <f t="shared" si="219"/>
        <v>web</v>
      </c>
      <c r="S2357" s="12">
        <f t="shared" si="220"/>
        <v>42126.709907407407</v>
      </c>
      <c r="T2357" s="12">
        <f t="shared" si="221"/>
        <v>42096.709907407407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16"/>
        <v>0</v>
      </c>
      <c r="P2358" s="8">
        <f t="shared" si="217"/>
        <v>0</v>
      </c>
      <c r="Q2358" t="str">
        <f t="shared" si="218"/>
        <v>technology</v>
      </c>
      <c r="R2358" t="str">
        <f t="shared" si="219"/>
        <v>web</v>
      </c>
      <c r="S2358" s="12">
        <f t="shared" si="220"/>
        <v>42160.575277777774</v>
      </c>
      <c r="T2358" s="12">
        <f t="shared" si="221"/>
        <v>42130.575277777774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16"/>
        <v>0</v>
      </c>
      <c r="P2359" s="8">
        <f t="shared" si="217"/>
        <v>0</v>
      </c>
      <c r="Q2359" t="str">
        <f t="shared" si="218"/>
        <v>technology</v>
      </c>
      <c r="R2359" t="str">
        <f t="shared" si="219"/>
        <v>web</v>
      </c>
      <c r="S2359" s="12">
        <f t="shared" si="220"/>
        <v>42294.411782407406</v>
      </c>
      <c r="T2359" s="12">
        <f t="shared" si="221"/>
        <v>42264.411782407406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16"/>
        <v>0</v>
      </c>
      <c r="P2360" s="8">
        <f t="shared" si="217"/>
        <v>0</v>
      </c>
      <c r="Q2360" t="str">
        <f t="shared" si="218"/>
        <v>technology</v>
      </c>
      <c r="R2360" t="str">
        <f t="shared" si="219"/>
        <v>web</v>
      </c>
      <c r="S2360" s="12">
        <f t="shared" si="220"/>
        <v>42034.818749999999</v>
      </c>
      <c r="T2360" s="12">
        <f t="shared" si="221"/>
        <v>41978.722638888888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16"/>
        <v>0.14680000000000001</v>
      </c>
      <c r="P2361" s="8">
        <f t="shared" si="217"/>
        <v>367</v>
      </c>
      <c r="Q2361" t="str">
        <f t="shared" si="218"/>
        <v>technology</v>
      </c>
      <c r="R2361" t="str">
        <f t="shared" si="219"/>
        <v>web</v>
      </c>
      <c r="S2361" s="12">
        <f t="shared" si="220"/>
        <v>42219.441249999996</v>
      </c>
      <c r="T2361" s="12">
        <f t="shared" si="221"/>
        <v>42159.441249999996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16"/>
        <v>4.0000000000000002E-4</v>
      </c>
      <c r="P2362" s="8">
        <f t="shared" si="217"/>
        <v>2</v>
      </c>
      <c r="Q2362" t="str">
        <f t="shared" si="218"/>
        <v>technology</v>
      </c>
      <c r="R2362" t="str">
        <f t="shared" si="219"/>
        <v>web</v>
      </c>
      <c r="S2362" s="12">
        <f t="shared" si="220"/>
        <v>42407.498611111114</v>
      </c>
      <c r="T2362" s="12">
        <f t="shared" si="221"/>
        <v>42377.498611111114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16"/>
        <v>0</v>
      </c>
      <c r="P2363" s="8">
        <f t="shared" si="217"/>
        <v>0</v>
      </c>
      <c r="Q2363" t="str">
        <f t="shared" si="218"/>
        <v>technology</v>
      </c>
      <c r="R2363" t="str">
        <f t="shared" si="219"/>
        <v>web</v>
      </c>
      <c r="S2363" s="12">
        <f t="shared" si="220"/>
        <v>42490.708333333336</v>
      </c>
      <c r="T2363" s="12">
        <f t="shared" si="221"/>
        <v>42466.650555555556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16"/>
        <v>0.2857142857142857</v>
      </c>
      <c r="P2364" s="8">
        <f t="shared" si="217"/>
        <v>60</v>
      </c>
      <c r="Q2364" t="str">
        <f t="shared" si="218"/>
        <v>technology</v>
      </c>
      <c r="R2364" t="str">
        <f t="shared" si="219"/>
        <v>web</v>
      </c>
      <c r="S2364" s="12">
        <f t="shared" si="220"/>
        <v>41984.47997685185</v>
      </c>
      <c r="T2364" s="12">
        <f t="shared" si="221"/>
        <v>41954.47997685185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16"/>
        <v>0</v>
      </c>
      <c r="P2365" s="8">
        <f t="shared" si="217"/>
        <v>0</v>
      </c>
      <c r="Q2365" t="str">
        <f t="shared" si="218"/>
        <v>technology</v>
      </c>
      <c r="R2365" t="str">
        <f t="shared" si="219"/>
        <v>web</v>
      </c>
      <c r="S2365" s="12">
        <f t="shared" si="220"/>
        <v>42366.803240740737</v>
      </c>
      <c r="T2365" s="12">
        <f t="shared" si="221"/>
        <v>42321.803240740737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16"/>
        <v>0</v>
      </c>
      <c r="P2366" s="8">
        <f t="shared" si="217"/>
        <v>0</v>
      </c>
      <c r="Q2366" t="str">
        <f t="shared" si="218"/>
        <v>technology</v>
      </c>
      <c r="R2366" t="str">
        <f t="shared" si="219"/>
        <v>web</v>
      </c>
      <c r="S2366" s="12">
        <f t="shared" si="220"/>
        <v>42303.726342592585</v>
      </c>
      <c r="T2366" s="12">
        <f t="shared" si="221"/>
        <v>42248.726342592585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16"/>
        <v>0</v>
      </c>
      <c r="P2367" s="8">
        <f t="shared" si="217"/>
        <v>0</v>
      </c>
      <c r="Q2367" t="str">
        <f t="shared" si="218"/>
        <v>technology</v>
      </c>
      <c r="R2367" t="str">
        <f t="shared" si="219"/>
        <v>web</v>
      </c>
      <c r="S2367" s="12">
        <f t="shared" si="220"/>
        <v>42386.749999999993</v>
      </c>
      <c r="T2367" s="12">
        <f t="shared" si="221"/>
        <v>42346.528067129628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16"/>
        <v>0.1052</v>
      </c>
      <c r="P2368" s="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2">
        <f t="shared" si="220"/>
        <v>42298.323298611103</v>
      </c>
      <c r="T2368" s="12">
        <f t="shared" si="221"/>
        <v>42268.323298611103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16"/>
        <v>1.34E-2</v>
      </c>
      <c r="P2369" s="8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2">
        <f t="shared" si="220"/>
        <v>42485.720092592594</v>
      </c>
      <c r="T2369" s="12">
        <f t="shared" si="221"/>
        <v>42425.761759259258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ref="O2370:O2433" si="222">E2370/D2370</f>
        <v>2.5000000000000001E-3</v>
      </c>
      <c r="P2370" s="8">
        <f t="shared" ref="P2370:P2433" si="223">IFERROR(E2370/L2370,0)</f>
        <v>50</v>
      </c>
      <c r="Q2370" t="str">
        <f t="shared" ref="Q2370:Q2433" si="224">IFERROR(LEFT(N2370,FIND("/",N2370)-1),N2370)</f>
        <v>technology</v>
      </c>
      <c r="R2370" t="str">
        <f t="shared" ref="R2370:R2433" si="225">IFERROR(RIGHT(N2370,LEN(N2370)-FIND("/",N2370)),"None")</f>
        <v>web</v>
      </c>
      <c r="S2370" s="12">
        <f t="shared" ref="S2370:S2433" si="226">(I2370/86400)+25569+(-5/24)</f>
        <v>42108.471817129626</v>
      </c>
      <c r="T2370" s="12">
        <f t="shared" ref="T2370:T2433" si="227">(J2370/86400)+25569+(-5/24)</f>
        <v>42063.513483796291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222"/>
        <v>0</v>
      </c>
      <c r="P2371" s="8">
        <f t="shared" si="223"/>
        <v>0</v>
      </c>
      <c r="Q2371" t="str">
        <f t="shared" si="224"/>
        <v>technology</v>
      </c>
      <c r="R2371" t="str">
        <f t="shared" si="225"/>
        <v>web</v>
      </c>
      <c r="S2371" s="12">
        <f t="shared" si="226"/>
        <v>42410.60429398148</v>
      </c>
      <c r="T2371" s="12">
        <f t="shared" si="227"/>
        <v>42380.60429398148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222"/>
        <v>3.2799999999999999E-3</v>
      </c>
      <c r="P2372" s="8">
        <f t="shared" si="223"/>
        <v>20.5</v>
      </c>
      <c r="Q2372" t="str">
        <f t="shared" si="224"/>
        <v>technology</v>
      </c>
      <c r="R2372" t="str">
        <f t="shared" si="225"/>
        <v>web</v>
      </c>
      <c r="S2372" s="12">
        <f t="shared" si="226"/>
        <v>41990.980798611105</v>
      </c>
      <c r="T2372" s="12">
        <f t="shared" si="227"/>
        <v>41960.980798611105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2"/>
        <v>0</v>
      </c>
      <c r="P2373" s="8">
        <f t="shared" si="223"/>
        <v>0</v>
      </c>
      <c r="Q2373" t="str">
        <f t="shared" si="224"/>
        <v>technology</v>
      </c>
      <c r="R2373" t="str">
        <f t="shared" si="225"/>
        <v>web</v>
      </c>
      <c r="S2373" s="12">
        <f t="shared" si="226"/>
        <v>42180.569398148145</v>
      </c>
      <c r="T2373" s="12">
        <f t="shared" si="227"/>
        <v>42150.569398148145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2"/>
        <v>3.272727272727273E-2</v>
      </c>
      <c r="P2374" s="8">
        <f t="shared" si="223"/>
        <v>30</v>
      </c>
      <c r="Q2374" t="str">
        <f t="shared" si="224"/>
        <v>technology</v>
      </c>
      <c r="R2374" t="str">
        <f t="shared" si="225"/>
        <v>web</v>
      </c>
      <c r="S2374" s="12">
        <f t="shared" si="226"/>
        <v>42117.860775462956</v>
      </c>
      <c r="T2374" s="12">
        <f t="shared" si="227"/>
        <v>42087.860775462956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2"/>
        <v>5.8823529411764708E-5</v>
      </c>
      <c r="P2375" s="8">
        <f t="shared" si="223"/>
        <v>50</v>
      </c>
      <c r="Q2375" t="str">
        <f t="shared" si="224"/>
        <v>technology</v>
      </c>
      <c r="R2375" t="str">
        <f t="shared" si="225"/>
        <v>web</v>
      </c>
      <c r="S2375" s="12">
        <f t="shared" si="226"/>
        <v>42245.453981481478</v>
      </c>
      <c r="T2375" s="12">
        <f t="shared" si="227"/>
        <v>42215.453981481478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2"/>
        <v>4.5454545454545455E-4</v>
      </c>
      <c r="P2376" s="8">
        <f t="shared" si="223"/>
        <v>10</v>
      </c>
      <c r="Q2376" t="str">
        <f t="shared" si="224"/>
        <v>technology</v>
      </c>
      <c r="R2376" t="str">
        <f t="shared" si="225"/>
        <v>web</v>
      </c>
      <c r="S2376" s="12">
        <f t="shared" si="226"/>
        <v>42047.634953703702</v>
      </c>
      <c r="T2376" s="12">
        <f t="shared" si="227"/>
        <v>42017.634953703702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2"/>
        <v>0</v>
      </c>
      <c r="P2377" s="8">
        <f t="shared" si="223"/>
        <v>0</v>
      </c>
      <c r="Q2377" t="str">
        <f t="shared" si="224"/>
        <v>technology</v>
      </c>
      <c r="R2377" t="str">
        <f t="shared" si="225"/>
        <v>web</v>
      </c>
      <c r="S2377" s="12">
        <f t="shared" si="226"/>
        <v>42622.627743055556</v>
      </c>
      <c r="T2377" s="12">
        <f t="shared" si="227"/>
        <v>42592.627743055556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2"/>
        <v>0.10877666666666666</v>
      </c>
      <c r="P2378" s="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2">
        <f t="shared" si="226"/>
        <v>42348.717199074068</v>
      </c>
      <c r="T2378" s="12">
        <f t="shared" si="227"/>
        <v>42318.717199074068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2"/>
        <v>0</v>
      </c>
      <c r="P2379" s="8">
        <f t="shared" si="223"/>
        <v>0</v>
      </c>
      <c r="Q2379" t="str">
        <f t="shared" si="224"/>
        <v>technology</v>
      </c>
      <c r="R2379" t="str">
        <f t="shared" si="225"/>
        <v>web</v>
      </c>
      <c r="S2379" s="12">
        <f t="shared" si="226"/>
        <v>42699.703506944446</v>
      </c>
      <c r="T2379" s="12">
        <f t="shared" si="227"/>
        <v>42669.661840277775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2"/>
        <v>0</v>
      </c>
      <c r="P2380" s="8">
        <f t="shared" si="223"/>
        <v>0</v>
      </c>
      <c r="Q2380" t="str">
        <f t="shared" si="224"/>
        <v>technology</v>
      </c>
      <c r="R2380" t="str">
        <f t="shared" si="225"/>
        <v>web</v>
      </c>
      <c r="S2380" s="12">
        <f t="shared" si="226"/>
        <v>42241.804745370369</v>
      </c>
      <c r="T2380" s="12">
        <f t="shared" si="227"/>
        <v>42212.804745370369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2"/>
        <v>0</v>
      </c>
      <c r="P2381" s="8">
        <f t="shared" si="223"/>
        <v>0</v>
      </c>
      <c r="Q2381" t="str">
        <f t="shared" si="224"/>
        <v>technology</v>
      </c>
      <c r="R2381" t="str">
        <f t="shared" si="225"/>
        <v>web</v>
      </c>
      <c r="S2381" s="12">
        <f t="shared" si="226"/>
        <v>42281.808055555557</v>
      </c>
      <c r="T2381" s="12">
        <f t="shared" si="227"/>
        <v>42236.808055555557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2"/>
        <v>3.6666666666666666E-3</v>
      </c>
      <c r="P2382" s="8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2">
        <f t="shared" si="226"/>
        <v>42278.584976851846</v>
      </c>
      <c r="T2382" s="12">
        <f t="shared" si="227"/>
        <v>42248.584976851846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2"/>
        <v>1.8193398957730169E-2</v>
      </c>
      <c r="P2383" s="8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2">
        <f t="shared" si="226"/>
        <v>42104.727407407401</v>
      </c>
      <c r="T2383" s="12">
        <f t="shared" si="227"/>
        <v>42074.727407407401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2"/>
        <v>2.5000000000000001E-2</v>
      </c>
      <c r="P2384" s="8">
        <f t="shared" si="223"/>
        <v>37.5</v>
      </c>
      <c r="Q2384" t="str">
        <f t="shared" si="224"/>
        <v>technology</v>
      </c>
      <c r="R2384" t="str">
        <f t="shared" si="225"/>
        <v>web</v>
      </c>
      <c r="S2384" s="12">
        <f t="shared" si="226"/>
        <v>42219.979201388887</v>
      </c>
      <c r="T2384" s="12">
        <f t="shared" si="227"/>
        <v>42194.979201388887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2"/>
        <v>4.3499999999999997E-2</v>
      </c>
      <c r="P2385" s="8">
        <f t="shared" si="223"/>
        <v>145</v>
      </c>
      <c r="Q2385" t="str">
        <f t="shared" si="224"/>
        <v>technology</v>
      </c>
      <c r="R2385" t="str">
        <f t="shared" si="225"/>
        <v>web</v>
      </c>
      <c r="S2385" s="12">
        <f t="shared" si="226"/>
        <v>42056.848460648143</v>
      </c>
      <c r="T2385" s="12">
        <f t="shared" si="227"/>
        <v>42026.848460648143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2"/>
        <v>8.0000000000000002E-3</v>
      </c>
      <c r="P2386" s="8">
        <f t="shared" si="223"/>
        <v>1</v>
      </c>
      <c r="Q2386" t="str">
        <f t="shared" si="224"/>
        <v>technology</v>
      </c>
      <c r="R2386" t="str">
        <f t="shared" si="225"/>
        <v>web</v>
      </c>
      <c r="S2386" s="12">
        <f t="shared" si="226"/>
        <v>41956.900960648149</v>
      </c>
      <c r="T2386" s="12">
        <f t="shared" si="227"/>
        <v>41926.859293981477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2"/>
        <v>1.2123076923076924E-2</v>
      </c>
      <c r="P2387" s="8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2">
        <f t="shared" si="226"/>
        <v>42221.493425925924</v>
      </c>
      <c r="T2387" s="12">
        <f t="shared" si="227"/>
        <v>42191.493425925924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2"/>
        <v>0</v>
      </c>
      <c r="P2388" s="8">
        <f t="shared" si="223"/>
        <v>0</v>
      </c>
      <c r="Q2388" t="str">
        <f t="shared" si="224"/>
        <v>technology</v>
      </c>
      <c r="R2388" t="str">
        <f t="shared" si="225"/>
        <v>web</v>
      </c>
      <c r="S2388" s="12">
        <f t="shared" si="226"/>
        <v>42014.629907407405</v>
      </c>
      <c r="T2388" s="12">
        <f t="shared" si="227"/>
        <v>41954.629907407405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2"/>
        <v>6.8399999999999997E-3</v>
      </c>
      <c r="P2389" s="8">
        <f t="shared" si="223"/>
        <v>342</v>
      </c>
      <c r="Q2389" t="str">
        <f t="shared" si="224"/>
        <v>technology</v>
      </c>
      <c r="R2389" t="str">
        <f t="shared" si="225"/>
        <v>web</v>
      </c>
      <c r="S2389" s="12">
        <f t="shared" si="226"/>
        <v>42573.418287037035</v>
      </c>
      <c r="T2389" s="12">
        <f t="shared" si="227"/>
        <v>42528.418287037035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2"/>
        <v>1.2513513513513513E-2</v>
      </c>
      <c r="P2390" s="8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2">
        <f t="shared" si="226"/>
        <v>42019.603472222218</v>
      </c>
      <c r="T2390" s="12">
        <f t="shared" si="227"/>
        <v>41989.645358796297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2"/>
        <v>1.8749999999999999E-3</v>
      </c>
      <c r="P2391" s="8">
        <f t="shared" si="223"/>
        <v>30</v>
      </c>
      <c r="Q2391" t="str">
        <f t="shared" si="224"/>
        <v>technology</v>
      </c>
      <c r="R2391" t="str">
        <f t="shared" si="225"/>
        <v>web</v>
      </c>
      <c r="S2391" s="12">
        <f t="shared" si="226"/>
        <v>42210.707638888889</v>
      </c>
      <c r="T2391" s="12">
        <f t="shared" si="227"/>
        <v>42179.445046296292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2"/>
        <v>0</v>
      </c>
      <c r="P2392" s="8">
        <f t="shared" si="223"/>
        <v>0</v>
      </c>
      <c r="Q2392" t="str">
        <f t="shared" si="224"/>
        <v>technology</v>
      </c>
      <c r="R2392" t="str">
        <f t="shared" si="225"/>
        <v>web</v>
      </c>
      <c r="S2392" s="12">
        <f t="shared" si="226"/>
        <v>42008.053981481477</v>
      </c>
      <c r="T2392" s="12">
        <f t="shared" si="227"/>
        <v>41968.053981481477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2"/>
        <v>1.25E-3</v>
      </c>
      <c r="P2393" s="8">
        <f t="shared" si="223"/>
        <v>25</v>
      </c>
      <c r="Q2393" t="str">
        <f t="shared" si="224"/>
        <v>technology</v>
      </c>
      <c r="R2393" t="str">
        <f t="shared" si="225"/>
        <v>web</v>
      </c>
      <c r="S2393" s="12">
        <f t="shared" si="226"/>
        <v>42094.544490740744</v>
      </c>
      <c r="T2393" s="12">
        <f t="shared" si="227"/>
        <v>42064.586157407401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2"/>
        <v>0</v>
      </c>
      <c r="P2394" s="8">
        <f t="shared" si="223"/>
        <v>0</v>
      </c>
      <c r="Q2394" t="str">
        <f t="shared" si="224"/>
        <v>technology</v>
      </c>
      <c r="R2394" t="str">
        <f t="shared" si="225"/>
        <v>web</v>
      </c>
      <c r="S2394" s="12">
        <f t="shared" si="226"/>
        <v>42305.912303240737</v>
      </c>
      <c r="T2394" s="12">
        <f t="shared" si="227"/>
        <v>42275.912303240737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2"/>
        <v>5.0000000000000001E-4</v>
      </c>
      <c r="P2395" s="8">
        <f t="shared" si="223"/>
        <v>50</v>
      </c>
      <c r="Q2395" t="str">
        <f t="shared" si="224"/>
        <v>technology</v>
      </c>
      <c r="R2395" t="str">
        <f t="shared" si="225"/>
        <v>web</v>
      </c>
      <c r="S2395" s="12">
        <f t="shared" si="226"/>
        <v>42224.440011574072</v>
      </c>
      <c r="T2395" s="12">
        <f t="shared" si="227"/>
        <v>42194.440011574072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2"/>
        <v>5.9999999999999995E-4</v>
      </c>
      <c r="P2396" s="8">
        <f t="shared" si="223"/>
        <v>1.5</v>
      </c>
      <c r="Q2396" t="str">
        <f t="shared" si="224"/>
        <v>technology</v>
      </c>
      <c r="R2396" t="str">
        <f t="shared" si="225"/>
        <v>web</v>
      </c>
      <c r="S2396" s="12">
        <f t="shared" si="226"/>
        <v>42061.15385416666</v>
      </c>
      <c r="T2396" s="12">
        <f t="shared" si="227"/>
        <v>42031.15385416666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2"/>
        <v>0</v>
      </c>
      <c r="P2397" s="8">
        <f t="shared" si="223"/>
        <v>0</v>
      </c>
      <c r="Q2397" t="str">
        <f t="shared" si="224"/>
        <v>technology</v>
      </c>
      <c r="R2397" t="str">
        <f t="shared" si="225"/>
        <v>web</v>
      </c>
      <c r="S2397" s="12">
        <f t="shared" si="226"/>
        <v>42745.164583333331</v>
      </c>
      <c r="T2397" s="12">
        <f t="shared" si="227"/>
        <v>42716.913043981483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2"/>
        <v>2E-3</v>
      </c>
      <c r="P2398" s="8">
        <f t="shared" si="223"/>
        <v>10</v>
      </c>
      <c r="Q2398" t="str">
        <f t="shared" si="224"/>
        <v>technology</v>
      </c>
      <c r="R2398" t="str">
        <f t="shared" si="225"/>
        <v>web</v>
      </c>
      <c r="S2398" s="12">
        <f t="shared" si="226"/>
        <v>42292.640717592592</v>
      </c>
      <c r="T2398" s="12">
        <f t="shared" si="227"/>
        <v>42262.640717592592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2"/>
        <v>0</v>
      </c>
      <c r="P2399" s="8">
        <f t="shared" si="223"/>
        <v>0</v>
      </c>
      <c r="Q2399" t="str">
        <f t="shared" si="224"/>
        <v>technology</v>
      </c>
      <c r="R2399" t="str">
        <f t="shared" si="225"/>
        <v>web</v>
      </c>
      <c r="S2399" s="12">
        <f t="shared" si="226"/>
        <v>42006.676574074074</v>
      </c>
      <c r="T2399" s="12">
        <f t="shared" si="227"/>
        <v>41976.676574074074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2"/>
        <v>0</v>
      </c>
      <c r="P2400" s="8">
        <f t="shared" si="223"/>
        <v>0</v>
      </c>
      <c r="Q2400" t="str">
        <f t="shared" si="224"/>
        <v>technology</v>
      </c>
      <c r="R2400" t="str">
        <f t="shared" si="225"/>
        <v>web</v>
      </c>
      <c r="S2400" s="12">
        <f t="shared" si="226"/>
        <v>42187.708148148151</v>
      </c>
      <c r="T2400" s="12">
        <f t="shared" si="227"/>
        <v>42157.708148148151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2"/>
        <v>0</v>
      </c>
      <c r="P2401" s="8">
        <f t="shared" si="223"/>
        <v>0</v>
      </c>
      <c r="Q2401" t="str">
        <f t="shared" si="224"/>
        <v>technology</v>
      </c>
      <c r="R2401" t="str">
        <f t="shared" si="225"/>
        <v>web</v>
      </c>
      <c r="S2401" s="12">
        <f t="shared" si="226"/>
        <v>41991.644745370366</v>
      </c>
      <c r="T2401" s="12">
        <f t="shared" si="227"/>
        <v>41956.644745370366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2"/>
        <v>0</v>
      </c>
      <c r="P2402" s="8">
        <f t="shared" si="223"/>
        <v>0</v>
      </c>
      <c r="Q2402" t="str">
        <f t="shared" si="224"/>
        <v>technology</v>
      </c>
      <c r="R2402" t="str">
        <f t="shared" si="225"/>
        <v>web</v>
      </c>
      <c r="S2402" s="12">
        <f t="shared" si="226"/>
        <v>42474.059768518513</v>
      </c>
      <c r="T2402" s="12">
        <f t="shared" si="227"/>
        <v>42444.059768518513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2"/>
        <v>7.1785714285714283E-3</v>
      </c>
      <c r="P2403" s="8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2">
        <f t="shared" si="226"/>
        <v>42434.614537037036</v>
      </c>
      <c r="T2403" s="12">
        <f t="shared" si="227"/>
        <v>42374.614537037036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2"/>
        <v>4.3333333333333331E-3</v>
      </c>
      <c r="P2404" s="8">
        <f t="shared" si="223"/>
        <v>52</v>
      </c>
      <c r="Q2404" t="str">
        <f t="shared" si="224"/>
        <v>food</v>
      </c>
      <c r="R2404" t="str">
        <f t="shared" si="225"/>
        <v>food trucks</v>
      </c>
      <c r="S2404" s="12">
        <f t="shared" si="226"/>
        <v>42137.47142361111</v>
      </c>
      <c r="T2404" s="12">
        <f t="shared" si="227"/>
        <v>42107.47142361111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2"/>
        <v>0.16833333333333333</v>
      </c>
      <c r="P2405" s="8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2">
        <f t="shared" si="226"/>
        <v>42459.632615740738</v>
      </c>
      <c r="T2405" s="12">
        <f t="shared" si="227"/>
        <v>42399.67428240741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2"/>
        <v>0</v>
      </c>
      <c r="P2406" s="8">
        <f t="shared" si="223"/>
        <v>0</v>
      </c>
      <c r="Q2406" t="str">
        <f t="shared" si="224"/>
        <v>food</v>
      </c>
      <c r="R2406" t="str">
        <f t="shared" si="225"/>
        <v>food trucks</v>
      </c>
      <c r="S2406" s="12">
        <f t="shared" si="226"/>
        <v>42371.831099537034</v>
      </c>
      <c r="T2406" s="12">
        <f t="shared" si="227"/>
        <v>42341.831099537034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2"/>
        <v>0.22520000000000001</v>
      </c>
      <c r="P2407" s="8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2">
        <f t="shared" si="226"/>
        <v>42616.377025462956</v>
      </c>
      <c r="T2407" s="12">
        <f t="shared" si="227"/>
        <v>42595.377025462956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2"/>
        <v>0.41384615384615386</v>
      </c>
      <c r="P2408" s="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2">
        <f t="shared" si="226"/>
        <v>42022.902662037035</v>
      </c>
      <c r="T2408" s="12">
        <f t="shared" si="227"/>
        <v>41982.902662037035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2"/>
        <v>0.25259090909090909</v>
      </c>
      <c r="P2409" s="8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2">
        <f t="shared" si="226"/>
        <v>42105.041666666664</v>
      </c>
      <c r="T2409" s="12">
        <f t="shared" si="227"/>
        <v>42082.367222222216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2"/>
        <v>2E-3</v>
      </c>
      <c r="P2410" s="8">
        <f t="shared" si="223"/>
        <v>15</v>
      </c>
      <c r="Q2410" t="str">
        <f t="shared" si="224"/>
        <v>food</v>
      </c>
      <c r="R2410" t="str">
        <f t="shared" si="225"/>
        <v>food trucks</v>
      </c>
      <c r="S2410" s="12">
        <f t="shared" si="226"/>
        <v>41948.974039351851</v>
      </c>
      <c r="T2410" s="12">
        <f t="shared" si="227"/>
        <v>41918.93237268518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2"/>
        <v>1.84E-2</v>
      </c>
      <c r="P2411" s="8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2">
        <f t="shared" si="226"/>
        <v>42234.667534722219</v>
      </c>
      <c r="T2411" s="12">
        <f t="shared" si="227"/>
        <v>42204.667534722219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2"/>
        <v>0</v>
      </c>
      <c r="P2412" s="8">
        <f t="shared" si="223"/>
        <v>0</v>
      </c>
      <c r="Q2412" t="str">
        <f t="shared" si="224"/>
        <v>food</v>
      </c>
      <c r="R2412" t="str">
        <f t="shared" si="225"/>
        <v>food trucks</v>
      </c>
      <c r="S2412" s="12">
        <f t="shared" si="226"/>
        <v>42254.199942129628</v>
      </c>
      <c r="T2412" s="12">
        <f t="shared" si="227"/>
        <v>42224.199942129628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2"/>
        <v>6.0400000000000002E-3</v>
      </c>
      <c r="P2413" s="8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2">
        <f t="shared" si="226"/>
        <v>42241.524097222216</v>
      </c>
      <c r="T2413" s="12">
        <f t="shared" si="227"/>
        <v>42211.524097222216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2"/>
        <v>0</v>
      </c>
      <c r="P2414" s="8">
        <f t="shared" si="223"/>
        <v>0</v>
      </c>
      <c r="Q2414" t="str">
        <f t="shared" si="224"/>
        <v>food</v>
      </c>
      <c r="R2414" t="str">
        <f t="shared" si="225"/>
        <v>food trucks</v>
      </c>
      <c r="S2414" s="12">
        <f t="shared" si="226"/>
        <v>42700.570289351854</v>
      </c>
      <c r="T2414" s="12">
        <f t="shared" si="227"/>
        <v>42655.528622685182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2"/>
        <v>8.3333333333333332E-3</v>
      </c>
      <c r="P2415" s="8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2">
        <f t="shared" si="226"/>
        <v>41790.770833333328</v>
      </c>
      <c r="T2415" s="12">
        <f t="shared" si="227"/>
        <v>41759.901412037034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2"/>
        <v>3.0666666666666665E-2</v>
      </c>
      <c r="P2416" s="8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2">
        <f t="shared" si="226"/>
        <v>42237.957638888889</v>
      </c>
      <c r="T2416" s="12">
        <f t="shared" si="227"/>
        <v>42198.486805555549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2"/>
        <v>5.5833333333333334E-3</v>
      </c>
      <c r="P2417" s="8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2">
        <f t="shared" si="226"/>
        <v>42566.654467592591</v>
      </c>
      <c r="T2417" s="12">
        <f t="shared" si="227"/>
        <v>42536.654467592591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2"/>
        <v>2.5000000000000001E-4</v>
      </c>
      <c r="P2418" s="8">
        <f t="shared" si="223"/>
        <v>5</v>
      </c>
      <c r="Q2418" t="str">
        <f t="shared" si="224"/>
        <v>food</v>
      </c>
      <c r="R2418" t="str">
        <f t="shared" si="225"/>
        <v>food trucks</v>
      </c>
      <c r="S2418" s="12">
        <f t="shared" si="226"/>
        <v>42077.416666666664</v>
      </c>
      <c r="T2418" s="12">
        <f t="shared" si="227"/>
        <v>42019.529432870368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2"/>
        <v>0</v>
      </c>
      <c r="P2419" s="8">
        <f t="shared" si="223"/>
        <v>0</v>
      </c>
      <c r="Q2419" t="str">
        <f t="shared" si="224"/>
        <v>food</v>
      </c>
      <c r="R2419" t="str">
        <f t="shared" si="225"/>
        <v>food trucks</v>
      </c>
      <c r="S2419" s="12">
        <f t="shared" si="226"/>
        <v>41861.675775462958</v>
      </c>
      <c r="T2419" s="12">
        <f t="shared" si="227"/>
        <v>41831.675775462958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2"/>
        <v>2.0000000000000001E-4</v>
      </c>
      <c r="P2420" s="8">
        <f t="shared" si="223"/>
        <v>1</v>
      </c>
      <c r="Q2420" t="str">
        <f t="shared" si="224"/>
        <v>food</v>
      </c>
      <c r="R2420" t="str">
        <f t="shared" si="225"/>
        <v>food trucks</v>
      </c>
      <c r="S2420" s="12">
        <f t="shared" si="226"/>
        <v>42087.606990740744</v>
      </c>
      <c r="T2420" s="12">
        <f t="shared" si="227"/>
        <v>42027.648657407401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2"/>
        <v>0</v>
      </c>
      <c r="P2421" s="8">
        <f t="shared" si="223"/>
        <v>0</v>
      </c>
      <c r="Q2421" t="str">
        <f t="shared" si="224"/>
        <v>food</v>
      </c>
      <c r="R2421" t="str">
        <f t="shared" si="225"/>
        <v>food trucks</v>
      </c>
      <c r="S2421" s="12">
        <f t="shared" si="226"/>
        <v>42053.529965277776</v>
      </c>
      <c r="T2421" s="12">
        <f t="shared" si="227"/>
        <v>41993.529965277776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2"/>
        <v>0.14825133372851215</v>
      </c>
      <c r="P2422" s="8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2">
        <f t="shared" si="226"/>
        <v>41952.862210648142</v>
      </c>
      <c r="T2422" s="12">
        <f t="shared" si="227"/>
        <v>41892.820543981477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2"/>
        <v>1.6666666666666666E-4</v>
      </c>
      <c r="P2423" s="8">
        <f t="shared" si="223"/>
        <v>1</v>
      </c>
      <c r="Q2423" t="str">
        <f t="shared" si="224"/>
        <v>food</v>
      </c>
      <c r="R2423" t="str">
        <f t="shared" si="225"/>
        <v>food trucks</v>
      </c>
      <c r="S2423" s="12">
        <f t="shared" si="226"/>
        <v>42056.479120370372</v>
      </c>
      <c r="T2423" s="12">
        <f t="shared" si="227"/>
        <v>42026.479120370372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2"/>
        <v>2E-3</v>
      </c>
      <c r="P2424" s="8">
        <f t="shared" si="223"/>
        <v>1</v>
      </c>
      <c r="Q2424" t="str">
        <f t="shared" si="224"/>
        <v>food</v>
      </c>
      <c r="R2424" t="str">
        <f t="shared" si="225"/>
        <v>food trucks</v>
      </c>
      <c r="S2424" s="12">
        <f t="shared" si="226"/>
        <v>42074.474953703706</v>
      </c>
      <c r="T2424" s="12">
        <f t="shared" si="227"/>
        <v>42044.516620370363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2"/>
        <v>1.3333333333333334E-4</v>
      </c>
      <c r="P2425" s="8">
        <f t="shared" si="223"/>
        <v>8</v>
      </c>
      <c r="Q2425" t="str">
        <f t="shared" si="224"/>
        <v>food</v>
      </c>
      <c r="R2425" t="str">
        <f t="shared" si="225"/>
        <v>food trucks</v>
      </c>
      <c r="S2425" s="12">
        <f t="shared" si="226"/>
        <v>42004.496412037035</v>
      </c>
      <c r="T2425" s="12">
        <f t="shared" si="227"/>
        <v>41974.496412037035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2"/>
        <v>1.24E-2</v>
      </c>
      <c r="P2426" s="8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2">
        <f t="shared" si="226"/>
        <v>41939.684120370366</v>
      </c>
      <c r="T2426" s="12">
        <f t="shared" si="227"/>
        <v>41909.684120370366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2"/>
        <v>2.8571428571428574E-4</v>
      </c>
      <c r="P2427" s="8">
        <f t="shared" si="223"/>
        <v>1</v>
      </c>
      <c r="Q2427" t="str">
        <f t="shared" si="224"/>
        <v>food</v>
      </c>
      <c r="R2427" t="str">
        <f t="shared" si="225"/>
        <v>food trucks</v>
      </c>
      <c r="S2427" s="12">
        <f t="shared" si="226"/>
        <v>42517.711111111108</v>
      </c>
      <c r="T2427" s="12">
        <f t="shared" si="227"/>
        <v>42502.705428240741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2"/>
        <v>0</v>
      </c>
      <c r="P2428" s="8">
        <f t="shared" si="223"/>
        <v>0</v>
      </c>
      <c r="Q2428" t="str">
        <f t="shared" si="224"/>
        <v>food</v>
      </c>
      <c r="R2428" t="str">
        <f t="shared" si="225"/>
        <v>food trucks</v>
      </c>
      <c r="S2428" s="12">
        <f t="shared" si="226"/>
        <v>42223.961712962962</v>
      </c>
      <c r="T2428" s="12">
        <f t="shared" si="227"/>
        <v>42163.961712962962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2"/>
        <v>2.0000000000000002E-5</v>
      </c>
      <c r="P2429" s="8">
        <f t="shared" si="223"/>
        <v>1</v>
      </c>
      <c r="Q2429" t="str">
        <f t="shared" si="224"/>
        <v>food</v>
      </c>
      <c r="R2429" t="str">
        <f t="shared" si="225"/>
        <v>food trucks</v>
      </c>
      <c r="S2429" s="12">
        <f t="shared" si="226"/>
        <v>42452.068668981483</v>
      </c>
      <c r="T2429" s="12">
        <f t="shared" si="227"/>
        <v>42412.110335648147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2"/>
        <v>2.8571428571428571E-5</v>
      </c>
      <c r="P2430" s="8">
        <f t="shared" si="223"/>
        <v>1</v>
      </c>
      <c r="Q2430" t="str">
        <f t="shared" si="224"/>
        <v>food</v>
      </c>
      <c r="R2430" t="str">
        <f t="shared" si="225"/>
        <v>food trucks</v>
      </c>
      <c r="S2430" s="12">
        <f t="shared" si="226"/>
        <v>42075.534155092588</v>
      </c>
      <c r="T2430" s="12">
        <f t="shared" si="227"/>
        <v>42045.575821759259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2"/>
        <v>1.4321428571428572E-2</v>
      </c>
      <c r="P2431" s="8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2">
        <f t="shared" si="226"/>
        <v>42771.488888888889</v>
      </c>
      <c r="T2431" s="12">
        <f t="shared" si="227"/>
        <v>42734.670902777776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2"/>
        <v>7.0000000000000001E-3</v>
      </c>
      <c r="P2432" s="8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2">
        <f t="shared" si="226"/>
        <v>42411.922499999993</v>
      </c>
      <c r="T2432" s="12">
        <f t="shared" si="227"/>
        <v>42381.922499999993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2"/>
        <v>2.0000000000000002E-5</v>
      </c>
      <c r="P2433" s="8">
        <f t="shared" si="223"/>
        <v>1</v>
      </c>
      <c r="Q2433" t="str">
        <f t="shared" si="224"/>
        <v>food</v>
      </c>
      <c r="R2433" t="str">
        <f t="shared" si="225"/>
        <v>food trucks</v>
      </c>
      <c r="S2433" s="12">
        <f t="shared" si="226"/>
        <v>42548.891354166662</v>
      </c>
      <c r="T2433" s="12">
        <f t="shared" si="227"/>
        <v>42488.891354166662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ref="O2434:O2497" si="228">E2434/D2434</f>
        <v>1.4285714285714287E-4</v>
      </c>
      <c r="P2434" s="8">
        <f t="shared" ref="P2434:P2497" si="229">IFERROR(E2434/L2434,0)</f>
        <v>1</v>
      </c>
      <c r="Q2434" t="str">
        <f t="shared" ref="Q2434:Q2497" si="230">IFERROR(LEFT(N2434,FIND("/",N2434)-1),N2434)</f>
        <v>food</v>
      </c>
      <c r="R2434" t="str">
        <f t="shared" ref="R2434:R2497" si="231">IFERROR(RIGHT(N2434,LEN(N2434)-FIND("/",N2434)),"None")</f>
        <v>food trucks</v>
      </c>
      <c r="S2434" s="12">
        <f t="shared" ref="S2434:S2497" si="232">(I2434/86400)+25569+(-5/24)</f>
        <v>42071.010381944441</v>
      </c>
      <c r="T2434" s="12">
        <f t="shared" ref="T2434:T2497" si="233">(J2434/86400)+25569+(-5/24)</f>
        <v>42041.010381944441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228"/>
        <v>0</v>
      </c>
      <c r="P2435" s="8">
        <f t="shared" si="229"/>
        <v>0</v>
      </c>
      <c r="Q2435" t="str">
        <f t="shared" si="230"/>
        <v>food</v>
      </c>
      <c r="R2435" t="str">
        <f t="shared" si="231"/>
        <v>food trucks</v>
      </c>
      <c r="S2435" s="12">
        <f t="shared" si="232"/>
        <v>42427.691469907404</v>
      </c>
      <c r="T2435" s="12">
        <f t="shared" si="233"/>
        <v>42397.691469907404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228"/>
        <v>1.2999999999999999E-3</v>
      </c>
      <c r="P2436" s="8">
        <f t="shared" si="229"/>
        <v>13</v>
      </c>
      <c r="Q2436" t="str">
        <f t="shared" si="230"/>
        <v>food</v>
      </c>
      <c r="R2436" t="str">
        <f t="shared" si="231"/>
        <v>food trucks</v>
      </c>
      <c r="S2436" s="12">
        <f t="shared" si="232"/>
        <v>42219.977708333332</v>
      </c>
      <c r="T2436" s="12">
        <f t="shared" si="233"/>
        <v>42179.977708333332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28"/>
        <v>4.8960000000000002E-3</v>
      </c>
      <c r="P2437" s="8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2">
        <f t="shared" si="232"/>
        <v>42282.069282407407</v>
      </c>
      <c r="T2437" s="12">
        <f t="shared" si="233"/>
        <v>42252.069282407407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28"/>
        <v>3.8461538461538462E-4</v>
      </c>
      <c r="P2438" s="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2">
        <f t="shared" si="232"/>
        <v>42398.407060185178</v>
      </c>
      <c r="T2438" s="12">
        <f t="shared" si="233"/>
        <v>42338.407060185178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28"/>
        <v>0</v>
      </c>
      <c r="P2439" s="8">
        <f t="shared" si="229"/>
        <v>0</v>
      </c>
      <c r="Q2439" t="str">
        <f t="shared" si="230"/>
        <v>food</v>
      </c>
      <c r="R2439" t="str">
        <f t="shared" si="231"/>
        <v>food trucks</v>
      </c>
      <c r="S2439" s="12">
        <f t="shared" si="232"/>
        <v>42080.541666666664</v>
      </c>
      <c r="T2439" s="12">
        <f t="shared" si="233"/>
        <v>42031.756805555553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28"/>
        <v>3.3333333333333335E-3</v>
      </c>
      <c r="P2440" s="8">
        <f t="shared" si="229"/>
        <v>50</v>
      </c>
      <c r="Q2440" t="str">
        <f t="shared" si="230"/>
        <v>food</v>
      </c>
      <c r="R2440" t="str">
        <f t="shared" si="231"/>
        <v>food trucks</v>
      </c>
      <c r="S2440" s="12">
        <f t="shared" si="232"/>
        <v>42345.748402777775</v>
      </c>
      <c r="T2440" s="12">
        <f t="shared" si="233"/>
        <v>42285.706736111104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28"/>
        <v>0</v>
      </c>
      <c r="P2441" s="8">
        <f t="shared" si="229"/>
        <v>0</v>
      </c>
      <c r="Q2441" t="str">
        <f t="shared" si="230"/>
        <v>food</v>
      </c>
      <c r="R2441" t="str">
        <f t="shared" si="231"/>
        <v>food trucks</v>
      </c>
      <c r="S2441" s="12">
        <f t="shared" si="232"/>
        <v>42295.610289351847</v>
      </c>
      <c r="T2441" s="12">
        <f t="shared" si="233"/>
        <v>42265.610289351847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28"/>
        <v>2E-3</v>
      </c>
      <c r="P2442" s="8">
        <f t="shared" si="229"/>
        <v>5</v>
      </c>
      <c r="Q2442" t="str">
        <f t="shared" si="230"/>
        <v>food</v>
      </c>
      <c r="R2442" t="str">
        <f t="shared" si="231"/>
        <v>food trucks</v>
      </c>
      <c r="S2442" s="12">
        <f t="shared" si="232"/>
        <v>42413.691122685188</v>
      </c>
      <c r="T2442" s="12">
        <f t="shared" si="233"/>
        <v>42383.691122685188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28"/>
        <v>1.0788</v>
      </c>
      <c r="P2443" s="8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2">
        <f t="shared" si="232"/>
        <v>42207.999305555553</v>
      </c>
      <c r="T2443" s="12">
        <f t="shared" si="233"/>
        <v>42186.917291666665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28"/>
        <v>1.2594166666666666</v>
      </c>
      <c r="P2444" s="8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2">
        <f t="shared" si="232"/>
        <v>42082.416990740741</v>
      </c>
      <c r="T2444" s="12">
        <f t="shared" si="233"/>
        <v>42052.458657407406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28"/>
        <v>2.0251494999999999</v>
      </c>
      <c r="P2445" s="8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2">
        <f t="shared" si="232"/>
        <v>41866.416921296295</v>
      </c>
      <c r="T2445" s="12">
        <f t="shared" si="233"/>
        <v>41836.416921296295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28"/>
        <v>1.0860000000000001</v>
      </c>
      <c r="P2446" s="8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2">
        <f t="shared" si="232"/>
        <v>42515.54619212963</v>
      </c>
      <c r="T2446" s="12">
        <f t="shared" si="233"/>
        <v>42485.54619212963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28"/>
        <v>1.728</v>
      </c>
      <c r="P2447" s="8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2">
        <f t="shared" si="232"/>
        <v>42272.981724537036</v>
      </c>
      <c r="T2447" s="12">
        <f t="shared" si="233"/>
        <v>42242.981724537036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28"/>
        <v>1.6798</v>
      </c>
      <c r="P2448" s="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2">
        <f t="shared" si="232"/>
        <v>42700.436006944445</v>
      </c>
      <c r="T2448" s="12">
        <f t="shared" si="233"/>
        <v>42670.394340277773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28"/>
        <v>4.2720000000000002</v>
      </c>
      <c r="P2449" s="8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2">
        <f t="shared" si="232"/>
        <v>42685.958333333336</v>
      </c>
      <c r="T2449" s="12">
        <f t="shared" si="233"/>
        <v>42654.26149305555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28"/>
        <v>1.075</v>
      </c>
      <c r="P2450" s="8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2">
        <f t="shared" si="232"/>
        <v>42613.025000000001</v>
      </c>
      <c r="T2450" s="12">
        <f t="shared" si="233"/>
        <v>42607.107789351845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28"/>
        <v>1.08</v>
      </c>
      <c r="P2451" s="8">
        <f t="shared" si="229"/>
        <v>90</v>
      </c>
      <c r="Q2451" t="str">
        <f t="shared" si="230"/>
        <v>food</v>
      </c>
      <c r="R2451" t="str">
        <f t="shared" si="231"/>
        <v>small batch</v>
      </c>
      <c r="S2451" s="12">
        <f t="shared" si="232"/>
        <v>41972.975868055553</v>
      </c>
      <c r="T2451" s="12">
        <f t="shared" si="233"/>
        <v>41942.934201388889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28"/>
        <v>1.0153353333333335</v>
      </c>
      <c r="P2452" s="8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2">
        <f t="shared" si="232"/>
        <v>41939.924305555549</v>
      </c>
      <c r="T2452" s="12">
        <f t="shared" si="233"/>
        <v>41901.864074074074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28"/>
        <v>1.1545000000000001</v>
      </c>
      <c r="P2453" s="8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2">
        <f t="shared" si="232"/>
        <v>42799.700115740743</v>
      </c>
      <c r="T2453" s="12">
        <f t="shared" si="233"/>
        <v>42779.700115740743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28"/>
        <v>1.335</v>
      </c>
      <c r="P2454" s="8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2">
        <f t="shared" si="232"/>
        <v>42367.749999999993</v>
      </c>
      <c r="T2454" s="12">
        <f t="shared" si="233"/>
        <v>42338.635416666664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28"/>
        <v>1.5469999999999999</v>
      </c>
      <c r="P2455" s="8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2">
        <f t="shared" si="232"/>
        <v>42768.483900462961</v>
      </c>
      <c r="T2455" s="12">
        <f t="shared" si="233"/>
        <v>42738.483900462961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28"/>
        <v>1.0084571428571429</v>
      </c>
      <c r="P2456" s="8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2">
        <f t="shared" si="232"/>
        <v>42804.993148148147</v>
      </c>
      <c r="T2456" s="12">
        <f t="shared" si="233"/>
        <v>42769.993148148147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28"/>
        <v>1.82</v>
      </c>
      <c r="P2457" s="8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2">
        <f t="shared" si="232"/>
        <v>42480.573495370372</v>
      </c>
      <c r="T2457" s="12">
        <f t="shared" si="233"/>
        <v>42452.573495370372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28"/>
        <v>1.8086666666666666</v>
      </c>
      <c r="P2458" s="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2">
        <f t="shared" si="232"/>
        <v>42791.752766203703</v>
      </c>
      <c r="T2458" s="12">
        <f t="shared" si="233"/>
        <v>42761.752766203703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28"/>
        <v>1.0230434782608695</v>
      </c>
      <c r="P2459" s="8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2">
        <f t="shared" si="232"/>
        <v>42453.352500000001</v>
      </c>
      <c r="T2459" s="12">
        <f t="shared" si="233"/>
        <v>42423.394166666665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28"/>
        <v>1.1017999999999999</v>
      </c>
      <c r="P2460" s="8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2">
        <f t="shared" si="232"/>
        <v>42530.583333333336</v>
      </c>
      <c r="T2460" s="12">
        <f t="shared" si="233"/>
        <v>42495.663402777776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28"/>
        <v>1.0225</v>
      </c>
      <c r="P2461" s="8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2">
        <f t="shared" si="232"/>
        <v>42452.387557870366</v>
      </c>
      <c r="T2461" s="12">
        <f t="shared" si="233"/>
        <v>42407.429224537038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28"/>
        <v>1.0078823529411765</v>
      </c>
      <c r="P2462" s="8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2">
        <f t="shared" si="232"/>
        <v>42737.970138888886</v>
      </c>
      <c r="T2462" s="12">
        <f t="shared" si="233"/>
        <v>42703.978784722225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28"/>
        <v>1.038</v>
      </c>
      <c r="P2463" s="8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2">
        <f t="shared" si="232"/>
        <v>40816.916666666664</v>
      </c>
      <c r="T2463" s="12">
        <f t="shared" si="233"/>
        <v>40783.804363425923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28"/>
        <v>1.1070833333333334</v>
      </c>
      <c r="P2464" s="8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2">
        <f t="shared" si="232"/>
        <v>41108.977962962963</v>
      </c>
      <c r="T2464" s="12">
        <f t="shared" si="233"/>
        <v>41088.977962962963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28"/>
        <v>1.1625000000000001</v>
      </c>
      <c r="P2465" s="8">
        <f t="shared" si="229"/>
        <v>31</v>
      </c>
      <c r="Q2465" t="str">
        <f t="shared" si="230"/>
        <v>music</v>
      </c>
      <c r="R2465" t="str">
        <f t="shared" si="231"/>
        <v>indie rock</v>
      </c>
      <c r="S2465" s="12">
        <f t="shared" si="232"/>
        <v>41380.583333333328</v>
      </c>
      <c r="T2465" s="12">
        <f t="shared" si="233"/>
        <v>41340.903067129628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28"/>
        <v>1.111</v>
      </c>
      <c r="P2466" s="8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2">
        <f t="shared" si="232"/>
        <v>42277.603472222218</v>
      </c>
      <c r="T2466" s="12">
        <f t="shared" si="233"/>
        <v>42248.692094907405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28"/>
        <v>1.8014285714285714</v>
      </c>
      <c r="P2467" s="8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2">
        <f t="shared" si="232"/>
        <v>41175.510972222219</v>
      </c>
      <c r="T2467" s="12">
        <f t="shared" si="233"/>
        <v>41145.510972222219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28"/>
        <v>1</v>
      </c>
      <c r="P2468" s="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2">
        <f t="shared" si="232"/>
        <v>41402.894131944442</v>
      </c>
      <c r="T2468" s="12">
        <f t="shared" si="233"/>
        <v>41372.894131944442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28"/>
        <v>1.1850000000000001</v>
      </c>
      <c r="P2469" s="8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2">
        <f t="shared" si="232"/>
        <v>41039.5</v>
      </c>
      <c r="T2469" s="12">
        <f t="shared" si="233"/>
        <v>41025.665868055556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28"/>
        <v>1.0721700000000001</v>
      </c>
      <c r="P2470" s="8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2">
        <f t="shared" si="232"/>
        <v>41210</v>
      </c>
      <c r="T2470" s="12">
        <f t="shared" si="233"/>
        <v>41173.945844907408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28"/>
        <v>1.1366666666666667</v>
      </c>
      <c r="P2471" s="8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2">
        <f t="shared" si="232"/>
        <v>40582.221400462957</v>
      </c>
      <c r="T2471" s="12">
        <f t="shared" si="233"/>
        <v>40557.221400462957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28"/>
        <v>1.0316400000000001</v>
      </c>
      <c r="P2472" s="8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2">
        <f t="shared" si="232"/>
        <v>41052.866377314815</v>
      </c>
      <c r="T2472" s="12">
        <f t="shared" si="233"/>
        <v>41022.866377314815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28"/>
        <v>1.28</v>
      </c>
      <c r="P2473" s="8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2">
        <f t="shared" si="232"/>
        <v>40933.784629629627</v>
      </c>
      <c r="T2473" s="12">
        <f t="shared" si="233"/>
        <v>40893.784629629627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28"/>
        <v>1.3576026666666667</v>
      </c>
      <c r="P2474" s="8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2">
        <f t="shared" si="232"/>
        <v>40424.835416666661</v>
      </c>
      <c r="T2474" s="12">
        <f t="shared" si="233"/>
        <v>40353.907175925924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28"/>
        <v>1</v>
      </c>
      <c r="P2475" s="8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2">
        <f t="shared" si="232"/>
        <v>41223.581817129627</v>
      </c>
      <c r="T2475" s="12">
        <f t="shared" si="233"/>
        <v>41193.540150462963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28"/>
        <v>1.0000360000000001</v>
      </c>
      <c r="P2476" s="8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2">
        <f t="shared" si="232"/>
        <v>40461.80296296296</v>
      </c>
      <c r="T2476" s="12">
        <f t="shared" si="233"/>
        <v>40416.80296296296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28"/>
        <v>1.0471999999999999</v>
      </c>
      <c r="P2477" s="8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2">
        <f t="shared" si="232"/>
        <v>40369.708333333328</v>
      </c>
      <c r="T2477" s="12">
        <f t="shared" si="233"/>
        <v>40310.079340277771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28"/>
        <v>1.050225</v>
      </c>
      <c r="P2478" s="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2">
        <f t="shared" si="232"/>
        <v>41946.161689814813</v>
      </c>
      <c r="T2478" s="12">
        <f t="shared" si="233"/>
        <v>41913.120023148142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28"/>
        <v>1.7133333333333334</v>
      </c>
      <c r="P2479" s="8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2">
        <f t="shared" si="232"/>
        <v>41133.483159722222</v>
      </c>
      <c r="T2479" s="12">
        <f t="shared" si="233"/>
        <v>41088.483159722222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28"/>
        <v>1.2749999999999999</v>
      </c>
      <c r="P2480" s="8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2">
        <f t="shared" si="232"/>
        <v>41287.742048611108</v>
      </c>
      <c r="T2480" s="12">
        <f t="shared" si="233"/>
        <v>41257.742048611108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28"/>
        <v>1.3344333333333334</v>
      </c>
      <c r="P2481" s="8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2">
        <f t="shared" si="232"/>
        <v>41117.875</v>
      </c>
      <c r="T2481" s="12">
        <f t="shared" si="233"/>
        <v>41107.518449074072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28"/>
        <v>1</v>
      </c>
      <c r="P2482" s="8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2">
        <f t="shared" si="232"/>
        <v>42287.727824074071</v>
      </c>
      <c r="T2482" s="12">
        <f t="shared" si="233"/>
        <v>42227.727824074071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28"/>
        <v>1.1291099999999998</v>
      </c>
      <c r="P2483" s="8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2">
        <f t="shared" si="232"/>
        <v>41029.437592592592</v>
      </c>
      <c r="T2483" s="12">
        <f t="shared" si="233"/>
        <v>40999.437592592592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28"/>
        <v>1.0009999999999999</v>
      </c>
      <c r="P2484" s="8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2">
        <f t="shared" si="232"/>
        <v>40756.573877314811</v>
      </c>
      <c r="T2484" s="12">
        <f t="shared" si="233"/>
        <v>40711.573877314811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28"/>
        <v>1.1372727272727272</v>
      </c>
      <c r="P2485" s="8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2">
        <f t="shared" si="232"/>
        <v>41030.500034722216</v>
      </c>
      <c r="T2485" s="12">
        <f t="shared" si="233"/>
        <v>40970.541701388887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28"/>
        <v>1.1931742857142855</v>
      </c>
      <c r="P2486" s="8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2">
        <f t="shared" si="232"/>
        <v>40801.708368055552</v>
      </c>
      <c r="T2486" s="12">
        <f t="shared" si="233"/>
        <v>40771.708368055552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28"/>
        <v>1.0325</v>
      </c>
      <c r="P2487" s="8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2">
        <f t="shared" si="232"/>
        <v>40828.790266203701</v>
      </c>
      <c r="T2487" s="12">
        <f t="shared" si="233"/>
        <v>40793.790266203701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28"/>
        <v>2.6566666666666667</v>
      </c>
      <c r="P2488" s="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2">
        <f t="shared" si="232"/>
        <v>41021.499722222223</v>
      </c>
      <c r="T2488" s="12">
        <f t="shared" si="233"/>
        <v>40991.499722222223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28"/>
        <v>1.0005066666666667</v>
      </c>
      <c r="P2489" s="8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2">
        <f t="shared" si="232"/>
        <v>41055.874965277777</v>
      </c>
      <c r="T2489" s="12">
        <f t="shared" si="233"/>
        <v>41025.874965277777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28"/>
        <v>1.0669999999999999</v>
      </c>
      <c r="P2490" s="8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2">
        <f t="shared" si="232"/>
        <v>40863.466527777775</v>
      </c>
      <c r="T2490" s="12">
        <f t="shared" si="233"/>
        <v>40833.424861111111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28"/>
        <v>1.3367142857142857</v>
      </c>
      <c r="P2491" s="8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2">
        <f t="shared" si="232"/>
        <v>41403.481932870367</v>
      </c>
      <c r="T2491" s="12">
        <f t="shared" si="233"/>
        <v>41373.481932870367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28"/>
        <v>1.214</v>
      </c>
      <c r="P2492" s="8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2">
        <f t="shared" si="232"/>
        <v>41083.01939814815</v>
      </c>
      <c r="T2492" s="12">
        <f t="shared" si="233"/>
        <v>41023.01939814815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28"/>
        <v>1.032</v>
      </c>
      <c r="P2493" s="8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2">
        <f t="shared" si="232"/>
        <v>40558.868750000001</v>
      </c>
      <c r="T2493" s="12">
        <f t="shared" si="233"/>
        <v>40542.630949074075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28"/>
        <v>1.25</v>
      </c>
      <c r="P2494" s="8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2">
        <f t="shared" si="232"/>
        <v>41076.207638888889</v>
      </c>
      <c r="T2494" s="12">
        <f t="shared" si="233"/>
        <v>41024.777638888889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28"/>
        <v>1.2869999999999999</v>
      </c>
      <c r="P2495" s="8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2">
        <f t="shared" si="232"/>
        <v>41392.959953703699</v>
      </c>
      <c r="T2495" s="12">
        <f t="shared" si="233"/>
        <v>41347.959953703699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28"/>
        <v>1.0100533333333332</v>
      </c>
      <c r="P2496" s="8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2">
        <f t="shared" si="232"/>
        <v>41052.436851851853</v>
      </c>
      <c r="T2496" s="12">
        <f t="shared" si="233"/>
        <v>41022.436851851853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28"/>
        <v>1.2753666666666665</v>
      </c>
      <c r="P2497" s="8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2">
        <f t="shared" si="232"/>
        <v>41066.738136574073</v>
      </c>
      <c r="T2497" s="12">
        <f t="shared" si="233"/>
        <v>41036.738136574073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ref="O2498:O2561" si="234">E2498/D2498</f>
        <v>1</v>
      </c>
      <c r="P2498" s="8">
        <f t="shared" ref="P2498:P2561" si="235">IFERROR(E2498/L2498,0)</f>
        <v>600</v>
      </c>
      <c r="Q2498" t="str">
        <f t="shared" ref="Q2498:Q2561" si="236">IFERROR(LEFT(N2498,FIND("/",N2498)-1),N2498)</f>
        <v>music</v>
      </c>
      <c r="R2498" t="str">
        <f t="shared" ref="R2498:R2561" si="237">IFERROR(RIGHT(N2498,LEN(N2498)-FIND("/",N2498)),"None")</f>
        <v>indie rock</v>
      </c>
      <c r="S2498" s="12">
        <f t="shared" ref="S2498:S2561" si="238">(I2498/86400)+25569+(-5/24)</f>
        <v>41362.746435185181</v>
      </c>
      <c r="T2498" s="12">
        <f t="shared" ref="T2498:T2561" si="239">(J2498/86400)+25569+(-5/24)</f>
        <v>41327.788101851846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234"/>
        <v>1.127715</v>
      </c>
      <c r="P2499" s="8">
        <f t="shared" si="235"/>
        <v>80.551071428571419</v>
      </c>
      <c r="Q2499" t="str">
        <f t="shared" si="236"/>
        <v>music</v>
      </c>
      <c r="R2499" t="str">
        <f t="shared" si="237"/>
        <v>indie rock</v>
      </c>
      <c r="S2499" s="12">
        <f t="shared" si="238"/>
        <v>40760.670578703699</v>
      </c>
      <c r="T2499" s="12">
        <f t="shared" si="239"/>
        <v>40730.670578703699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234"/>
        <v>1.056</v>
      </c>
      <c r="P2500" s="8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2">
        <f t="shared" si="238"/>
        <v>42031.759108796294</v>
      </c>
      <c r="T2500" s="12">
        <f t="shared" si="239"/>
        <v>42017.759108796294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4"/>
        <v>2.0262500000000001</v>
      </c>
      <c r="P2501" s="8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2">
        <f t="shared" si="238"/>
        <v>41274.541666666664</v>
      </c>
      <c r="T2501" s="12">
        <f t="shared" si="239"/>
        <v>41226.440243055556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4"/>
        <v>1.1333333333333333</v>
      </c>
      <c r="P2502" s="8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2">
        <f t="shared" si="238"/>
        <v>41083.564525462956</v>
      </c>
      <c r="T2502" s="12">
        <f t="shared" si="239"/>
        <v>41053.564525462956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4"/>
        <v>2.5545454545454545E-2</v>
      </c>
      <c r="P2503" s="8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2">
        <f t="shared" si="238"/>
        <v>42274.568333333336</v>
      </c>
      <c r="T2503" s="12">
        <f t="shared" si="239"/>
        <v>42244.568333333336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4"/>
        <v>7.8181818181818181E-4</v>
      </c>
      <c r="P2504" s="8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2">
        <f t="shared" si="238"/>
        <v>41903.617106481477</v>
      </c>
      <c r="T2504" s="12">
        <f t="shared" si="239"/>
        <v>41858.617106481477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4"/>
        <v>0</v>
      </c>
      <c r="P2505" s="8">
        <f t="shared" si="235"/>
        <v>0</v>
      </c>
      <c r="Q2505" t="str">
        <f t="shared" si="236"/>
        <v>food</v>
      </c>
      <c r="R2505" t="str">
        <f t="shared" si="237"/>
        <v>restaurants</v>
      </c>
      <c r="S2505" s="12">
        <f t="shared" si="238"/>
        <v>42528.67083333333</v>
      </c>
      <c r="T2505" s="12">
        <f t="shared" si="239"/>
        <v>42498.691064814811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4"/>
        <v>0</v>
      </c>
      <c r="P2506" s="8">
        <f t="shared" si="235"/>
        <v>0</v>
      </c>
      <c r="Q2506" t="str">
        <f t="shared" si="236"/>
        <v>food</v>
      </c>
      <c r="R2506" t="str">
        <f t="shared" si="237"/>
        <v>restaurants</v>
      </c>
      <c r="S2506" s="12">
        <f t="shared" si="238"/>
        <v>41957.848773148151</v>
      </c>
      <c r="T2506" s="12">
        <f t="shared" si="239"/>
        <v>41927.807106481479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4"/>
        <v>0</v>
      </c>
      <c r="P2507" s="8">
        <f t="shared" si="235"/>
        <v>0</v>
      </c>
      <c r="Q2507" t="str">
        <f t="shared" si="236"/>
        <v>food</v>
      </c>
      <c r="R2507" t="str">
        <f t="shared" si="237"/>
        <v>restaurants</v>
      </c>
      <c r="S2507" s="12">
        <f t="shared" si="238"/>
        <v>42076.80574074074</v>
      </c>
      <c r="T2507" s="12">
        <f t="shared" si="239"/>
        <v>42046.847407407404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4"/>
        <v>6.0000000000000001E-3</v>
      </c>
      <c r="P2508" s="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2">
        <f t="shared" si="238"/>
        <v>42280.666666666664</v>
      </c>
      <c r="T2508" s="12">
        <f t="shared" si="239"/>
        <v>42258.088761574072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4"/>
        <v>0</v>
      </c>
      <c r="P2509" s="8">
        <f t="shared" si="235"/>
        <v>0</v>
      </c>
      <c r="Q2509" t="str">
        <f t="shared" si="236"/>
        <v>food</v>
      </c>
      <c r="R2509" t="str">
        <f t="shared" si="237"/>
        <v>restaurants</v>
      </c>
      <c r="S2509" s="12">
        <f t="shared" si="238"/>
        <v>42134.864629629628</v>
      </c>
      <c r="T2509" s="12">
        <f t="shared" si="239"/>
        <v>42104.864629629628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4"/>
        <v>0</v>
      </c>
      <c r="P2510" s="8">
        <f t="shared" si="235"/>
        <v>0</v>
      </c>
      <c r="Q2510" t="str">
        <f t="shared" si="236"/>
        <v>food</v>
      </c>
      <c r="R2510" t="str">
        <f t="shared" si="237"/>
        <v>restaurants</v>
      </c>
      <c r="S2510" s="12">
        <f t="shared" si="238"/>
        <v>41865.743449074071</v>
      </c>
      <c r="T2510" s="12">
        <f t="shared" si="239"/>
        <v>41835.743449074071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4"/>
        <v>1.0526315789473684E-2</v>
      </c>
      <c r="P2511" s="8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2">
        <f t="shared" si="238"/>
        <v>42114.559594907405</v>
      </c>
      <c r="T2511" s="12">
        <f t="shared" si="239"/>
        <v>42058.601261574069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4"/>
        <v>1.5E-3</v>
      </c>
      <c r="P2512" s="8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2">
        <f t="shared" si="238"/>
        <v>42138.789027777777</v>
      </c>
      <c r="T2512" s="12">
        <f t="shared" si="239"/>
        <v>42078.789027777777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4"/>
        <v>0</v>
      </c>
      <c r="P2513" s="8">
        <f t="shared" si="235"/>
        <v>0</v>
      </c>
      <c r="Q2513" t="str">
        <f t="shared" si="236"/>
        <v>food</v>
      </c>
      <c r="R2513" t="str">
        <f t="shared" si="237"/>
        <v>restaurants</v>
      </c>
      <c r="S2513" s="12">
        <f t="shared" si="238"/>
        <v>42401.238576388881</v>
      </c>
      <c r="T2513" s="12">
        <f t="shared" si="239"/>
        <v>42371.238576388881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4"/>
        <v>0</v>
      </c>
      <c r="P2514" s="8">
        <f t="shared" si="235"/>
        <v>0</v>
      </c>
      <c r="Q2514" t="str">
        <f t="shared" si="236"/>
        <v>food</v>
      </c>
      <c r="R2514" t="str">
        <f t="shared" si="237"/>
        <v>restaurants</v>
      </c>
      <c r="S2514" s="12">
        <f t="shared" si="238"/>
        <v>41986.668530092589</v>
      </c>
      <c r="T2514" s="12">
        <f t="shared" si="239"/>
        <v>41971.668530092589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4"/>
        <v>0</v>
      </c>
      <c r="P2515" s="8">
        <f t="shared" si="235"/>
        <v>0</v>
      </c>
      <c r="Q2515" t="str">
        <f t="shared" si="236"/>
        <v>food</v>
      </c>
      <c r="R2515" t="str">
        <f t="shared" si="237"/>
        <v>restaurants</v>
      </c>
      <c r="S2515" s="12">
        <f t="shared" si="238"/>
        <v>42791.798483796294</v>
      </c>
      <c r="T2515" s="12">
        <f t="shared" si="239"/>
        <v>42731.798483796294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4"/>
        <v>1.7500000000000002E-2</v>
      </c>
      <c r="P2516" s="8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2">
        <f t="shared" si="238"/>
        <v>41871.181446759256</v>
      </c>
      <c r="T2516" s="12">
        <f t="shared" si="239"/>
        <v>41854.181446759256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4"/>
        <v>0.186</v>
      </c>
      <c r="P2517" s="8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2">
        <f t="shared" si="238"/>
        <v>42057.63140046296</v>
      </c>
      <c r="T2517" s="12">
        <f t="shared" si="239"/>
        <v>42027.63140046296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4"/>
        <v>0</v>
      </c>
      <c r="P2518" s="8">
        <f t="shared" si="235"/>
        <v>0</v>
      </c>
      <c r="Q2518" t="str">
        <f t="shared" si="236"/>
        <v>food</v>
      </c>
      <c r="R2518" t="str">
        <f t="shared" si="237"/>
        <v>restaurants</v>
      </c>
      <c r="S2518" s="12">
        <f t="shared" si="238"/>
        <v>41972.486712962964</v>
      </c>
      <c r="T2518" s="12">
        <f t="shared" si="239"/>
        <v>41942.445046296292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4"/>
        <v>9.8166666666666666E-2</v>
      </c>
      <c r="P2519" s="8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2">
        <f t="shared" si="238"/>
        <v>42082.552430555552</v>
      </c>
      <c r="T2519" s="12">
        <f t="shared" si="239"/>
        <v>42052.594097222223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4"/>
        <v>0</v>
      </c>
      <c r="P2520" s="8">
        <f t="shared" si="235"/>
        <v>0</v>
      </c>
      <c r="Q2520" t="str">
        <f t="shared" si="236"/>
        <v>food</v>
      </c>
      <c r="R2520" t="str">
        <f t="shared" si="237"/>
        <v>restaurants</v>
      </c>
      <c r="S2520" s="12">
        <f t="shared" si="238"/>
        <v>41956.51421296296</v>
      </c>
      <c r="T2520" s="12">
        <f t="shared" si="239"/>
        <v>41926.472546296296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4"/>
        <v>4.3333333333333331E-4</v>
      </c>
      <c r="P2521" s="8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2">
        <f t="shared" si="238"/>
        <v>41838.946805555555</v>
      </c>
      <c r="T2521" s="12">
        <f t="shared" si="239"/>
        <v>41808.946805555555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4"/>
        <v>0</v>
      </c>
      <c r="P2522" s="8">
        <f t="shared" si="235"/>
        <v>0</v>
      </c>
      <c r="Q2522" t="str">
        <f t="shared" si="236"/>
        <v>food</v>
      </c>
      <c r="R2522" t="str">
        <f t="shared" si="237"/>
        <v>restaurants</v>
      </c>
      <c r="S2522" s="12">
        <f t="shared" si="238"/>
        <v>42658.597916666666</v>
      </c>
      <c r="T2522" s="12">
        <f t="shared" si="239"/>
        <v>42612.392187500001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4"/>
        <v>1.0948792000000001</v>
      </c>
      <c r="P2523" s="8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2">
        <f t="shared" si="238"/>
        <v>42290.75950231481</v>
      </c>
      <c r="T2523" s="12">
        <f t="shared" si="239"/>
        <v>42269.75950231481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4"/>
        <v>1</v>
      </c>
      <c r="P2524" s="8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2">
        <f t="shared" si="238"/>
        <v>42482.411111111105</v>
      </c>
      <c r="T2524" s="12">
        <f t="shared" si="239"/>
        <v>42460.365277777775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4"/>
        <v>1.5644444444444445</v>
      </c>
      <c r="P2525" s="8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2">
        <f t="shared" si="238"/>
        <v>41960.808935185181</v>
      </c>
      <c r="T2525" s="12">
        <f t="shared" si="239"/>
        <v>41930.767268518517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4"/>
        <v>1.016</v>
      </c>
      <c r="P2526" s="8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2">
        <f t="shared" si="238"/>
        <v>41993.979166666664</v>
      </c>
      <c r="T2526" s="12">
        <f t="shared" si="239"/>
        <v>41961.599039351851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4"/>
        <v>1.00325</v>
      </c>
      <c r="P2527" s="8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2">
        <f t="shared" si="238"/>
        <v>41088.636238425919</v>
      </c>
      <c r="T2527" s="12">
        <f t="shared" si="239"/>
        <v>41058.636238425919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4"/>
        <v>1.1294999999999999</v>
      </c>
      <c r="P2528" s="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2">
        <f t="shared" si="238"/>
        <v>41980.999305555553</v>
      </c>
      <c r="T2528" s="12">
        <f t="shared" si="239"/>
        <v>41952.882800925923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4"/>
        <v>1.02125</v>
      </c>
      <c r="P2529" s="8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2">
        <f t="shared" si="238"/>
        <v>41564.957638888889</v>
      </c>
      <c r="T2529" s="12">
        <f t="shared" si="239"/>
        <v>41546.542719907404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4"/>
        <v>1.0724974999999999</v>
      </c>
      <c r="P2530" s="8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2">
        <f t="shared" si="238"/>
        <v>42236.249999999993</v>
      </c>
      <c r="T2530" s="12">
        <f t="shared" si="239"/>
        <v>42217.626192129632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4"/>
        <v>1.0428333333333333</v>
      </c>
      <c r="P2531" s="8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2">
        <f t="shared" si="238"/>
        <v>40992.830729166664</v>
      </c>
      <c r="T2531" s="12">
        <f t="shared" si="239"/>
        <v>40947.872395833328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4"/>
        <v>1</v>
      </c>
      <c r="P2532" s="8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2">
        <f t="shared" si="238"/>
        <v>42113.993055555555</v>
      </c>
      <c r="T2532" s="12">
        <f t="shared" si="239"/>
        <v>42081.656307870369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4"/>
        <v>1.004</v>
      </c>
      <c r="P2533" s="8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2">
        <f t="shared" si="238"/>
        <v>42230.957638888889</v>
      </c>
      <c r="T2533" s="12">
        <f t="shared" si="239"/>
        <v>42208.471689814811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4"/>
        <v>1.26125</v>
      </c>
      <c r="P2534" s="8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2">
        <f t="shared" si="238"/>
        <v>41137.640810185185</v>
      </c>
      <c r="T2534" s="12">
        <f t="shared" si="239"/>
        <v>41107.640810185185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4"/>
        <v>1.1066666666666667</v>
      </c>
      <c r="P2535" s="8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2">
        <f t="shared" si="238"/>
        <v>41334.542453703703</v>
      </c>
      <c r="T2535" s="12">
        <f t="shared" si="239"/>
        <v>41304.542951388888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4"/>
        <v>1.05</v>
      </c>
      <c r="P2536" s="8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2">
        <f t="shared" si="238"/>
        <v>40179.041666666664</v>
      </c>
      <c r="T2536" s="12">
        <f t="shared" si="239"/>
        <v>40127.492037037031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4"/>
        <v>1.03775</v>
      </c>
      <c r="P2537" s="8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2">
        <f t="shared" si="238"/>
        <v>41974.624363425923</v>
      </c>
      <c r="T2537" s="12">
        <f t="shared" si="239"/>
        <v>41943.582696759258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4"/>
        <v>1.1599999999999999</v>
      </c>
      <c r="P2538" s="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2">
        <f t="shared" si="238"/>
        <v>41484.89775462963</v>
      </c>
      <c r="T2538" s="12">
        <f t="shared" si="239"/>
        <v>41463.89775462963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4"/>
        <v>1.1000000000000001</v>
      </c>
      <c r="P2539" s="8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2">
        <f t="shared" si="238"/>
        <v>40756.440451388888</v>
      </c>
      <c r="T2539" s="12">
        <f t="shared" si="239"/>
        <v>40696.440451388888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4"/>
        <v>1.130176111111111</v>
      </c>
      <c r="P2540" s="8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2">
        <f t="shared" si="238"/>
        <v>41328.999305555553</v>
      </c>
      <c r="T2540" s="12">
        <f t="shared" si="239"/>
        <v>41298.301631944443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4"/>
        <v>1.0024999999999999</v>
      </c>
      <c r="P2541" s="8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2">
        <f t="shared" si="238"/>
        <v>42037.693888888891</v>
      </c>
      <c r="T2541" s="12">
        <f t="shared" si="239"/>
        <v>41977.693888888891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4"/>
        <v>1.034</v>
      </c>
      <c r="P2542" s="8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2">
        <f t="shared" si="238"/>
        <v>40845.466678240737</v>
      </c>
      <c r="T2542" s="12">
        <f t="shared" si="239"/>
        <v>40785.466678240737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4"/>
        <v>1.0702857142857143</v>
      </c>
      <c r="P2543" s="8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2">
        <f t="shared" si="238"/>
        <v>41543.240949074076</v>
      </c>
      <c r="T2543" s="12">
        <f t="shared" si="239"/>
        <v>41483.240949074076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4"/>
        <v>1.0357142857142858</v>
      </c>
      <c r="P2544" s="8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2">
        <f t="shared" si="238"/>
        <v>41547.957638888889</v>
      </c>
      <c r="T2544" s="12">
        <f t="shared" si="239"/>
        <v>41509.218252314815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4"/>
        <v>1.5640000000000001</v>
      </c>
      <c r="P2545" s="8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2">
        <f t="shared" si="238"/>
        <v>40544.916666666664</v>
      </c>
      <c r="T2545" s="12">
        <f t="shared" si="239"/>
        <v>40513.899282407401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4"/>
        <v>1.0082</v>
      </c>
      <c r="P2546" s="8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2">
        <f t="shared" si="238"/>
        <v>41098.3121412037</v>
      </c>
      <c r="T2546" s="12">
        <f t="shared" si="239"/>
        <v>41068.3121412037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4"/>
        <v>1.9530000000000001</v>
      </c>
      <c r="P2547" s="8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2">
        <f t="shared" si="238"/>
        <v>42061.812499999993</v>
      </c>
      <c r="T2547" s="12">
        <f t="shared" si="239"/>
        <v>42026.929837962962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4"/>
        <v>1.1171428571428572</v>
      </c>
      <c r="P2548" s="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2">
        <f t="shared" si="238"/>
        <v>41552</v>
      </c>
      <c r="T2548" s="12">
        <f t="shared" si="239"/>
        <v>41524.650219907409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4"/>
        <v>1.1985454545454546</v>
      </c>
      <c r="P2549" s="8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2">
        <f t="shared" si="238"/>
        <v>41003.523182870369</v>
      </c>
      <c r="T2549" s="12">
        <f t="shared" si="239"/>
        <v>40973.564849537033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4"/>
        <v>1.0185</v>
      </c>
      <c r="P2550" s="8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2">
        <f t="shared" si="238"/>
        <v>42642.977083333331</v>
      </c>
      <c r="T2550" s="12">
        <f t="shared" si="239"/>
        <v>42618.417094907403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4"/>
        <v>1.0280254777070064</v>
      </c>
      <c r="P2551" s="8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2">
        <f t="shared" si="238"/>
        <v>41425.5</v>
      </c>
      <c r="T2551" s="12">
        <f t="shared" si="239"/>
        <v>41390.549421296295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4"/>
        <v>1.0084615384615385</v>
      </c>
      <c r="P2552" s="8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2">
        <f t="shared" si="238"/>
        <v>42284.957638888889</v>
      </c>
      <c r="T2552" s="12">
        <f t="shared" si="239"/>
        <v>42228.425995370366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4"/>
        <v>1.0273469387755103</v>
      </c>
      <c r="P2553" s="8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2">
        <f t="shared" si="238"/>
        <v>40989.658333333333</v>
      </c>
      <c r="T2553" s="12">
        <f t="shared" si="239"/>
        <v>40961.043807870366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4"/>
        <v>1.0649999999999999</v>
      </c>
      <c r="P2554" s="8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2">
        <f t="shared" si="238"/>
        <v>42799.601631944439</v>
      </c>
      <c r="T2554" s="12">
        <f t="shared" si="239"/>
        <v>42769.601631944439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4"/>
        <v>1.5553333333333332</v>
      </c>
      <c r="P2555" s="8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2">
        <f t="shared" si="238"/>
        <v>41172.990821759253</v>
      </c>
      <c r="T2555" s="12">
        <f t="shared" si="239"/>
        <v>41112.990821759253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4"/>
        <v>1.228</v>
      </c>
      <c r="P2556" s="8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2">
        <f t="shared" si="238"/>
        <v>42155.957638888889</v>
      </c>
      <c r="T2556" s="12">
        <f t="shared" si="239"/>
        <v>42124.869942129626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4"/>
        <v>1.0734999999999999</v>
      </c>
      <c r="P2557" s="8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2">
        <f t="shared" si="238"/>
        <v>41057.44667824074</v>
      </c>
      <c r="T2557" s="12">
        <f t="shared" si="239"/>
        <v>41026.44667824074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4"/>
        <v>1.0550335570469798</v>
      </c>
      <c r="P2558" s="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2">
        <f t="shared" si="238"/>
        <v>41267.783067129625</v>
      </c>
      <c r="T2558" s="12">
        <f t="shared" si="239"/>
        <v>41222.783067129625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4"/>
        <v>1.1844444444444444</v>
      </c>
      <c r="P2559" s="8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2">
        <f t="shared" si="238"/>
        <v>41774.536874999998</v>
      </c>
      <c r="T2559" s="12">
        <f t="shared" si="239"/>
        <v>41744.536874999998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4"/>
        <v>1.0888</v>
      </c>
      <c r="P2560" s="8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2">
        <f t="shared" si="238"/>
        <v>42125.374305555553</v>
      </c>
      <c r="T2560" s="12">
        <f t="shared" si="239"/>
        <v>42093.651689814811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4"/>
        <v>1.1125</v>
      </c>
      <c r="P2561" s="8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2">
        <f t="shared" si="238"/>
        <v>40862.609027777777</v>
      </c>
      <c r="T2561" s="12">
        <f t="shared" si="239"/>
        <v>40829.665324074071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ref="O2562:O2625" si="240">E2562/D2562</f>
        <v>1.0009999999999999</v>
      </c>
      <c r="P2562" s="8">
        <f t="shared" ref="P2562:P2625" si="241">IFERROR(E2562/L2562,0)</f>
        <v>143</v>
      </c>
      <c r="Q2562" t="str">
        <f t="shared" ref="Q2562:Q2625" si="242">IFERROR(LEFT(N2562,FIND("/",N2562)-1),N2562)</f>
        <v>music</v>
      </c>
      <c r="R2562" t="str">
        <f t="shared" ref="R2562:R2625" si="243">IFERROR(RIGHT(N2562,LEN(N2562)-FIND("/",N2562)),"None")</f>
        <v>classical music</v>
      </c>
      <c r="S2562" s="12">
        <f t="shared" ref="S2562:S2625" si="244">(I2562/86400)+25569+(-5/24)</f>
        <v>42069.742754629631</v>
      </c>
      <c r="T2562" s="12">
        <f t="shared" ref="T2562:T2625" si="245">(J2562/86400)+25569+(-5/24)</f>
        <v>42039.742754629631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240"/>
        <v>0</v>
      </c>
      <c r="P2563" s="8">
        <f t="shared" si="241"/>
        <v>0</v>
      </c>
      <c r="Q2563" t="str">
        <f t="shared" si="242"/>
        <v>food</v>
      </c>
      <c r="R2563" t="str">
        <f t="shared" si="243"/>
        <v>food trucks</v>
      </c>
      <c r="S2563" s="12">
        <f t="shared" si="244"/>
        <v>42290.320474537039</v>
      </c>
      <c r="T2563" s="12">
        <f t="shared" si="245"/>
        <v>42260.320474537039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240"/>
        <v>7.4999999999999997E-3</v>
      </c>
      <c r="P2564" s="8">
        <f t="shared" si="241"/>
        <v>25</v>
      </c>
      <c r="Q2564" t="str">
        <f t="shared" si="242"/>
        <v>food</v>
      </c>
      <c r="R2564" t="str">
        <f t="shared" si="243"/>
        <v>food trucks</v>
      </c>
      <c r="S2564" s="12">
        <f t="shared" si="244"/>
        <v>42654.316423611112</v>
      </c>
      <c r="T2564" s="12">
        <f t="shared" si="245"/>
        <v>42594.316423611112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0"/>
        <v>0</v>
      </c>
      <c r="P2565" s="8">
        <f t="shared" si="241"/>
        <v>0</v>
      </c>
      <c r="Q2565" t="str">
        <f t="shared" si="242"/>
        <v>food</v>
      </c>
      <c r="R2565" t="str">
        <f t="shared" si="243"/>
        <v>food trucks</v>
      </c>
      <c r="S2565" s="12">
        <f t="shared" si="244"/>
        <v>42214.931145833332</v>
      </c>
      <c r="T2565" s="12">
        <f t="shared" si="245"/>
        <v>42154.931145833332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0"/>
        <v>0</v>
      </c>
      <c r="P2566" s="8">
        <f t="shared" si="241"/>
        <v>0</v>
      </c>
      <c r="Q2566" t="str">
        <f t="shared" si="242"/>
        <v>food</v>
      </c>
      <c r="R2566" t="str">
        <f t="shared" si="243"/>
        <v>food trucks</v>
      </c>
      <c r="S2566" s="12">
        <f t="shared" si="244"/>
        <v>41851.83216435185</v>
      </c>
      <c r="T2566" s="12">
        <f t="shared" si="245"/>
        <v>41821.83216435185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0"/>
        <v>0.01</v>
      </c>
      <c r="P2567" s="8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2">
        <f t="shared" si="244"/>
        <v>42499.659722222219</v>
      </c>
      <c r="T2567" s="12">
        <f t="shared" si="245"/>
        <v>42440.442002314812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0"/>
        <v>0</v>
      </c>
      <c r="P2568" s="8">
        <f t="shared" si="241"/>
        <v>0</v>
      </c>
      <c r="Q2568" t="str">
        <f t="shared" si="242"/>
        <v>food</v>
      </c>
      <c r="R2568" t="str">
        <f t="shared" si="243"/>
        <v>food trucks</v>
      </c>
      <c r="S2568" s="12">
        <f t="shared" si="244"/>
        <v>41872.772546296292</v>
      </c>
      <c r="T2568" s="12">
        <f t="shared" si="245"/>
        <v>41842.772546296292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0"/>
        <v>2.6666666666666666E-3</v>
      </c>
      <c r="P2569" s="8">
        <f t="shared" si="241"/>
        <v>60</v>
      </c>
      <c r="Q2569" t="str">
        <f t="shared" si="242"/>
        <v>food</v>
      </c>
      <c r="R2569" t="str">
        <f t="shared" si="243"/>
        <v>food trucks</v>
      </c>
      <c r="S2569" s="12">
        <f t="shared" si="244"/>
        <v>42117.670578703699</v>
      </c>
      <c r="T2569" s="12">
        <f t="shared" si="245"/>
        <v>42087.670578703699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0"/>
        <v>5.0000000000000001E-3</v>
      </c>
      <c r="P2570" s="8">
        <f t="shared" si="241"/>
        <v>50</v>
      </c>
      <c r="Q2570" t="str">
        <f t="shared" si="242"/>
        <v>food</v>
      </c>
      <c r="R2570" t="str">
        <f t="shared" si="243"/>
        <v>food trucks</v>
      </c>
      <c r="S2570" s="12">
        <f t="shared" si="244"/>
        <v>42614.45826388889</v>
      </c>
      <c r="T2570" s="12">
        <f t="shared" si="245"/>
        <v>42584.45826388889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0"/>
        <v>2.2307692307692306E-2</v>
      </c>
      <c r="P2571" s="8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2">
        <f t="shared" si="244"/>
        <v>42263.897129629629</v>
      </c>
      <c r="T2571" s="12">
        <f t="shared" si="245"/>
        <v>42233.897129629629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0"/>
        <v>8.4285714285714294E-3</v>
      </c>
      <c r="P2572" s="8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2">
        <f t="shared" si="244"/>
        <v>42774.694849537038</v>
      </c>
      <c r="T2572" s="12">
        <f t="shared" si="245"/>
        <v>42744.694849537038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0"/>
        <v>2.5000000000000001E-3</v>
      </c>
      <c r="P2573" s="8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2">
        <f t="shared" si="244"/>
        <v>42509.133344907408</v>
      </c>
      <c r="T2573" s="12">
        <f t="shared" si="245"/>
        <v>42449.133344907408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0"/>
        <v>0</v>
      </c>
      <c r="P2574" s="8">
        <f t="shared" si="241"/>
        <v>0</v>
      </c>
      <c r="Q2574" t="str">
        <f t="shared" si="242"/>
        <v>food</v>
      </c>
      <c r="R2574" t="str">
        <f t="shared" si="243"/>
        <v>food trucks</v>
      </c>
      <c r="S2574" s="12">
        <f t="shared" si="244"/>
        <v>42106.911076388882</v>
      </c>
      <c r="T2574" s="12">
        <f t="shared" si="245"/>
        <v>42076.911076388882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0"/>
        <v>0</v>
      </c>
      <c r="P2575" s="8">
        <f t="shared" si="241"/>
        <v>0</v>
      </c>
      <c r="Q2575" t="str">
        <f t="shared" si="242"/>
        <v>food</v>
      </c>
      <c r="R2575" t="str">
        <f t="shared" si="243"/>
        <v>food trucks</v>
      </c>
      <c r="S2575" s="12">
        <f t="shared" si="244"/>
        <v>41874.383668981478</v>
      </c>
      <c r="T2575" s="12">
        <f t="shared" si="245"/>
        <v>41829.383668981478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0"/>
        <v>0</v>
      </c>
      <c r="P2576" s="8">
        <f t="shared" si="241"/>
        <v>0</v>
      </c>
      <c r="Q2576" t="str">
        <f t="shared" si="242"/>
        <v>food</v>
      </c>
      <c r="R2576" t="str">
        <f t="shared" si="243"/>
        <v>food trucks</v>
      </c>
      <c r="S2576" s="12">
        <f t="shared" si="244"/>
        <v>42508.617418981477</v>
      </c>
      <c r="T2576" s="12">
        <f t="shared" si="245"/>
        <v>42487.617418981477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0"/>
        <v>0</v>
      </c>
      <c r="P2577" s="8">
        <f t="shared" si="241"/>
        <v>0</v>
      </c>
      <c r="Q2577" t="str">
        <f t="shared" si="242"/>
        <v>food</v>
      </c>
      <c r="R2577" t="str">
        <f t="shared" si="243"/>
        <v>food trucks</v>
      </c>
      <c r="S2577" s="12">
        <f t="shared" si="244"/>
        <v>42015.900393518517</v>
      </c>
      <c r="T2577" s="12">
        <f t="shared" si="245"/>
        <v>41985.900393518517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0"/>
        <v>0</v>
      </c>
      <c r="P2578" s="8">
        <f t="shared" si="241"/>
        <v>0</v>
      </c>
      <c r="Q2578" t="str">
        <f t="shared" si="242"/>
        <v>food</v>
      </c>
      <c r="R2578" t="str">
        <f t="shared" si="243"/>
        <v>food trucks</v>
      </c>
      <c r="S2578" s="12">
        <f t="shared" si="244"/>
        <v>42104.759803240733</v>
      </c>
      <c r="T2578" s="12">
        <f t="shared" si="245"/>
        <v>42059.801469907405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0"/>
        <v>0</v>
      </c>
      <c r="P2579" s="8">
        <f t="shared" si="241"/>
        <v>0</v>
      </c>
      <c r="Q2579" t="str">
        <f t="shared" si="242"/>
        <v>food</v>
      </c>
      <c r="R2579" t="str">
        <f t="shared" si="243"/>
        <v>food trucks</v>
      </c>
      <c r="S2579" s="12">
        <f t="shared" si="244"/>
        <v>41855.612233796295</v>
      </c>
      <c r="T2579" s="12">
        <f t="shared" si="245"/>
        <v>41830.612233796295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0"/>
        <v>0</v>
      </c>
      <c r="P2580" s="8">
        <f t="shared" si="241"/>
        <v>0</v>
      </c>
      <c r="Q2580" t="str">
        <f t="shared" si="242"/>
        <v>food</v>
      </c>
      <c r="R2580" t="str">
        <f t="shared" si="243"/>
        <v>food trucks</v>
      </c>
      <c r="S2580" s="12">
        <f t="shared" si="244"/>
        <v>42286.499999999993</v>
      </c>
      <c r="T2580" s="12">
        <f t="shared" si="245"/>
        <v>42237.814571759256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0"/>
        <v>1.3849999999999999E-3</v>
      </c>
      <c r="P2581" s="8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2">
        <f t="shared" si="244"/>
        <v>41897.621562499997</v>
      </c>
      <c r="T2581" s="12">
        <f t="shared" si="245"/>
        <v>41837.621562499997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0"/>
        <v>6.0000000000000001E-3</v>
      </c>
      <c r="P2582" s="8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2">
        <f t="shared" si="244"/>
        <v>42139.916666666664</v>
      </c>
      <c r="T2582" s="12">
        <f t="shared" si="245"/>
        <v>42110.118090277778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0"/>
        <v>0.106</v>
      </c>
      <c r="P2583" s="8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2">
        <f t="shared" si="244"/>
        <v>42324.461782407401</v>
      </c>
      <c r="T2583" s="12">
        <f t="shared" si="245"/>
        <v>42294.420115740737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0"/>
        <v>1.1111111111111112E-5</v>
      </c>
      <c r="P2584" s="8">
        <f t="shared" si="241"/>
        <v>1</v>
      </c>
      <c r="Q2584" t="str">
        <f t="shared" si="242"/>
        <v>food</v>
      </c>
      <c r="R2584" t="str">
        <f t="shared" si="243"/>
        <v>food trucks</v>
      </c>
      <c r="S2584" s="12">
        <f t="shared" si="244"/>
        <v>42672.780486111107</v>
      </c>
      <c r="T2584" s="12">
        <f t="shared" si="245"/>
        <v>42642.780486111107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0"/>
        <v>5.0000000000000001E-3</v>
      </c>
      <c r="P2585" s="8">
        <f t="shared" si="241"/>
        <v>1</v>
      </c>
      <c r="Q2585" t="str">
        <f t="shared" si="242"/>
        <v>food</v>
      </c>
      <c r="R2585" t="str">
        <f t="shared" si="243"/>
        <v>food trucks</v>
      </c>
      <c r="S2585" s="12">
        <f t="shared" si="244"/>
        <v>42079.519444444442</v>
      </c>
      <c r="T2585" s="12">
        <f t="shared" si="245"/>
        <v>42019.561111111114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0"/>
        <v>0</v>
      </c>
      <c r="P2586" s="8">
        <f t="shared" si="241"/>
        <v>0</v>
      </c>
      <c r="Q2586" t="str">
        <f t="shared" si="242"/>
        <v>food</v>
      </c>
      <c r="R2586" t="str">
        <f t="shared" si="243"/>
        <v>food trucks</v>
      </c>
      <c r="S2586" s="12">
        <f t="shared" si="244"/>
        <v>42169.964918981474</v>
      </c>
      <c r="T2586" s="12">
        <f t="shared" si="245"/>
        <v>42139.964918981474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0"/>
        <v>1.6666666666666668E-3</v>
      </c>
      <c r="P2587" s="8">
        <f t="shared" si="241"/>
        <v>50</v>
      </c>
      <c r="Q2587" t="str">
        <f t="shared" si="242"/>
        <v>food</v>
      </c>
      <c r="R2587" t="str">
        <f t="shared" si="243"/>
        <v>food trucks</v>
      </c>
      <c r="S2587" s="12">
        <f t="shared" si="244"/>
        <v>41825.754999999997</v>
      </c>
      <c r="T2587" s="12">
        <f t="shared" si="245"/>
        <v>41795.754999999997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0"/>
        <v>1.6666666666666668E-3</v>
      </c>
      <c r="P2588" s="8">
        <f t="shared" si="241"/>
        <v>5</v>
      </c>
      <c r="Q2588" t="str">
        <f t="shared" si="242"/>
        <v>food</v>
      </c>
      <c r="R2588" t="str">
        <f t="shared" si="243"/>
        <v>food trucks</v>
      </c>
      <c r="S2588" s="12">
        <f t="shared" si="244"/>
        <v>42363.121944444443</v>
      </c>
      <c r="T2588" s="12">
        <f t="shared" si="245"/>
        <v>42333.121944444443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0"/>
        <v>2.4340000000000001E-2</v>
      </c>
      <c r="P2589" s="8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2">
        <f t="shared" si="244"/>
        <v>42368.467048611106</v>
      </c>
      <c r="T2589" s="12">
        <f t="shared" si="245"/>
        <v>42338.467048611106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0"/>
        <v>3.8833333333333331E-2</v>
      </c>
      <c r="P2590" s="8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2">
        <f t="shared" si="244"/>
        <v>42094.343055555553</v>
      </c>
      <c r="T2590" s="12">
        <f t="shared" si="245"/>
        <v>42042.467893518515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0"/>
        <v>1E-4</v>
      </c>
      <c r="P2591" s="8">
        <f t="shared" si="241"/>
        <v>5</v>
      </c>
      <c r="Q2591" t="str">
        <f t="shared" si="242"/>
        <v>food</v>
      </c>
      <c r="R2591" t="str">
        <f t="shared" si="243"/>
        <v>food trucks</v>
      </c>
      <c r="S2591" s="12">
        <f t="shared" si="244"/>
        <v>42452.286192129628</v>
      </c>
      <c r="T2591" s="12">
        <f t="shared" si="245"/>
        <v>42422.327858796292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0"/>
        <v>0</v>
      </c>
      <c r="P2592" s="8">
        <f t="shared" si="241"/>
        <v>0</v>
      </c>
      <c r="Q2592" t="str">
        <f t="shared" si="242"/>
        <v>food</v>
      </c>
      <c r="R2592" t="str">
        <f t="shared" si="243"/>
        <v>food trucks</v>
      </c>
      <c r="S2592" s="12">
        <f t="shared" si="244"/>
        <v>42395.380752314813</v>
      </c>
      <c r="T2592" s="12">
        <f t="shared" si="245"/>
        <v>42388.380752314813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0"/>
        <v>1.7333333333333333E-2</v>
      </c>
      <c r="P2593" s="8">
        <f t="shared" si="241"/>
        <v>13</v>
      </c>
      <c r="Q2593" t="str">
        <f t="shared" si="242"/>
        <v>food</v>
      </c>
      <c r="R2593" t="str">
        <f t="shared" si="243"/>
        <v>food trucks</v>
      </c>
      <c r="S2593" s="12">
        <f t="shared" si="244"/>
        <v>42442.656527777777</v>
      </c>
      <c r="T2593" s="12">
        <f t="shared" si="245"/>
        <v>42382.698194444441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0"/>
        <v>1.6666666666666668E-3</v>
      </c>
      <c r="P2594" s="8">
        <f t="shared" si="241"/>
        <v>50</v>
      </c>
      <c r="Q2594" t="str">
        <f t="shared" si="242"/>
        <v>food</v>
      </c>
      <c r="R2594" t="str">
        <f t="shared" si="243"/>
        <v>food trucks</v>
      </c>
      <c r="S2594" s="12">
        <f t="shared" si="244"/>
        <v>41917.592835648145</v>
      </c>
      <c r="T2594" s="12">
        <f t="shared" si="245"/>
        <v>41887.592835648145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0"/>
        <v>0</v>
      </c>
      <c r="P2595" s="8">
        <f t="shared" si="241"/>
        <v>0</v>
      </c>
      <c r="Q2595" t="str">
        <f t="shared" si="242"/>
        <v>food</v>
      </c>
      <c r="R2595" t="str">
        <f t="shared" si="243"/>
        <v>food trucks</v>
      </c>
      <c r="S2595" s="12">
        <f t="shared" si="244"/>
        <v>42119.636874999997</v>
      </c>
      <c r="T2595" s="12">
        <f t="shared" si="245"/>
        <v>42089.636874999997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0"/>
        <v>1.2500000000000001E-5</v>
      </c>
      <c r="P2596" s="8">
        <f t="shared" si="241"/>
        <v>1</v>
      </c>
      <c r="Q2596" t="str">
        <f t="shared" si="242"/>
        <v>food</v>
      </c>
      <c r="R2596" t="str">
        <f t="shared" si="243"/>
        <v>food trucks</v>
      </c>
      <c r="S2596" s="12">
        <f t="shared" si="244"/>
        <v>41858.759583333333</v>
      </c>
      <c r="T2596" s="12">
        <f t="shared" si="245"/>
        <v>41828.759583333333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0"/>
        <v>0.12166666666666667</v>
      </c>
      <c r="P2597" s="8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2">
        <f t="shared" si="244"/>
        <v>42790.035879629628</v>
      </c>
      <c r="T2597" s="12">
        <f t="shared" si="245"/>
        <v>42760.035879629628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0"/>
        <v>0.23588571428571428</v>
      </c>
      <c r="P2598" s="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2">
        <f t="shared" si="244"/>
        <v>41858.45612268518</v>
      </c>
      <c r="T2598" s="12">
        <f t="shared" si="245"/>
        <v>41828.45612268518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0"/>
        <v>5.6666666666666664E-2</v>
      </c>
      <c r="P2599" s="8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2">
        <f t="shared" si="244"/>
        <v>42540.133298611108</v>
      </c>
      <c r="T2599" s="12">
        <f t="shared" si="245"/>
        <v>42510.133298611108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0"/>
        <v>0.39</v>
      </c>
      <c r="P2600" s="8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2">
        <f t="shared" si="244"/>
        <v>42270.631956018515</v>
      </c>
      <c r="T2600" s="12">
        <f t="shared" si="245"/>
        <v>42240.631956018515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0"/>
        <v>9.9546510341776348E-3</v>
      </c>
      <c r="P2601" s="8">
        <f t="shared" si="241"/>
        <v>18</v>
      </c>
      <c r="Q2601" t="str">
        <f t="shared" si="242"/>
        <v>food</v>
      </c>
      <c r="R2601" t="str">
        <f t="shared" si="243"/>
        <v>food trucks</v>
      </c>
      <c r="S2601" s="12">
        <f t="shared" si="244"/>
        <v>41854.545682870368</v>
      </c>
      <c r="T2601" s="12">
        <f t="shared" si="245"/>
        <v>41809.545682870368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0"/>
        <v>6.9320000000000007E-2</v>
      </c>
      <c r="P2602" s="8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2">
        <f t="shared" si="244"/>
        <v>42454.650462962956</v>
      </c>
      <c r="T2602" s="12">
        <f t="shared" si="245"/>
        <v>42394.692129629628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0"/>
        <v>6.6139999999999999</v>
      </c>
      <c r="P2603" s="8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2">
        <f t="shared" si="244"/>
        <v>41164.957638888889</v>
      </c>
      <c r="T2603" s="12">
        <f t="shared" si="245"/>
        <v>41150.693854166668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0"/>
        <v>3.2609166666666667</v>
      </c>
      <c r="P2604" s="8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2">
        <f t="shared" si="244"/>
        <v>41955.680555555555</v>
      </c>
      <c r="T2604" s="12">
        <f t="shared" si="245"/>
        <v>41915.538981481477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0"/>
        <v>1.0148571428571429</v>
      </c>
      <c r="P2605" s="8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2">
        <f t="shared" si="244"/>
        <v>41631.704328703701</v>
      </c>
      <c r="T2605" s="12">
        <f t="shared" si="245"/>
        <v>41617.704328703701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0"/>
        <v>1.0421799999999999</v>
      </c>
      <c r="P2606" s="8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2">
        <f t="shared" si="244"/>
        <v>41027.842858796292</v>
      </c>
      <c r="T2606" s="12">
        <f t="shared" si="245"/>
        <v>40997.842858796292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0"/>
        <v>1.0742157000000001</v>
      </c>
      <c r="P2607" s="8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2">
        <f t="shared" si="244"/>
        <v>42538.33321759259</v>
      </c>
      <c r="T2607" s="12">
        <f t="shared" si="245"/>
        <v>42508.33321759259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0"/>
        <v>1.1005454545454545</v>
      </c>
      <c r="P2608" s="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2">
        <f t="shared" si="244"/>
        <v>41758.504421296289</v>
      </c>
      <c r="T2608" s="12">
        <f t="shared" si="245"/>
        <v>41726.504421296289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0"/>
        <v>4.077</v>
      </c>
      <c r="P2609" s="8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2">
        <f t="shared" si="244"/>
        <v>42227.874999999993</v>
      </c>
      <c r="T2609" s="12">
        <f t="shared" si="245"/>
        <v>42184.666342592587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0"/>
        <v>2.2392500000000002</v>
      </c>
      <c r="P2610" s="8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2">
        <f t="shared" si="244"/>
        <v>42808.791666666664</v>
      </c>
      <c r="T2610" s="12">
        <f t="shared" si="245"/>
        <v>42767.593379629623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0"/>
        <v>3.038011142857143</v>
      </c>
      <c r="P2611" s="8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2">
        <f t="shared" si="244"/>
        <v>41105.02952546296</v>
      </c>
      <c r="T2611" s="12">
        <f t="shared" si="245"/>
        <v>41075.02952546296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0"/>
        <v>1.4132510432681749</v>
      </c>
      <c r="P2612" s="8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2">
        <f t="shared" si="244"/>
        <v>42604.082638888889</v>
      </c>
      <c r="T2612" s="12">
        <f t="shared" si="245"/>
        <v>42564.672743055555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0"/>
        <v>27.906363636363636</v>
      </c>
      <c r="P2613" s="8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2">
        <f t="shared" si="244"/>
        <v>42737.749305555553</v>
      </c>
      <c r="T2613" s="12">
        <f t="shared" si="245"/>
        <v>42704.127476851849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0"/>
        <v>1.7176130000000001</v>
      </c>
      <c r="P2614" s="8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2">
        <f t="shared" si="244"/>
        <v>42012.934837962959</v>
      </c>
      <c r="T2614" s="12">
        <f t="shared" si="245"/>
        <v>41981.934837962959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0"/>
        <v>1.0101333333333333</v>
      </c>
      <c r="P2615" s="8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2">
        <f t="shared" si="244"/>
        <v>41173.609884259255</v>
      </c>
      <c r="T2615" s="12">
        <f t="shared" si="245"/>
        <v>41143.609884259255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0"/>
        <v>1.02</v>
      </c>
      <c r="P2616" s="8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2">
        <f t="shared" si="244"/>
        <v>41759</v>
      </c>
      <c r="T2616" s="12">
        <f t="shared" si="245"/>
        <v>41730.500138888885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0"/>
        <v>1.6976511744127936</v>
      </c>
      <c r="P2617" s="8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2">
        <f t="shared" si="244"/>
        <v>42490.291666666664</v>
      </c>
      <c r="T2617" s="12">
        <f t="shared" si="245"/>
        <v>42453.288935185185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0"/>
        <v>1.14534</v>
      </c>
      <c r="P2618" s="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2">
        <f t="shared" si="244"/>
        <v>42241.786215277774</v>
      </c>
      <c r="T2618" s="12">
        <f t="shared" si="245"/>
        <v>42211.786215277774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0"/>
        <v>8.7759999999999998</v>
      </c>
      <c r="P2619" s="8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2">
        <f t="shared" si="244"/>
        <v>41932.666099537033</v>
      </c>
      <c r="T2619" s="12">
        <f t="shared" si="245"/>
        <v>41902.666099537033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0"/>
        <v>1.0538666666666667</v>
      </c>
      <c r="P2620" s="8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2">
        <f t="shared" si="244"/>
        <v>42339.625706018516</v>
      </c>
      <c r="T2620" s="12">
        <f t="shared" si="245"/>
        <v>42279.584039351852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0"/>
        <v>1.8839999999999999</v>
      </c>
      <c r="P2621" s="8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2">
        <f t="shared" si="244"/>
        <v>42300.249999999993</v>
      </c>
      <c r="T2621" s="12">
        <f t="shared" si="245"/>
        <v>42273.67597222222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0"/>
        <v>1.436523076923077</v>
      </c>
      <c r="P2622" s="8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2">
        <f t="shared" si="244"/>
        <v>42287.833333333336</v>
      </c>
      <c r="T2622" s="12">
        <f t="shared" si="245"/>
        <v>42250.958819444444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0"/>
        <v>1.4588000000000001</v>
      </c>
      <c r="P2623" s="8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2">
        <f t="shared" si="244"/>
        <v>42145.539212962962</v>
      </c>
      <c r="T2623" s="12">
        <f t="shared" si="245"/>
        <v>42115.539212962962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0"/>
        <v>1.3118399999999999</v>
      </c>
      <c r="P2624" s="8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2">
        <f t="shared" si="244"/>
        <v>42734.534907407404</v>
      </c>
      <c r="T2624" s="12">
        <f t="shared" si="245"/>
        <v>42689.534907407404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0"/>
        <v>1.1399999999999999</v>
      </c>
      <c r="P2625" s="8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2">
        <f t="shared" si="244"/>
        <v>42706.048217592594</v>
      </c>
      <c r="T2625" s="12">
        <f t="shared" si="245"/>
        <v>42692.048217592594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ref="O2626:O2689" si="246">E2626/D2626</f>
        <v>13.794206249999998</v>
      </c>
      <c r="P2626" s="8">
        <f t="shared" ref="P2626:P2689" si="247">IFERROR(E2626/L2626,0)</f>
        <v>31.820544982698959</v>
      </c>
      <c r="Q2626" t="str">
        <f t="shared" ref="Q2626:Q2689" si="248">IFERROR(LEFT(N2626,FIND("/",N2626)-1),N2626)</f>
        <v>technology</v>
      </c>
      <c r="R2626" t="str">
        <f t="shared" ref="R2626:R2689" si="249">IFERROR(RIGHT(N2626,LEN(N2626)-FIND("/",N2626)),"None")</f>
        <v>space exploration</v>
      </c>
      <c r="S2626" s="12">
        <f t="shared" ref="S2626:S2689" si="250">(I2626/86400)+25569+(-5/24)</f>
        <v>41165.213217592587</v>
      </c>
      <c r="T2626" s="12">
        <f t="shared" ref="T2626:T2689" si="251">(J2626/86400)+25569+(-5/24)</f>
        <v>41144.213217592587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246"/>
        <v>9.56</v>
      </c>
      <c r="P2627" s="8">
        <f t="shared" si="247"/>
        <v>27.576923076923077</v>
      </c>
      <c r="Q2627" t="str">
        <f t="shared" si="248"/>
        <v>technology</v>
      </c>
      <c r="R2627" t="str">
        <f t="shared" si="249"/>
        <v>space exploration</v>
      </c>
      <c r="S2627" s="12">
        <f t="shared" si="250"/>
        <v>42683.643611111103</v>
      </c>
      <c r="T2627" s="12">
        <f t="shared" si="251"/>
        <v>42658.601944444446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246"/>
        <v>1.1200000000000001</v>
      </c>
      <c r="P2628" s="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2">
        <f t="shared" si="250"/>
        <v>42158.41978009259</v>
      </c>
      <c r="T2628" s="12">
        <f t="shared" si="251"/>
        <v>42128.41978009259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46"/>
        <v>6.4666666666666668</v>
      </c>
      <c r="P2629" s="8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2">
        <f t="shared" si="250"/>
        <v>42334.662743055553</v>
      </c>
      <c r="T2629" s="12">
        <f t="shared" si="251"/>
        <v>42304.621076388888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46"/>
        <v>1.1036948748510131</v>
      </c>
      <c r="P2630" s="8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2">
        <f t="shared" si="250"/>
        <v>41973.757719907408</v>
      </c>
      <c r="T2630" s="12">
        <f t="shared" si="251"/>
        <v>41953.757719907408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46"/>
        <v>1.2774000000000001</v>
      </c>
      <c r="P2631" s="8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2">
        <f t="shared" si="250"/>
        <v>42138.330115740733</v>
      </c>
      <c r="T2631" s="12">
        <f t="shared" si="251"/>
        <v>42108.330115740733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46"/>
        <v>1.579</v>
      </c>
      <c r="P2632" s="8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2">
        <f t="shared" si="250"/>
        <v>42551.208333333336</v>
      </c>
      <c r="T2632" s="12">
        <f t="shared" si="251"/>
        <v>42523.897129629629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46"/>
        <v>1.1466525000000001</v>
      </c>
      <c r="P2633" s="8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2">
        <f t="shared" si="250"/>
        <v>42245.960960648146</v>
      </c>
      <c r="T2633" s="12">
        <f t="shared" si="251"/>
        <v>42217.960960648146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46"/>
        <v>1.3700934579439252</v>
      </c>
      <c r="P2634" s="8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2">
        <f t="shared" si="250"/>
        <v>42518.853460648148</v>
      </c>
      <c r="T2634" s="12">
        <f t="shared" si="251"/>
        <v>42493.853460648148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46"/>
        <v>3.5461999999999998</v>
      </c>
      <c r="P2635" s="8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2">
        <f t="shared" si="250"/>
        <v>41697.75</v>
      </c>
      <c r="T2635" s="12">
        <f t="shared" si="251"/>
        <v>41667.614953703705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46"/>
        <v>1.0602150537634409</v>
      </c>
      <c r="P2636" s="8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2">
        <f t="shared" si="250"/>
        <v>42642.448159722218</v>
      </c>
      <c r="T2636" s="12">
        <f t="shared" si="251"/>
        <v>42612.448159722218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46"/>
        <v>1</v>
      </c>
      <c r="P2637" s="8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2">
        <f t="shared" si="250"/>
        <v>42072.700937499998</v>
      </c>
      <c r="T2637" s="12">
        <f t="shared" si="251"/>
        <v>42037.742604166669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46"/>
        <v>1.873</v>
      </c>
      <c r="P2638" s="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2">
        <f t="shared" si="250"/>
        <v>42658.833333333336</v>
      </c>
      <c r="T2638" s="12">
        <f t="shared" si="251"/>
        <v>42636.406412037039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46"/>
        <v>1.6619999999999999</v>
      </c>
      <c r="P2639" s="8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2">
        <f t="shared" si="250"/>
        <v>42655.341145833336</v>
      </c>
      <c r="T2639" s="12">
        <f t="shared" si="251"/>
        <v>42639.341145833336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46"/>
        <v>1.0172910662824208</v>
      </c>
      <c r="P2640" s="8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2">
        <f t="shared" si="250"/>
        <v>42019.70480324074</v>
      </c>
      <c r="T2640" s="12">
        <f t="shared" si="251"/>
        <v>41989.70480324074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46"/>
        <v>1.64</v>
      </c>
      <c r="P2641" s="8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2">
        <f t="shared" si="250"/>
        <v>42054.656805555554</v>
      </c>
      <c r="T2641" s="12">
        <f t="shared" si="251"/>
        <v>42024.656805555554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46"/>
        <v>1.0566666666666666</v>
      </c>
      <c r="P2642" s="8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2">
        <f t="shared" si="250"/>
        <v>42162.952245370368</v>
      </c>
      <c r="T2642" s="12">
        <f t="shared" si="251"/>
        <v>42102.952245370368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46"/>
        <v>0.01</v>
      </c>
      <c r="P2643" s="8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2">
        <f t="shared" si="250"/>
        <v>41897.631249999999</v>
      </c>
      <c r="T2643" s="12">
        <f t="shared" si="251"/>
        <v>41880.618784722217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46"/>
        <v>0</v>
      </c>
      <c r="P2644" s="8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12">
        <f t="shared" si="250"/>
        <v>42566.081249999996</v>
      </c>
      <c r="T2644" s="12">
        <f t="shared" si="251"/>
        <v>42536.03828703703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46"/>
        <v>0.33559730999999998</v>
      </c>
      <c r="P2645" s="8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2">
        <f t="shared" si="250"/>
        <v>42725.124305555553</v>
      </c>
      <c r="T2645" s="12">
        <f t="shared" si="251"/>
        <v>42689.374016203707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46"/>
        <v>2.053E-2</v>
      </c>
      <c r="P2646" s="8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2">
        <f t="shared" si="250"/>
        <v>42804.583738425928</v>
      </c>
      <c r="T2646" s="12">
        <f t="shared" si="251"/>
        <v>42774.583738425928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46"/>
        <v>0.105</v>
      </c>
      <c r="P2647" s="8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2">
        <f t="shared" si="250"/>
        <v>41951.675960648143</v>
      </c>
      <c r="T2647" s="12">
        <f t="shared" si="251"/>
        <v>41921.634293981479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46"/>
        <v>8.4172839999999999E-2</v>
      </c>
      <c r="P2648" s="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2">
        <f t="shared" si="250"/>
        <v>42256.10496527778</v>
      </c>
      <c r="T2648" s="12">
        <f t="shared" si="251"/>
        <v>42226.10496527778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46"/>
        <v>1.44E-2</v>
      </c>
      <c r="P2649" s="8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2">
        <f t="shared" si="250"/>
        <v>42230.053460648145</v>
      </c>
      <c r="T2649" s="12">
        <f t="shared" si="251"/>
        <v>42200.053460648145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46"/>
        <v>8.8333333333333337E-3</v>
      </c>
      <c r="P2650" s="8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2">
        <f t="shared" si="250"/>
        <v>42438.506481481476</v>
      </c>
      <c r="T2650" s="12">
        <f t="shared" si="251"/>
        <v>42408.506481481476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46"/>
        <v>9.9200000000000004E-4</v>
      </c>
      <c r="P2651" s="8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2">
        <f t="shared" si="250"/>
        <v>42401.788668981484</v>
      </c>
      <c r="T2651" s="12">
        <f t="shared" si="251"/>
        <v>42341.788668981484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46"/>
        <v>5.966666666666667E-3</v>
      </c>
      <c r="P2652" s="8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2">
        <f t="shared" si="250"/>
        <v>42725.416006944441</v>
      </c>
      <c r="T2652" s="12">
        <f t="shared" si="251"/>
        <v>42695.416006944441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46"/>
        <v>1.8689285714285714E-2</v>
      </c>
      <c r="P2653" s="8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2">
        <f t="shared" si="250"/>
        <v>42355.597326388888</v>
      </c>
      <c r="T2653" s="12">
        <f t="shared" si="251"/>
        <v>42327.597326388888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46"/>
        <v>8.8500000000000002E-3</v>
      </c>
      <c r="P2654" s="8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2">
        <f t="shared" si="250"/>
        <v>41982.950520833336</v>
      </c>
      <c r="T2654" s="12">
        <f t="shared" si="251"/>
        <v>41952.950520833336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46"/>
        <v>0.1152156862745098</v>
      </c>
      <c r="P2655" s="8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2">
        <f t="shared" si="250"/>
        <v>41802.958333333328</v>
      </c>
      <c r="T2655" s="12">
        <f t="shared" si="251"/>
        <v>41771.443599537037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46"/>
        <v>5.1000000000000004E-4</v>
      </c>
      <c r="P2656" s="8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2">
        <f t="shared" si="250"/>
        <v>42115.350995370369</v>
      </c>
      <c r="T2656" s="12">
        <f t="shared" si="251"/>
        <v>42055.392662037033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46"/>
        <v>0.21033333333333334</v>
      </c>
      <c r="P2657" s="8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2">
        <f t="shared" si="250"/>
        <v>42409.624999999993</v>
      </c>
      <c r="T2657" s="12">
        <f t="shared" si="251"/>
        <v>42381.657951388886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46"/>
        <v>0.11436666666666667</v>
      </c>
      <c r="P2658" s="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2">
        <f t="shared" si="250"/>
        <v>42806.583333333336</v>
      </c>
      <c r="T2658" s="12">
        <f t="shared" si="251"/>
        <v>42767.480185185188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46"/>
        <v>0.18737933333333334</v>
      </c>
      <c r="P2659" s="8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2">
        <f t="shared" si="250"/>
        <v>42584.854166666664</v>
      </c>
      <c r="T2659" s="12">
        <f t="shared" si="251"/>
        <v>42551.720520833333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46"/>
        <v>9.2857142857142856E-4</v>
      </c>
      <c r="P2660" s="8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2">
        <f t="shared" si="250"/>
        <v>42581.675856481474</v>
      </c>
      <c r="T2660" s="12">
        <f t="shared" si="251"/>
        <v>42551.675856481474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46"/>
        <v>2.720408163265306E-2</v>
      </c>
      <c r="P2661" s="8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2">
        <f t="shared" si="250"/>
        <v>42111.861226851848</v>
      </c>
      <c r="T2661" s="12">
        <f t="shared" si="251"/>
        <v>42081.861226851848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46"/>
        <v>9.5E-4</v>
      </c>
      <c r="P2662" s="8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2">
        <f t="shared" si="250"/>
        <v>42332.546504629623</v>
      </c>
      <c r="T2662" s="12">
        <f t="shared" si="251"/>
        <v>42272.504837962959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46"/>
        <v>1.0289999999999999</v>
      </c>
      <c r="P2663" s="8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2">
        <f t="shared" si="250"/>
        <v>41572.750115740739</v>
      </c>
      <c r="T2663" s="12">
        <f t="shared" si="251"/>
        <v>41542.750115740739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46"/>
        <v>1.0680000000000001</v>
      </c>
      <c r="P2664" s="8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2">
        <f t="shared" si="250"/>
        <v>42237.538344907407</v>
      </c>
      <c r="T2664" s="12">
        <f t="shared" si="251"/>
        <v>42207.538344907407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46"/>
        <v>1.0459624999999999</v>
      </c>
      <c r="P2665" s="8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2">
        <f t="shared" si="250"/>
        <v>42251.416666666664</v>
      </c>
      <c r="T2665" s="12">
        <f t="shared" si="251"/>
        <v>42222.41443287037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46"/>
        <v>1.0342857142857143</v>
      </c>
      <c r="P2666" s="8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2">
        <f t="shared" si="250"/>
        <v>42347.082638888889</v>
      </c>
      <c r="T2666" s="12">
        <f t="shared" si="251"/>
        <v>42312.817094907405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46"/>
        <v>1.2314285714285715</v>
      </c>
      <c r="P2667" s="8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2">
        <f t="shared" si="250"/>
        <v>42128.687199074069</v>
      </c>
      <c r="T2667" s="12">
        <f t="shared" si="251"/>
        <v>42083.687199074069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46"/>
        <v>1.592951</v>
      </c>
      <c r="P2668" s="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2">
        <f t="shared" si="250"/>
        <v>42272.666666666664</v>
      </c>
      <c r="T2668" s="12">
        <f t="shared" si="251"/>
        <v>42235.55600694444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46"/>
        <v>1.1066666666666667</v>
      </c>
      <c r="P2669" s="8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2">
        <f t="shared" si="250"/>
        <v>42410.717777777776</v>
      </c>
      <c r="T2669" s="12">
        <f t="shared" si="251"/>
        <v>42380.717777777776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46"/>
        <v>1.7070000000000001</v>
      </c>
      <c r="P2670" s="8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2">
        <f t="shared" si="250"/>
        <v>42317.397222222215</v>
      </c>
      <c r="T2670" s="12">
        <f t="shared" si="251"/>
        <v>42275.380381944444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46"/>
        <v>1.25125</v>
      </c>
      <c r="P2671" s="8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2">
        <f t="shared" si="250"/>
        <v>42378.827499999992</v>
      </c>
      <c r="T2671" s="12">
        <f t="shared" si="251"/>
        <v>42318.827499999992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46"/>
        <v>6.4158609339642042E-2</v>
      </c>
      <c r="P2672" s="8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2">
        <f t="shared" si="250"/>
        <v>41848.812268518515</v>
      </c>
      <c r="T2672" s="12">
        <f t="shared" si="251"/>
        <v>41820.812268518515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46"/>
        <v>0.11344</v>
      </c>
      <c r="P2673" s="8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2">
        <f t="shared" si="250"/>
        <v>41992.609722222223</v>
      </c>
      <c r="T2673" s="12">
        <f t="shared" si="251"/>
        <v>41962.54069444444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46"/>
        <v>0.33189999999999997</v>
      </c>
      <c r="P2674" s="8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2">
        <f t="shared" si="250"/>
        <v>42366.041666666664</v>
      </c>
      <c r="T2674" s="12">
        <f t="shared" si="251"/>
        <v>42344.675810185181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46"/>
        <v>0.27579999999999999</v>
      </c>
      <c r="P2675" s="8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2">
        <f t="shared" si="250"/>
        <v>41941.739583333328</v>
      </c>
      <c r="T2675" s="12">
        <f t="shared" si="251"/>
        <v>41912.333321759259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46"/>
        <v>0.62839999999999996</v>
      </c>
      <c r="P2676" s="8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2">
        <f t="shared" si="250"/>
        <v>42555.999305555553</v>
      </c>
      <c r="T2676" s="12">
        <f t="shared" si="251"/>
        <v>42529.424421296295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46"/>
        <v>7.5880000000000003E-2</v>
      </c>
      <c r="P2677" s="8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2">
        <f t="shared" si="250"/>
        <v>41953.690844907404</v>
      </c>
      <c r="T2677" s="12">
        <f t="shared" si="251"/>
        <v>41923.649178240739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46"/>
        <v>0.50380952380952382</v>
      </c>
      <c r="P2678" s="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2">
        <f t="shared" si="250"/>
        <v>42512.416365740741</v>
      </c>
      <c r="T2678" s="12">
        <f t="shared" si="251"/>
        <v>42482.416365740741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46"/>
        <v>0.17512820512820512</v>
      </c>
      <c r="P2679" s="8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2">
        <f t="shared" si="250"/>
        <v>41822.821099537039</v>
      </c>
      <c r="T2679" s="12">
        <f t="shared" si="251"/>
        <v>41792.821099537039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46"/>
        <v>1.3750000000000001E-4</v>
      </c>
      <c r="P2680" s="8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2">
        <f t="shared" si="250"/>
        <v>42271.589872685181</v>
      </c>
      <c r="T2680" s="12">
        <f t="shared" si="251"/>
        <v>42241.589872685181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46"/>
        <v>3.3E-3</v>
      </c>
      <c r="P2681" s="8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2">
        <f t="shared" si="250"/>
        <v>42062.792754629627</v>
      </c>
      <c r="T2681" s="12">
        <f t="shared" si="251"/>
        <v>42032.792754629627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46"/>
        <v>8.6250000000000007E-3</v>
      </c>
      <c r="P2682" s="8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2">
        <f t="shared" si="250"/>
        <v>42465.961701388886</v>
      </c>
      <c r="T2682" s="12">
        <f t="shared" si="251"/>
        <v>42436.003368055557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46"/>
        <v>6.875E-3</v>
      </c>
      <c r="P2683" s="8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2">
        <f t="shared" si="250"/>
        <v>41830.686921296292</v>
      </c>
      <c r="T2683" s="12">
        <f t="shared" si="251"/>
        <v>41805.686921296292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46"/>
        <v>0.28299999999999997</v>
      </c>
      <c r="P2684" s="8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2">
        <f t="shared" si="250"/>
        <v>41965.040972222218</v>
      </c>
      <c r="T2684" s="12">
        <f t="shared" si="251"/>
        <v>41932.663657407407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46"/>
        <v>2.3999999999999998E-3</v>
      </c>
      <c r="P2685" s="8">
        <f t="shared" si="247"/>
        <v>12</v>
      </c>
      <c r="Q2685" t="str">
        <f t="shared" si="248"/>
        <v>food</v>
      </c>
      <c r="R2685" t="str">
        <f t="shared" si="249"/>
        <v>food trucks</v>
      </c>
      <c r="S2685" s="12">
        <f t="shared" si="250"/>
        <v>42064.546759259254</v>
      </c>
      <c r="T2685" s="12">
        <f t="shared" si="251"/>
        <v>42034.546759259254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46"/>
        <v>1.1428571428571429E-2</v>
      </c>
      <c r="P2686" s="8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2">
        <f t="shared" si="250"/>
        <v>41860.706307870372</v>
      </c>
      <c r="T2686" s="12">
        <f t="shared" si="251"/>
        <v>41820.706307870372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46"/>
        <v>2.0000000000000001E-4</v>
      </c>
      <c r="P2687" s="8">
        <f t="shared" si="247"/>
        <v>10</v>
      </c>
      <c r="Q2687" t="str">
        <f t="shared" si="248"/>
        <v>food</v>
      </c>
      <c r="R2687" t="str">
        <f t="shared" si="249"/>
        <v>food trucks</v>
      </c>
      <c r="S2687" s="12">
        <f t="shared" si="250"/>
        <v>42121.44594907407</v>
      </c>
      <c r="T2687" s="12">
        <f t="shared" si="251"/>
        <v>42061.487615740734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46"/>
        <v>0</v>
      </c>
      <c r="P2688" s="8">
        <f t="shared" si="247"/>
        <v>0</v>
      </c>
      <c r="Q2688" t="str">
        <f t="shared" si="248"/>
        <v>food</v>
      </c>
      <c r="R2688" t="str">
        <f t="shared" si="249"/>
        <v>food trucks</v>
      </c>
      <c r="S2688" s="12">
        <f t="shared" si="250"/>
        <v>41912.766469907401</v>
      </c>
      <c r="T2688" s="12">
        <f t="shared" si="251"/>
        <v>41892.766469907401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46"/>
        <v>0</v>
      </c>
      <c r="P2689" s="8">
        <f t="shared" si="247"/>
        <v>0</v>
      </c>
      <c r="Q2689" t="str">
        <f t="shared" si="248"/>
        <v>food</v>
      </c>
      <c r="R2689" t="str">
        <f t="shared" si="249"/>
        <v>food trucks</v>
      </c>
      <c r="S2689" s="12">
        <f t="shared" si="250"/>
        <v>42184.431921296295</v>
      </c>
      <c r="T2689" s="12">
        <f t="shared" si="251"/>
        <v>42154.431921296295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ref="O2690:O2753" si="252">E2690/D2690</f>
        <v>1.48E-3</v>
      </c>
      <c r="P2690" s="8">
        <f t="shared" ref="P2690:P2753" si="253">IFERROR(E2690/L2690,0)</f>
        <v>5.2857142857142856</v>
      </c>
      <c r="Q2690" t="str">
        <f t="shared" ref="Q2690:Q2753" si="254">IFERROR(LEFT(N2690,FIND("/",N2690)-1),N2690)</f>
        <v>food</v>
      </c>
      <c r="R2690" t="str">
        <f t="shared" ref="R2690:R2753" si="255">IFERROR(RIGHT(N2690,LEN(N2690)-FIND("/",N2690)),"None")</f>
        <v>food trucks</v>
      </c>
      <c r="S2690" s="12">
        <f t="shared" ref="S2690:S2753" si="256">(I2690/86400)+25569+(-5/24)</f>
        <v>42058.916666666664</v>
      </c>
      <c r="T2690" s="12">
        <f t="shared" ref="T2690:T2753" si="257">(J2690/86400)+25569+(-5/24)</f>
        <v>42027.910532407404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252"/>
        <v>2.8571428571428571E-5</v>
      </c>
      <c r="P2691" s="8">
        <f t="shared" si="253"/>
        <v>1</v>
      </c>
      <c r="Q2691" t="str">
        <f t="shared" si="254"/>
        <v>food</v>
      </c>
      <c r="R2691" t="str">
        <f t="shared" si="255"/>
        <v>food trucks</v>
      </c>
      <c r="S2691" s="12">
        <f t="shared" si="256"/>
        <v>42581.75335648148</v>
      </c>
      <c r="T2691" s="12">
        <f t="shared" si="257"/>
        <v>42551.75335648148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252"/>
        <v>0.107325</v>
      </c>
      <c r="P2692" s="8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2">
        <f t="shared" si="256"/>
        <v>42157.89671296296</v>
      </c>
      <c r="T2692" s="12">
        <f t="shared" si="257"/>
        <v>42112.89671296296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2"/>
        <v>5.3846153846153844E-4</v>
      </c>
      <c r="P2693" s="8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2">
        <f t="shared" si="256"/>
        <v>42134.515706018516</v>
      </c>
      <c r="T2693" s="12">
        <f t="shared" si="257"/>
        <v>42089.515706018516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2"/>
        <v>7.1428571428571426E-3</v>
      </c>
      <c r="P2694" s="8">
        <f t="shared" si="253"/>
        <v>25</v>
      </c>
      <c r="Q2694" t="str">
        <f t="shared" si="254"/>
        <v>food</v>
      </c>
      <c r="R2694" t="str">
        <f t="shared" si="255"/>
        <v>food trucks</v>
      </c>
      <c r="S2694" s="12">
        <f t="shared" si="256"/>
        <v>42088.084027777775</v>
      </c>
      <c r="T2694" s="12">
        <f t="shared" si="257"/>
        <v>42058.125694444439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2"/>
        <v>8.0000000000000002E-3</v>
      </c>
      <c r="P2695" s="8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2">
        <f t="shared" si="256"/>
        <v>41863.930162037032</v>
      </c>
      <c r="T2695" s="12">
        <f t="shared" si="257"/>
        <v>41833.930162037032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2"/>
        <v>3.3333333333333335E-5</v>
      </c>
      <c r="P2696" s="8">
        <f t="shared" si="253"/>
        <v>1</v>
      </c>
      <c r="Q2696" t="str">
        <f t="shared" si="254"/>
        <v>food</v>
      </c>
      <c r="R2696" t="str">
        <f t="shared" si="255"/>
        <v>food trucks</v>
      </c>
      <c r="S2696" s="12">
        <f t="shared" si="256"/>
        <v>41907.932164351849</v>
      </c>
      <c r="T2696" s="12">
        <f t="shared" si="257"/>
        <v>41877.932164351849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2"/>
        <v>4.7333333333333333E-3</v>
      </c>
      <c r="P2697" s="8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2">
        <f t="shared" si="256"/>
        <v>42107.931921296295</v>
      </c>
      <c r="T2697" s="12">
        <f t="shared" si="257"/>
        <v>42047.973587962959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2"/>
        <v>5.6500000000000002E-2</v>
      </c>
      <c r="P2698" s="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2">
        <f t="shared" si="256"/>
        <v>41998.636111111111</v>
      </c>
      <c r="T2698" s="12">
        <f t="shared" si="257"/>
        <v>41964.636111111111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2"/>
        <v>0.26352173913043481</v>
      </c>
      <c r="P2699" s="8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2">
        <f t="shared" si="256"/>
        <v>42218.708333333336</v>
      </c>
      <c r="T2699" s="12">
        <f t="shared" si="257"/>
        <v>42187.731747685182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2"/>
        <v>3.2512500000000002E-3</v>
      </c>
      <c r="P2700" s="8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2">
        <f t="shared" si="256"/>
        <v>41817.689907407403</v>
      </c>
      <c r="T2700" s="12">
        <f t="shared" si="257"/>
        <v>41787.689907407403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2"/>
        <v>0</v>
      </c>
      <c r="P2701" s="8">
        <f t="shared" si="253"/>
        <v>0</v>
      </c>
      <c r="Q2701" t="str">
        <f t="shared" si="254"/>
        <v>food</v>
      </c>
      <c r="R2701" t="str">
        <f t="shared" si="255"/>
        <v>food trucks</v>
      </c>
      <c r="S2701" s="12">
        <f t="shared" si="256"/>
        <v>41859.688229166662</v>
      </c>
      <c r="T2701" s="12">
        <f t="shared" si="257"/>
        <v>41829.688229166662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2"/>
        <v>7.0007000700070005E-3</v>
      </c>
      <c r="P2702" s="8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2">
        <f t="shared" si="256"/>
        <v>41900.666342592587</v>
      </c>
      <c r="T2702" s="12">
        <f t="shared" si="257"/>
        <v>41870.666342592587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2"/>
        <v>0.46176470588235297</v>
      </c>
      <c r="P2703" s="8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2">
        <f t="shared" si="256"/>
        <v>42832.524699074071</v>
      </c>
      <c r="T2703" s="12">
        <f t="shared" si="257"/>
        <v>42801.566365740735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2"/>
        <v>0.34410000000000002</v>
      </c>
      <c r="P2704" s="8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2">
        <f t="shared" si="256"/>
        <v>42830.551817129628</v>
      </c>
      <c r="T2704" s="12">
        <f t="shared" si="257"/>
        <v>42800.593483796292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2"/>
        <v>1.0375000000000001</v>
      </c>
      <c r="P2705" s="8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2">
        <f t="shared" si="256"/>
        <v>42816.440162037034</v>
      </c>
      <c r="T2705" s="12">
        <f t="shared" si="257"/>
        <v>42756.481828703698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2"/>
        <v>6.0263157894736845E-2</v>
      </c>
      <c r="P2706" s="8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2">
        <f t="shared" si="256"/>
        <v>42830.61243055555</v>
      </c>
      <c r="T2706" s="12">
        <f t="shared" si="257"/>
        <v>42787.654097222221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2"/>
        <v>0.10539393939393939</v>
      </c>
      <c r="P2707" s="8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2">
        <f t="shared" si="256"/>
        <v>42818.666180555556</v>
      </c>
      <c r="T2707" s="12">
        <f t="shared" si="257"/>
        <v>42773.70784722222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2"/>
        <v>1.1229714285714285</v>
      </c>
      <c r="P2708" s="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2">
        <f t="shared" si="256"/>
        <v>41928.082638888889</v>
      </c>
      <c r="T2708" s="12">
        <f t="shared" si="257"/>
        <v>41899.086608796293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2"/>
        <v>3.50844625</v>
      </c>
      <c r="P2709" s="8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2">
        <f t="shared" si="256"/>
        <v>41421.082638888889</v>
      </c>
      <c r="T2709" s="12">
        <f t="shared" si="257"/>
        <v>41391.574571759258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2"/>
        <v>2.3321535</v>
      </c>
      <c r="P2710" s="8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2">
        <f t="shared" si="256"/>
        <v>42572.489884259259</v>
      </c>
      <c r="T2710" s="12">
        <f t="shared" si="257"/>
        <v>42512.489884259259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2"/>
        <v>1.01606</v>
      </c>
      <c r="P2711" s="8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2">
        <f t="shared" si="256"/>
        <v>42646.957638888889</v>
      </c>
      <c r="T2711" s="12">
        <f t="shared" si="257"/>
        <v>42611.941446759258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2"/>
        <v>1.5390035000000002</v>
      </c>
      <c r="P2712" s="8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2">
        <f t="shared" si="256"/>
        <v>41859.875</v>
      </c>
      <c r="T2712" s="12">
        <f t="shared" si="257"/>
        <v>41828.021157407406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2"/>
        <v>1.007161125319693</v>
      </c>
      <c r="P2713" s="8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2">
        <f t="shared" si="256"/>
        <v>41810.709027777775</v>
      </c>
      <c r="T2713" s="12">
        <f t="shared" si="257"/>
        <v>41780.536921296291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2"/>
        <v>1.3138181818181818</v>
      </c>
      <c r="P2714" s="8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2">
        <f t="shared" si="256"/>
        <v>41468.541666666664</v>
      </c>
      <c r="T2714" s="12">
        <f t="shared" si="257"/>
        <v>41431.853703703702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2"/>
        <v>1.0224133333333334</v>
      </c>
      <c r="P2715" s="8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2">
        <f t="shared" si="256"/>
        <v>42362.445416666662</v>
      </c>
      <c r="T2715" s="12">
        <f t="shared" si="257"/>
        <v>42322.445416666662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2"/>
        <v>1.1635599999999999</v>
      </c>
      <c r="P2716" s="8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2">
        <f t="shared" si="256"/>
        <v>42657.749999999993</v>
      </c>
      <c r="T2716" s="12">
        <f t="shared" si="257"/>
        <v>42629.446712962956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2"/>
        <v>2.6462241666666664</v>
      </c>
      <c r="P2717" s="8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2">
        <f t="shared" si="256"/>
        <v>42421.190138888887</v>
      </c>
      <c r="T2717" s="12">
        <f t="shared" si="257"/>
        <v>42387.190138888887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2"/>
        <v>1.1998010000000001</v>
      </c>
      <c r="P2718" s="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2">
        <f t="shared" si="256"/>
        <v>42285.124918981477</v>
      </c>
      <c r="T2718" s="12">
        <f t="shared" si="257"/>
        <v>42255.124918981477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2"/>
        <v>1.2010400000000001</v>
      </c>
      <c r="P2719" s="8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2">
        <f t="shared" si="256"/>
        <v>41979.748252314814</v>
      </c>
      <c r="T2719" s="12">
        <f t="shared" si="257"/>
        <v>41934.706585648142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2"/>
        <v>1.0358333333333334</v>
      </c>
      <c r="P2720" s="8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2">
        <f t="shared" si="256"/>
        <v>42493.749999999993</v>
      </c>
      <c r="T2720" s="12">
        <f t="shared" si="257"/>
        <v>42465.388252314813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2"/>
        <v>1.0883333333333334</v>
      </c>
      <c r="P2721" s="8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2">
        <f t="shared" si="256"/>
        <v>42477.781180555554</v>
      </c>
      <c r="T2721" s="12">
        <f t="shared" si="257"/>
        <v>42417.822847222218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2"/>
        <v>1.1812400000000001</v>
      </c>
      <c r="P2722" s="8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2">
        <f t="shared" si="256"/>
        <v>42685.299224537033</v>
      </c>
      <c r="T2722" s="12">
        <f t="shared" si="257"/>
        <v>42655.257557870369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2"/>
        <v>14.62</v>
      </c>
      <c r="P2723" s="8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2">
        <f t="shared" si="256"/>
        <v>41523.583333333328</v>
      </c>
      <c r="T2723" s="12">
        <f t="shared" si="257"/>
        <v>41493.335625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2"/>
        <v>2.5253999999999999</v>
      </c>
      <c r="P2724" s="8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2">
        <f t="shared" si="256"/>
        <v>42764.64876157407</v>
      </c>
      <c r="T2724" s="12">
        <f t="shared" si="257"/>
        <v>42704.64876157407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2"/>
        <v>1.4005000000000001</v>
      </c>
      <c r="P2725" s="8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2">
        <f t="shared" si="256"/>
        <v>42004.672314814808</v>
      </c>
      <c r="T2725" s="12">
        <f t="shared" si="257"/>
        <v>41944.630648148144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2"/>
        <v>2.9687520259319289</v>
      </c>
      <c r="P2726" s="8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2">
        <f t="shared" si="256"/>
        <v>42231.118738425925</v>
      </c>
      <c r="T2726" s="12">
        <f t="shared" si="257"/>
        <v>42199.118738425925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2"/>
        <v>1.445425</v>
      </c>
      <c r="P2727" s="8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2">
        <f t="shared" si="256"/>
        <v>42795.53628472222</v>
      </c>
      <c r="T2727" s="12">
        <f t="shared" si="257"/>
        <v>42745.53628472222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2"/>
        <v>1.05745</v>
      </c>
      <c r="P2728" s="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2">
        <f t="shared" si="256"/>
        <v>42482.371655092589</v>
      </c>
      <c r="T2728" s="12">
        <f t="shared" si="257"/>
        <v>42452.371655092589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2"/>
        <v>4.9321000000000002</v>
      </c>
      <c r="P2729" s="8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2">
        <f t="shared" si="256"/>
        <v>42223.468321759261</v>
      </c>
      <c r="T2729" s="12">
        <f t="shared" si="257"/>
        <v>42198.468321759261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2"/>
        <v>2.0182666666666669</v>
      </c>
      <c r="P2730" s="8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2">
        <f t="shared" si="256"/>
        <v>42368.391597222224</v>
      </c>
      <c r="T2730" s="12">
        <f t="shared" si="257"/>
        <v>42333.391597222224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2"/>
        <v>1.0444</v>
      </c>
      <c r="P2731" s="8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2">
        <f t="shared" si="256"/>
        <v>42125.032372685186</v>
      </c>
      <c r="T2731" s="12">
        <f t="shared" si="257"/>
        <v>42095.032372685186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2"/>
        <v>1.7029262962962963</v>
      </c>
      <c r="P2732" s="8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2">
        <f t="shared" si="256"/>
        <v>41386.333043981482</v>
      </c>
      <c r="T2732" s="12">
        <f t="shared" si="257"/>
        <v>41351.333043981482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2"/>
        <v>1.0430333333333333</v>
      </c>
      <c r="P2733" s="8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2">
        <f t="shared" si="256"/>
        <v>41929.958333333328</v>
      </c>
      <c r="T2733" s="12">
        <f t="shared" si="257"/>
        <v>41872.317384259259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2"/>
        <v>1.1825000000000001</v>
      </c>
      <c r="P2734" s="8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2">
        <f t="shared" si="256"/>
        <v>41421.791666666664</v>
      </c>
      <c r="T2734" s="12">
        <f t="shared" si="257"/>
        <v>41389.599861111106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2"/>
        <v>1.07538</v>
      </c>
      <c r="P2735" s="8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2">
        <f t="shared" si="256"/>
        <v>42104.022847222215</v>
      </c>
      <c r="T2735" s="12">
        <f t="shared" si="257"/>
        <v>42044.064513888887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2"/>
        <v>22603</v>
      </c>
      <c r="P2736" s="8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2">
        <f t="shared" si="256"/>
        <v>42656.707638888889</v>
      </c>
      <c r="T2736" s="12">
        <f t="shared" si="257"/>
        <v>42626.460555555554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2"/>
        <v>9.7813466666666677</v>
      </c>
      <c r="P2737" s="8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2">
        <f t="shared" si="256"/>
        <v>41346.625</v>
      </c>
      <c r="T2737" s="12">
        <f t="shared" si="257"/>
        <v>41315.912615740737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2"/>
        <v>1.2290000000000001</v>
      </c>
      <c r="P2738" s="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2">
        <f t="shared" si="256"/>
        <v>41752.458020833328</v>
      </c>
      <c r="T2738" s="12">
        <f t="shared" si="257"/>
        <v>41722.458020833328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2"/>
        <v>2.4606080000000001</v>
      </c>
      <c r="P2739" s="8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2">
        <f t="shared" si="256"/>
        <v>41654.583333333328</v>
      </c>
      <c r="T2739" s="12">
        <f t="shared" si="257"/>
        <v>41611.709340277775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2"/>
        <v>1.4794</v>
      </c>
      <c r="P2740" s="8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2">
        <f t="shared" si="256"/>
        <v>42679.935231481482</v>
      </c>
      <c r="T2740" s="12">
        <f t="shared" si="257"/>
        <v>42619.935231481482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2"/>
        <v>3.8409090909090908</v>
      </c>
      <c r="P2741" s="8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2">
        <f t="shared" si="256"/>
        <v>41764.679594907408</v>
      </c>
      <c r="T2741" s="12">
        <f t="shared" si="257"/>
        <v>41719.679594907408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2"/>
        <v>1.0333333333333334</v>
      </c>
      <c r="P2742" s="8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2">
        <f t="shared" si="256"/>
        <v>42074.781851851854</v>
      </c>
      <c r="T2742" s="12">
        <f t="shared" si="257"/>
        <v>42044.823518518511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2"/>
        <v>4.3750000000000004E-3</v>
      </c>
      <c r="P2743" s="8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2">
        <f t="shared" si="256"/>
        <v>41931.879861111105</v>
      </c>
      <c r="T2743" s="12">
        <f t="shared" si="257"/>
        <v>41911.449097222219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2"/>
        <v>0.29239999999999999</v>
      </c>
      <c r="P2744" s="8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2">
        <f t="shared" si="256"/>
        <v>41044.511423611111</v>
      </c>
      <c r="T2744" s="12">
        <f t="shared" si="257"/>
        <v>41030.511423611111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2"/>
        <v>0</v>
      </c>
      <c r="P2745" s="8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12">
        <f t="shared" si="256"/>
        <v>42662.120451388888</v>
      </c>
      <c r="T2745" s="12">
        <f t="shared" si="257"/>
        <v>42632.120451388888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2"/>
        <v>5.2187499999999998E-2</v>
      </c>
      <c r="P2746" s="8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2">
        <f t="shared" si="256"/>
        <v>40967.854143518518</v>
      </c>
      <c r="T2746" s="12">
        <f t="shared" si="257"/>
        <v>40937.854143518518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2"/>
        <v>0.21887499999999999</v>
      </c>
      <c r="P2747" s="8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2">
        <f t="shared" si="256"/>
        <v>41104.779722222222</v>
      </c>
      <c r="T2747" s="12">
        <f t="shared" si="257"/>
        <v>41044.779722222222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2"/>
        <v>0.26700000000000002</v>
      </c>
      <c r="P2748" s="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2">
        <f t="shared" si="256"/>
        <v>41880.57304398148</v>
      </c>
      <c r="T2748" s="12">
        <f t="shared" si="257"/>
        <v>41850.57304398148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2"/>
        <v>0.28000000000000003</v>
      </c>
      <c r="P2749" s="8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2">
        <f t="shared" si="256"/>
        <v>41075.923611111109</v>
      </c>
      <c r="T2749" s="12">
        <f t="shared" si="257"/>
        <v>41044.439780092587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2"/>
        <v>1.06E-2</v>
      </c>
      <c r="P2750" s="8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2">
        <f t="shared" si="256"/>
        <v>42615.502337962964</v>
      </c>
      <c r="T2750" s="12">
        <f t="shared" si="257"/>
        <v>42585.502337962964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2"/>
        <v>1.0999999999999999E-2</v>
      </c>
      <c r="P2751" s="8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2">
        <f t="shared" si="256"/>
        <v>42098.549039351848</v>
      </c>
      <c r="T2751" s="12">
        <f t="shared" si="257"/>
        <v>42068.59070601852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2"/>
        <v>0</v>
      </c>
      <c r="P2752" s="8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12">
        <f t="shared" si="256"/>
        <v>41090.625</v>
      </c>
      <c r="T2752" s="12">
        <f t="shared" si="257"/>
        <v>41078.691493055558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2"/>
        <v>0</v>
      </c>
      <c r="P2753" s="8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12">
        <f t="shared" si="256"/>
        <v>41807.678726851846</v>
      </c>
      <c r="T2753" s="12">
        <f t="shared" si="257"/>
        <v>41747.678726851846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ref="O2754:O2817" si="258">E2754/D2754</f>
        <v>0.11458333333333333</v>
      </c>
      <c r="P2754" s="8">
        <f t="shared" ref="P2754:P2817" si="259">IFERROR(E2754/L2754,0)</f>
        <v>39.285714285714285</v>
      </c>
      <c r="Q2754" t="str">
        <f t="shared" ref="Q2754:Q2817" si="260">IFERROR(LEFT(N2754,FIND("/",N2754)-1),N2754)</f>
        <v>publishing</v>
      </c>
      <c r="R2754" t="str">
        <f t="shared" ref="R2754:R2817" si="261">IFERROR(RIGHT(N2754,LEN(N2754)-FIND("/",N2754)),"None")</f>
        <v>children's books</v>
      </c>
      <c r="S2754" s="12">
        <f t="shared" ref="S2754:S2817" si="262">(I2754/86400)+25569+(-5/24)</f>
        <v>40895.556759259256</v>
      </c>
      <c r="T2754" s="12">
        <f t="shared" ref="T2754:T2817" si="263">(J2754/86400)+25569+(-5/24)</f>
        <v>40855.556759259256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258"/>
        <v>0.19</v>
      </c>
      <c r="P2755" s="8">
        <f t="shared" si="259"/>
        <v>47.5</v>
      </c>
      <c r="Q2755" t="str">
        <f t="shared" si="260"/>
        <v>publishing</v>
      </c>
      <c r="R2755" t="str">
        <f t="shared" si="261"/>
        <v>children's books</v>
      </c>
      <c r="S2755" s="12">
        <f t="shared" si="262"/>
        <v>41147.692395833328</v>
      </c>
      <c r="T2755" s="12">
        <f t="shared" si="263"/>
        <v>41117.692395833328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258"/>
        <v>0</v>
      </c>
      <c r="P2756" s="8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12">
        <f t="shared" si="262"/>
        <v>41893.427673611106</v>
      </c>
      <c r="T2756" s="12">
        <f t="shared" si="263"/>
        <v>41863.427673611106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58"/>
        <v>0.52</v>
      </c>
      <c r="P2757" s="8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2">
        <f t="shared" si="262"/>
        <v>42102.582488425927</v>
      </c>
      <c r="T2757" s="12">
        <f t="shared" si="263"/>
        <v>42072.582488425927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58"/>
        <v>0.1048</v>
      </c>
      <c r="P2758" s="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2">
        <f t="shared" si="262"/>
        <v>41650.692141203697</v>
      </c>
      <c r="T2758" s="12">
        <f t="shared" si="263"/>
        <v>41620.692141203697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58"/>
        <v>6.6666666666666671E-3</v>
      </c>
      <c r="P2759" s="8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2">
        <f t="shared" si="262"/>
        <v>42588.448287037034</v>
      </c>
      <c r="T2759" s="12">
        <f t="shared" si="263"/>
        <v>42573.448287037034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58"/>
        <v>0.11700000000000001</v>
      </c>
      <c r="P2760" s="8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2">
        <f t="shared" si="262"/>
        <v>42653.23359953703</v>
      </c>
      <c r="T2760" s="12">
        <f t="shared" si="263"/>
        <v>42639.23359953703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58"/>
        <v>0.105</v>
      </c>
      <c r="P2761" s="8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2">
        <f t="shared" si="262"/>
        <v>42567.158171296294</v>
      </c>
      <c r="T2761" s="12">
        <f t="shared" si="263"/>
        <v>42524.158171296294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58"/>
        <v>0</v>
      </c>
      <c r="P2762" s="8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12">
        <f t="shared" si="262"/>
        <v>41445.252986111111</v>
      </c>
      <c r="T2762" s="12">
        <f t="shared" si="263"/>
        <v>41415.252986111111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58"/>
        <v>7.1999999999999998E-3</v>
      </c>
      <c r="P2763" s="8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2">
        <f t="shared" si="262"/>
        <v>41276.85524305555</v>
      </c>
      <c r="T2763" s="12">
        <f t="shared" si="263"/>
        <v>41246.85524305555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58"/>
        <v>7.6923076923076927E-3</v>
      </c>
      <c r="P2764" s="8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2">
        <f t="shared" si="262"/>
        <v>40986.786979166667</v>
      </c>
      <c r="T2764" s="12">
        <f t="shared" si="263"/>
        <v>40926.828645833331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58"/>
        <v>2.2842639593908631E-3</v>
      </c>
      <c r="P2765" s="8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2">
        <f t="shared" si="262"/>
        <v>41418.371342592589</v>
      </c>
      <c r="T2765" s="12">
        <f t="shared" si="263"/>
        <v>41373.371342592589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58"/>
        <v>1.125E-2</v>
      </c>
      <c r="P2766" s="8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2">
        <f t="shared" si="262"/>
        <v>41059.583333333328</v>
      </c>
      <c r="T2766" s="12">
        <f t="shared" si="263"/>
        <v>41030.083692129629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58"/>
        <v>0</v>
      </c>
      <c r="P2767" s="8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12">
        <f t="shared" si="262"/>
        <v>41210.370694444442</v>
      </c>
      <c r="T2767" s="12">
        <f t="shared" si="263"/>
        <v>41194.370694444442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58"/>
        <v>0.02</v>
      </c>
      <c r="P2768" s="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2">
        <f t="shared" si="262"/>
        <v>40766.459699074076</v>
      </c>
      <c r="T2768" s="12">
        <f t="shared" si="263"/>
        <v>40736.459699074076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58"/>
        <v>8.5000000000000006E-3</v>
      </c>
      <c r="P2769" s="8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2">
        <f t="shared" si="262"/>
        <v>42232.750578703701</v>
      </c>
      <c r="T2769" s="12">
        <f t="shared" si="263"/>
        <v>42172.750578703701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58"/>
        <v>0.14314285714285716</v>
      </c>
      <c r="P2770" s="8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2">
        <f t="shared" si="262"/>
        <v>40997.364849537036</v>
      </c>
      <c r="T2770" s="12">
        <f t="shared" si="263"/>
        <v>40967.4065162037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58"/>
        <v>2.5000000000000001E-3</v>
      </c>
      <c r="P2771" s="8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2">
        <f t="shared" si="262"/>
        <v>41795.617939814816</v>
      </c>
      <c r="T2771" s="12">
        <f t="shared" si="263"/>
        <v>41745.617939814816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58"/>
        <v>0.1041125</v>
      </c>
      <c r="P2772" s="8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2">
        <f t="shared" si="262"/>
        <v>41716.455208333333</v>
      </c>
      <c r="T2772" s="12">
        <f t="shared" si="263"/>
        <v>41686.496874999997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58"/>
        <v>0</v>
      </c>
      <c r="P2773" s="8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12">
        <f t="shared" si="262"/>
        <v>41306.5</v>
      </c>
      <c r="T2773" s="12">
        <f t="shared" si="263"/>
        <v>41257.323379629626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58"/>
        <v>0</v>
      </c>
      <c r="P2774" s="8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12">
        <f t="shared" si="262"/>
        <v>41552.660810185182</v>
      </c>
      <c r="T2774" s="12">
        <f t="shared" si="263"/>
        <v>41537.660810185182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58"/>
        <v>1.8867924528301887E-3</v>
      </c>
      <c r="P2775" s="8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2">
        <f t="shared" si="262"/>
        <v>42484.656493055554</v>
      </c>
      <c r="T2775" s="12">
        <f t="shared" si="263"/>
        <v>42474.656493055554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58"/>
        <v>0.14249999999999999</v>
      </c>
      <c r="P2776" s="8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2">
        <f t="shared" si="262"/>
        <v>41340.918148148143</v>
      </c>
      <c r="T2776" s="12">
        <f t="shared" si="263"/>
        <v>41310.918148148143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58"/>
        <v>0.03</v>
      </c>
      <c r="P2777" s="8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2">
        <f t="shared" si="262"/>
        <v>40892.805023148147</v>
      </c>
      <c r="T2777" s="12">
        <f t="shared" si="263"/>
        <v>40862.805023148147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58"/>
        <v>7.8809523809523815E-2</v>
      </c>
      <c r="P2778" s="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2">
        <f t="shared" si="262"/>
        <v>42167.088842592588</v>
      </c>
      <c r="T2778" s="12">
        <f t="shared" si="263"/>
        <v>42136.088842592588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58"/>
        <v>3.3333333333333335E-3</v>
      </c>
      <c r="P2779" s="8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2">
        <f t="shared" si="262"/>
        <v>42202.460694444446</v>
      </c>
      <c r="T2779" s="12">
        <f t="shared" si="263"/>
        <v>42172.460694444446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58"/>
        <v>0.25545454545454543</v>
      </c>
      <c r="P2780" s="8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2">
        <f t="shared" si="262"/>
        <v>41876.769745370366</v>
      </c>
      <c r="T2780" s="12">
        <f t="shared" si="263"/>
        <v>41846.769745370366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58"/>
        <v>2.12E-2</v>
      </c>
      <c r="P2781" s="8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2">
        <f t="shared" si="262"/>
        <v>42330.419224537036</v>
      </c>
      <c r="T2781" s="12">
        <f t="shared" si="263"/>
        <v>42300.377557870372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58"/>
        <v>0</v>
      </c>
      <c r="P2782" s="8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12">
        <f t="shared" si="262"/>
        <v>42804.239444444444</v>
      </c>
      <c r="T2782" s="12">
        <f t="shared" si="263"/>
        <v>42774.239444444444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58"/>
        <v>1.0528</v>
      </c>
      <c r="P2783" s="8">
        <f t="shared" si="259"/>
        <v>47</v>
      </c>
      <c r="Q2783" t="str">
        <f t="shared" si="260"/>
        <v>theater</v>
      </c>
      <c r="R2783" t="str">
        <f t="shared" si="261"/>
        <v>plays</v>
      </c>
      <c r="S2783" s="12">
        <f t="shared" si="262"/>
        <v>42047.083333333336</v>
      </c>
      <c r="T2783" s="12">
        <f t="shared" si="263"/>
        <v>42018.733263888884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58"/>
        <v>1.2</v>
      </c>
      <c r="P2784" s="8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2">
        <f t="shared" si="262"/>
        <v>42051.999305555553</v>
      </c>
      <c r="T2784" s="12">
        <f t="shared" si="263"/>
        <v>42026.716643518514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58"/>
        <v>1.145</v>
      </c>
      <c r="P2785" s="8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2">
        <f t="shared" si="262"/>
        <v>42117.326921296299</v>
      </c>
      <c r="T2785" s="12">
        <f t="shared" si="263"/>
        <v>42103.326921296299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58"/>
        <v>1.19</v>
      </c>
      <c r="P2786" s="8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2">
        <f t="shared" si="262"/>
        <v>41941.579201388886</v>
      </c>
      <c r="T2786" s="12">
        <f t="shared" si="263"/>
        <v>41920.579201388886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58"/>
        <v>1.0468</v>
      </c>
      <c r="P2787" s="8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2">
        <f t="shared" si="262"/>
        <v>42587.666666666664</v>
      </c>
      <c r="T2787" s="12">
        <f t="shared" si="263"/>
        <v>42557.981099537035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58"/>
        <v>1.1783999999999999</v>
      </c>
      <c r="P2788" s="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2">
        <f t="shared" si="262"/>
        <v>41829.360879629625</v>
      </c>
      <c r="T2788" s="12">
        <f t="shared" si="263"/>
        <v>41815.360879629625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58"/>
        <v>1.1970000000000001</v>
      </c>
      <c r="P2789" s="8">
        <f t="shared" si="259"/>
        <v>31.5</v>
      </c>
      <c r="Q2789" t="str">
        <f t="shared" si="260"/>
        <v>theater</v>
      </c>
      <c r="R2789" t="str">
        <f t="shared" si="261"/>
        <v>plays</v>
      </c>
      <c r="S2789" s="12">
        <f t="shared" si="262"/>
        <v>41837.990185185183</v>
      </c>
      <c r="T2789" s="12">
        <f t="shared" si="263"/>
        <v>41807.990185185183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58"/>
        <v>1.0249999999999999</v>
      </c>
      <c r="P2790" s="8">
        <f t="shared" si="259"/>
        <v>102.5</v>
      </c>
      <c r="Q2790" t="str">
        <f t="shared" si="260"/>
        <v>theater</v>
      </c>
      <c r="R2790" t="str">
        <f t="shared" si="261"/>
        <v>plays</v>
      </c>
      <c r="S2790" s="12">
        <f t="shared" si="262"/>
        <v>42580.49355324074</v>
      </c>
      <c r="T2790" s="12">
        <f t="shared" si="263"/>
        <v>42550.49355324074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58"/>
        <v>1.0116666666666667</v>
      </c>
      <c r="P2791" s="8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2">
        <f t="shared" si="262"/>
        <v>42074.958333333336</v>
      </c>
      <c r="T2791" s="12">
        <f t="shared" si="263"/>
        <v>42055.804791666662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58"/>
        <v>1.0533333333333332</v>
      </c>
      <c r="P2792" s="8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2">
        <f t="shared" si="262"/>
        <v>42046.730358796289</v>
      </c>
      <c r="T2792" s="12">
        <f t="shared" si="263"/>
        <v>42016.730358796289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58"/>
        <v>1.0249999999999999</v>
      </c>
      <c r="P2793" s="8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2">
        <f t="shared" si="262"/>
        <v>42621.958333333336</v>
      </c>
      <c r="T2793" s="12">
        <f t="shared" si="263"/>
        <v>42591.691655092589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58"/>
        <v>1.0760000000000001</v>
      </c>
      <c r="P2794" s="8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2">
        <f t="shared" si="262"/>
        <v>42228.022673611107</v>
      </c>
      <c r="T2794" s="12">
        <f t="shared" si="263"/>
        <v>42183.022673611107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58"/>
        <v>1.105675</v>
      </c>
      <c r="P2795" s="8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2">
        <f t="shared" si="262"/>
        <v>42206.210706018515</v>
      </c>
      <c r="T2795" s="12">
        <f t="shared" si="263"/>
        <v>42176.210706018515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58"/>
        <v>1.5</v>
      </c>
      <c r="P2796" s="8">
        <f t="shared" si="259"/>
        <v>25</v>
      </c>
      <c r="Q2796" t="str">
        <f t="shared" si="260"/>
        <v>theater</v>
      </c>
      <c r="R2796" t="str">
        <f t="shared" si="261"/>
        <v>plays</v>
      </c>
      <c r="S2796" s="12">
        <f t="shared" si="262"/>
        <v>42432.583333333336</v>
      </c>
      <c r="T2796" s="12">
        <f t="shared" si="263"/>
        <v>42416.48332175926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58"/>
        <v>1.0428571428571429</v>
      </c>
      <c r="P2797" s="8">
        <f t="shared" si="259"/>
        <v>36.5</v>
      </c>
      <c r="Q2797" t="str">
        <f t="shared" si="260"/>
        <v>theater</v>
      </c>
      <c r="R2797" t="str">
        <f t="shared" si="261"/>
        <v>plays</v>
      </c>
      <c r="S2797" s="12">
        <f t="shared" si="262"/>
        <v>41796.75</v>
      </c>
      <c r="T2797" s="12">
        <f t="shared" si="263"/>
        <v>41780.317604166667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58"/>
        <v>1.155</v>
      </c>
      <c r="P2798" s="8">
        <f t="shared" si="259"/>
        <v>44</v>
      </c>
      <c r="Q2798" t="str">
        <f t="shared" si="260"/>
        <v>theater</v>
      </c>
      <c r="R2798" t="str">
        <f t="shared" si="261"/>
        <v>plays</v>
      </c>
      <c r="S2798" s="12">
        <f t="shared" si="262"/>
        <v>41825.319768518515</v>
      </c>
      <c r="T2798" s="12">
        <f t="shared" si="263"/>
        <v>41795.319768518515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58"/>
        <v>1.02645125</v>
      </c>
      <c r="P2799" s="8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2">
        <f t="shared" si="262"/>
        <v>41828.731944444444</v>
      </c>
      <c r="T2799" s="12">
        <f t="shared" si="263"/>
        <v>41798.731944444444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58"/>
        <v>1.014</v>
      </c>
      <c r="P2800" s="8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2">
        <f t="shared" si="262"/>
        <v>42216.458333333336</v>
      </c>
      <c r="T2800" s="12">
        <f t="shared" si="263"/>
        <v>42201.466678240737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58"/>
        <v>1.1663479999999999</v>
      </c>
      <c r="P2801" s="8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2">
        <f t="shared" si="262"/>
        <v>42538.458333333336</v>
      </c>
      <c r="T2801" s="12">
        <f t="shared" si="263"/>
        <v>42507.05636574074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58"/>
        <v>1.33</v>
      </c>
      <c r="P2802" s="8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2">
        <f t="shared" si="262"/>
        <v>42008.344513888886</v>
      </c>
      <c r="T2802" s="12">
        <f t="shared" si="263"/>
        <v>41948.344513888886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58"/>
        <v>1.3320000000000001</v>
      </c>
      <c r="P2803" s="8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2">
        <f t="shared" si="262"/>
        <v>41922.25</v>
      </c>
      <c r="T2803" s="12">
        <f t="shared" si="263"/>
        <v>41900.034826388888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58"/>
        <v>1.0183333333333333</v>
      </c>
      <c r="P2804" s="8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2">
        <f t="shared" si="262"/>
        <v>42222.438738425924</v>
      </c>
      <c r="T2804" s="12">
        <f t="shared" si="263"/>
        <v>42192.438738425924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58"/>
        <v>1.2795000000000001</v>
      </c>
      <c r="P2805" s="8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2">
        <f t="shared" si="262"/>
        <v>42200.791666666664</v>
      </c>
      <c r="T2805" s="12">
        <f t="shared" si="263"/>
        <v>42157.857361111113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58"/>
        <v>1.1499999999999999</v>
      </c>
      <c r="P2806" s="8">
        <f t="shared" si="259"/>
        <v>50</v>
      </c>
      <c r="Q2806" t="str">
        <f t="shared" si="260"/>
        <v>theater</v>
      </c>
      <c r="R2806" t="str">
        <f t="shared" si="261"/>
        <v>plays</v>
      </c>
      <c r="S2806" s="12">
        <f t="shared" si="262"/>
        <v>41911.245254629626</v>
      </c>
      <c r="T2806" s="12">
        <f t="shared" si="263"/>
        <v>41881.245254629626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58"/>
        <v>1.1000000000000001</v>
      </c>
      <c r="P2807" s="8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2">
        <f t="shared" si="262"/>
        <v>42238.2971412037</v>
      </c>
      <c r="T2807" s="12">
        <f t="shared" si="263"/>
        <v>42213.2971412037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58"/>
        <v>1.121</v>
      </c>
      <c r="P2808" s="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2">
        <f t="shared" si="262"/>
        <v>42221.249999999993</v>
      </c>
      <c r="T2808" s="12">
        <f t="shared" si="263"/>
        <v>42185.058912037035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58"/>
        <v>1.26</v>
      </c>
      <c r="P2809" s="8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2">
        <f t="shared" si="262"/>
        <v>42184.664791666662</v>
      </c>
      <c r="T2809" s="12">
        <f t="shared" si="263"/>
        <v>42154.664791666662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58"/>
        <v>1.0024444444444445</v>
      </c>
      <c r="P2810" s="8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2">
        <f t="shared" si="262"/>
        <v>42238.638136574074</v>
      </c>
      <c r="T2810" s="12">
        <f t="shared" si="263"/>
        <v>42208.638136574074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58"/>
        <v>1.024</v>
      </c>
      <c r="P2811" s="8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2">
        <f t="shared" si="262"/>
        <v>42459.402083333327</v>
      </c>
      <c r="T2811" s="12">
        <f t="shared" si="263"/>
        <v>42451.288483796299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58"/>
        <v>1.0820000000000001</v>
      </c>
      <c r="P2812" s="8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2">
        <f t="shared" si="262"/>
        <v>41790.957638888889</v>
      </c>
      <c r="T2812" s="12">
        <f t="shared" si="263"/>
        <v>41758.931296296294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58"/>
        <v>1.0026999999999999</v>
      </c>
      <c r="P2813" s="8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2">
        <f t="shared" si="262"/>
        <v>42058.288229166668</v>
      </c>
      <c r="T2813" s="12">
        <f t="shared" si="263"/>
        <v>42028.288229166668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58"/>
        <v>1.133</v>
      </c>
      <c r="P2814" s="8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2">
        <f t="shared" si="262"/>
        <v>42099.958333333336</v>
      </c>
      <c r="T2814" s="12">
        <f t="shared" si="263"/>
        <v>42054.535856481474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58"/>
        <v>1.2757571428571428</v>
      </c>
      <c r="P2815" s="8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2">
        <f t="shared" si="262"/>
        <v>42718.534270833326</v>
      </c>
      <c r="T2815" s="12">
        <f t="shared" si="263"/>
        <v>42693.534270833326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58"/>
        <v>1.0773333333333333</v>
      </c>
      <c r="P2816" s="8">
        <f t="shared" si="259"/>
        <v>25.25</v>
      </c>
      <c r="Q2816" t="str">
        <f t="shared" si="260"/>
        <v>theater</v>
      </c>
      <c r="R2816" t="str">
        <f t="shared" si="261"/>
        <v>plays</v>
      </c>
      <c r="S2816" s="12">
        <f t="shared" si="262"/>
        <v>42133.191145833327</v>
      </c>
      <c r="T2816" s="12">
        <f t="shared" si="263"/>
        <v>42103.191145833327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58"/>
        <v>2.42</v>
      </c>
      <c r="P2817" s="8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2">
        <f t="shared" si="262"/>
        <v>42589.568391203698</v>
      </c>
      <c r="T2817" s="12">
        <f t="shared" si="263"/>
        <v>42559.568391203698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ref="O2818:O2881" si="264">E2818/D2818</f>
        <v>1.4156666666666666</v>
      </c>
      <c r="P2818" s="8">
        <f t="shared" ref="P2818:P2881" si="265">IFERROR(E2818/L2818,0)</f>
        <v>25.130177514792898</v>
      </c>
      <c r="Q2818" t="str">
        <f t="shared" ref="Q2818:Q2881" si="266">IFERROR(LEFT(N2818,FIND("/",N2818)-1),N2818)</f>
        <v>theater</v>
      </c>
      <c r="R2818" t="str">
        <f t="shared" ref="R2818:R2881" si="267">IFERROR(RIGHT(N2818,LEN(N2818)-FIND("/",N2818)),"None")</f>
        <v>plays</v>
      </c>
      <c r="S2818" s="12">
        <f t="shared" ref="S2818:S2881" si="268">(I2818/86400)+25569+(-5/24)</f>
        <v>42218.458333333336</v>
      </c>
      <c r="T2818" s="12">
        <f t="shared" ref="T2818:T2881" si="269">(J2818/86400)+25569+(-5/24)</f>
        <v>42188.259166666663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264"/>
        <v>1.3</v>
      </c>
      <c r="P2819" s="8">
        <f t="shared" si="265"/>
        <v>23.636363636363637</v>
      </c>
      <c r="Q2819" t="str">
        <f t="shared" si="266"/>
        <v>theater</v>
      </c>
      <c r="R2819" t="str">
        <f t="shared" si="267"/>
        <v>plays</v>
      </c>
      <c r="S2819" s="12">
        <f t="shared" si="268"/>
        <v>42063.42664351852</v>
      </c>
      <c r="T2819" s="12">
        <f t="shared" si="269"/>
        <v>42023.42664351852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264"/>
        <v>1.0603</v>
      </c>
      <c r="P2820" s="8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2">
        <f t="shared" si="268"/>
        <v>42270.389884259253</v>
      </c>
      <c r="T2820" s="12">
        <f t="shared" si="269"/>
        <v>42250.389884259253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4"/>
        <v>1.048</v>
      </c>
      <c r="P2821" s="8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2">
        <f t="shared" si="268"/>
        <v>42169.317233796297</v>
      </c>
      <c r="T2821" s="12">
        <f t="shared" si="269"/>
        <v>42139.317233796297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4"/>
        <v>1.36</v>
      </c>
      <c r="P2822" s="8">
        <f t="shared" si="265"/>
        <v>13.6</v>
      </c>
      <c r="Q2822" t="str">
        <f t="shared" si="266"/>
        <v>theater</v>
      </c>
      <c r="R2822" t="str">
        <f t="shared" si="267"/>
        <v>plays</v>
      </c>
      <c r="S2822" s="12">
        <f t="shared" si="268"/>
        <v>42425.791666666664</v>
      </c>
      <c r="T2822" s="12">
        <f t="shared" si="269"/>
        <v>42401.402650462966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4"/>
        <v>1</v>
      </c>
      <c r="P2823" s="8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2">
        <f t="shared" si="268"/>
        <v>41905.714525462965</v>
      </c>
      <c r="T2823" s="12">
        <f t="shared" si="269"/>
        <v>41875.714525462965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4"/>
        <v>1</v>
      </c>
      <c r="P2824" s="8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2">
        <f t="shared" si="268"/>
        <v>42090.433935185181</v>
      </c>
      <c r="T2824" s="12">
        <f t="shared" si="269"/>
        <v>42060.475601851846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4"/>
        <v>1.24</v>
      </c>
      <c r="P2825" s="8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2">
        <f t="shared" si="268"/>
        <v>42094.749305555553</v>
      </c>
      <c r="T2825" s="12">
        <f t="shared" si="269"/>
        <v>42066.803310185183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4"/>
        <v>1.1692307692307693</v>
      </c>
      <c r="P2826" s="8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2">
        <f t="shared" si="268"/>
        <v>42167.863194444442</v>
      </c>
      <c r="T2826" s="12">
        <f t="shared" si="269"/>
        <v>42136.0624537037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4"/>
        <v>1.0333333333333334</v>
      </c>
      <c r="P2827" s="8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2">
        <f t="shared" si="268"/>
        <v>42342.584328703706</v>
      </c>
      <c r="T2827" s="12">
        <f t="shared" si="269"/>
        <v>42312.584328703706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4"/>
        <v>1.0774999999999999</v>
      </c>
      <c r="P2828" s="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2">
        <f t="shared" si="268"/>
        <v>42195.083333333336</v>
      </c>
      <c r="T2828" s="12">
        <f t="shared" si="269"/>
        <v>42170.826527777775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4"/>
        <v>1.2024999999999999</v>
      </c>
      <c r="P2829" s="8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2">
        <f t="shared" si="268"/>
        <v>42524.479166666664</v>
      </c>
      <c r="T2829" s="12">
        <f t="shared" si="269"/>
        <v>42494.475300925922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4"/>
        <v>1.0037894736842106</v>
      </c>
      <c r="P2830" s="8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2">
        <f t="shared" si="268"/>
        <v>42279.749999999993</v>
      </c>
      <c r="T2830" s="12">
        <f t="shared" si="269"/>
        <v>42254.056354166663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4"/>
        <v>1.0651999999999999</v>
      </c>
      <c r="P2831" s="8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2">
        <f t="shared" si="268"/>
        <v>42523.225902777776</v>
      </c>
      <c r="T2831" s="12">
        <f t="shared" si="269"/>
        <v>42495.225902777776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4"/>
        <v>1</v>
      </c>
      <c r="P2832" s="8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2">
        <f t="shared" si="268"/>
        <v>41770.957638888889</v>
      </c>
      <c r="T2832" s="12">
        <f t="shared" si="269"/>
        <v>41758.631342592591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4"/>
        <v>1.1066666666666667</v>
      </c>
      <c r="P2833" s="8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2">
        <f t="shared" si="268"/>
        <v>42201.616550925923</v>
      </c>
      <c r="T2833" s="12">
        <f t="shared" si="269"/>
        <v>42171.616550925923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4"/>
        <v>1.1471959999999999</v>
      </c>
      <c r="P2834" s="8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2">
        <f t="shared" si="268"/>
        <v>41966.708333333336</v>
      </c>
      <c r="T2834" s="12">
        <f t="shared" si="269"/>
        <v>41938.501087962963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4"/>
        <v>1.0825925925925926</v>
      </c>
      <c r="P2835" s="8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2">
        <f t="shared" si="268"/>
        <v>42287.874999999993</v>
      </c>
      <c r="T2835" s="12">
        <f t="shared" si="269"/>
        <v>42267.919363425921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4"/>
        <v>1.7</v>
      </c>
      <c r="P2836" s="8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2">
        <f t="shared" si="268"/>
        <v>42034.751504629625</v>
      </c>
      <c r="T2836" s="12">
        <f t="shared" si="269"/>
        <v>42019.751504629625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4"/>
        <v>1.8709899999999999</v>
      </c>
      <c r="P2837" s="8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2">
        <f t="shared" si="268"/>
        <v>42342.791666666664</v>
      </c>
      <c r="T2837" s="12">
        <f t="shared" si="269"/>
        <v>42313.495567129627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4"/>
        <v>1.0777777777777777</v>
      </c>
      <c r="P2838" s="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2">
        <f t="shared" si="268"/>
        <v>42783.999305555553</v>
      </c>
      <c r="T2838" s="12">
        <f t="shared" si="269"/>
        <v>42746.053449074076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4"/>
        <v>1</v>
      </c>
      <c r="P2839" s="8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2">
        <f t="shared" si="268"/>
        <v>42347.741712962961</v>
      </c>
      <c r="T2839" s="12">
        <f t="shared" si="269"/>
        <v>42307.700046296297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4"/>
        <v>1.2024999999999999</v>
      </c>
      <c r="P2840" s="8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2">
        <f t="shared" si="268"/>
        <v>41864.708333333328</v>
      </c>
      <c r="T2840" s="12">
        <f t="shared" si="269"/>
        <v>41842.399259259255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4"/>
        <v>1.1142857142857143</v>
      </c>
      <c r="P2841" s="8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2">
        <f t="shared" si="268"/>
        <v>41875.999305555553</v>
      </c>
      <c r="T2841" s="12">
        <f t="shared" si="269"/>
        <v>41853.031874999993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4"/>
        <v>1.04</v>
      </c>
      <c r="P2842" s="8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2">
        <f t="shared" si="268"/>
        <v>42081.499999999993</v>
      </c>
      <c r="T2842" s="12">
        <f t="shared" si="269"/>
        <v>42059.827303240738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4"/>
        <v>0.01</v>
      </c>
      <c r="P2843" s="8">
        <f t="shared" si="265"/>
        <v>10</v>
      </c>
      <c r="Q2843" t="str">
        <f t="shared" si="266"/>
        <v>theater</v>
      </c>
      <c r="R2843" t="str">
        <f t="shared" si="267"/>
        <v>plays</v>
      </c>
      <c r="S2843" s="12">
        <f t="shared" si="268"/>
        <v>42351.572881944441</v>
      </c>
      <c r="T2843" s="12">
        <f t="shared" si="269"/>
        <v>42291.531215277777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4"/>
        <v>0</v>
      </c>
      <c r="P2844" s="8">
        <f t="shared" si="265"/>
        <v>0</v>
      </c>
      <c r="Q2844" t="str">
        <f t="shared" si="266"/>
        <v>theater</v>
      </c>
      <c r="R2844" t="str">
        <f t="shared" si="267"/>
        <v>plays</v>
      </c>
      <c r="S2844" s="12">
        <f t="shared" si="268"/>
        <v>41811.25</v>
      </c>
      <c r="T2844" s="12">
        <f t="shared" si="269"/>
        <v>41784.744155092594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4"/>
        <v>0</v>
      </c>
      <c r="P2845" s="8">
        <f t="shared" si="265"/>
        <v>0</v>
      </c>
      <c r="Q2845" t="str">
        <f t="shared" si="266"/>
        <v>theater</v>
      </c>
      <c r="R2845" t="str">
        <f t="shared" si="267"/>
        <v>plays</v>
      </c>
      <c r="S2845" s="12">
        <f t="shared" si="268"/>
        <v>42533.958333333336</v>
      </c>
      <c r="T2845" s="12">
        <f t="shared" si="269"/>
        <v>42492.529513888883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4"/>
        <v>5.4545454545454543E-2</v>
      </c>
      <c r="P2846" s="8">
        <f t="shared" si="265"/>
        <v>30</v>
      </c>
      <c r="Q2846" t="str">
        <f t="shared" si="266"/>
        <v>theater</v>
      </c>
      <c r="R2846" t="str">
        <f t="shared" si="267"/>
        <v>plays</v>
      </c>
      <c r="S2846" s="12">
        <f t="shared" si="268"/>
        <v>42739.337731481479</v>
      </c>
      <c r="T2846" s="12">
        <f t="shared" si="269"/>
        <v>42709.337731481479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4"/>
        <v>0.31546666666666667</v>
      </c>
      <c r="P2847" s="8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2">
        <f t="shared" si="268"/>
        <v>42162.808252314811</v>
      </c>
      <c r="T2847" s="12">
        <f t="shared" si="269"/>
        <v>42102.808252314811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4"/>
        <v>0</v>
      </c>
      <c r="P2848" s="8">
        <f t="shared" si="265"/>
        <v>0</v>
      </c>
      <c r="Q2848" t="str">
        <f t="shared" si="266"/>
        <v>theater</v>
      </c>
      <c r="R2848" t="str">
        <f t="shared" si="267"/>
        <v>plays</v>
      </c>
      <c r="S2848" s="12">
        <f t="shared" si="268"/>
        <v>42153.483726851853</v>
      </c>
      <c r="T2848" s="12">
        <f t="shared" si="269"/>
        <v>42108.483726851853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4"/>
        <v>0</v>
      </c>
      <c r="P2849" s="8">
        <f t="shared" si="265"/>
        <v>0</v>
      </c>
      <c r="Q2849" t="str">
        <f t="shared" si="266"/>
        <v>theater</v>
      </c>
      <c r="R2849" t="str">
        <f t="shared" si="267"/>
        <v>plays</v>
      </c>
      <c r="S2849" s="12">
        <f t="shared" si="268"/>
        <v>42513.597974537035</v>
      </c>
      <c r="T2849" s="12">
        <f t="shared" si="269"/>
        <v>42453.597974537035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4"/>
        <v>2E-3</v>
      </c>
      <c r="P2850" s="8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2">
        <f t="shared" si="268"/>
        <v>42153.440497685187</v>
      </c>
      <c r="T2850" s="12">
        <f t="shared" si="269"/>
        <v>42123.440497685187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4"/>
        <v>0.01</v>
      </c>
      <c r="P2851" s="8">
        <f t="shared" si="265"/>
        <v>5</v>
      </c>
      <c r="Q2851" t="str">
        <f t="shared" si="266"/>
        <v>theater</v>
      </c>
      <c r="R2851" t="str">
        <f t="shared" si="267"/>
        <v>plays</v>
      </c>
      <c r="S2851" s="12">
        <f t="shared" si="268"/>
        <v>42483.219907407409</v>
      </c>
      <c r="T2851" s="12">
        <f t="shared" si="269"/>
        <v>42453.219907407409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4"/>
        <v>3.8875E-2</v>
      </c>
      <c r="P2852" s="8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2">
        <f t="shared" si="268"/>
        <v>41887.798738425925</v>
      </c>
      <c r="T2852" s="12">
        <f t="shared" si="269"/>
        <v>41857.798738425925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4"/>
        <v>0</v>
      </c>
      <c r="P2853" s="8">
        <f t="shared" si="265"/>
        <v>0</v>
      </c>
      <c r="Q2853" t="str">
        <f t="shared" si="266"/>
        <v>theater</v>
      </c>
      <c r="R2853" t="str">
        <f t="shared" si="267"/>
        <v>plays</v>
      </c>
      <c r="S2853" s="12">
        <f t="shared" si="268"/>
        <v>42398.761805555558</v>
      </c>
      <c r="T2853" s="12">
        <f t="shared" si="269"/>
        <v>42389.794317129628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4"/>
        <v>1.9E-2</v>
      </c>
      <c r="P2854" s="8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2">
        <f t="shared" si="268"/>
        <v>41810.836840277778</v>
      </c>
      <c r="T2854" s="12">
        <f t="shared" si="269"/>
        <v>41780.836840277778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4"/>
        <v>0</v>
      </c>
      <c r="P2855" s="8">
        <f t="shared" si="265"/>
        <v>0</v>
      </c>
      <c r="Q2855" t="str">
        <f t="shared" si="266"/>
        <v>theater</v>
      </c>
      <c r="R2855" t="str">
        <f t="shared" si="267"/>
        <v>plays</v>
      </c>
      <c r="S2855" s="12">
        <f t="shared" si="268"/>
        <v>41895.98260416666</v>
      </c>
      <c r="T2855" s="12">
        <f t="shared" si="269"/>
        <v>41835.98260416666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4"/>
        <v>0.41699999999999998</v>
      </c>
      <c r="P2856" s="8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2">
        <f t="shared" si="268"/>
        <v>42131.508321759255</v>
      </c>
      <c r="T2856" s="12">
        <f t="shared" si="269"/>
        <v>42111.508321759255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4"/>
        <v>0.5</v>
      </c>
      <c r="P2857" s="8">
        <f t="shared" si="265"/>
        <v>60</v>
      </c>
      <c r="Q2857" t="str">
        <f t="shared" si="266"/>
        <v>theater</v>
      </c>
      <c r="R2857" t="str">
        <f t="shared" si="267"/>
        <v>plays</v>
      </c>
      <c r="S2857" s="12">
        <f t="shared" si="268"/>
        <v>42398.773611111108</v>
      </c>
      <c r="T2857" s="12">
        <f t="shared" si="269"/>
        <v>42369.799432870372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4"/>
        <v>4.8666666666666664E-2</v>
      </c>
      <c r="P2858" s="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2">
        <f t="shared" si="268"/>
        <v>42224.69027777778</v>
      </c>
      <c r="T2858" s="12">
        <f t="shared" si="269"/>
        <v>42164.829247685186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4"/>
        <v>0.19736842105263158</v>
      </c>
      <c r="P2859" s="8">
        <f t="shared" si="265"/>
        <v>500</v>
      </c>
      <c r="Q2859" t="str">
        <f t="shared" si="266"/>
        <v>theater</v>
      </c>
      <c r="R2859" t="str">
        <f t="shared" si="267"/>
        <v>plays</v>
      </c>
      <c r="S2859" s="12">
        <f t="shared" si="268"/>
        <v>42786.541666666664</v>
      </c>
      <c r="T2859" s="12">
        <f t="shared" si="269"/>
        <v>42726.711747685178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4"/>
        <v>0</v>
      </c>
      <c r="P2860" s="8">
        <f t="shared" si="265"/>
        <v>0</v>
      </c>
      <c r="Q2860" t="str">
        <f t="shared" si="266"/>
        <v>theater</v>
      </c>
      <c r="R2860" t="str">
        <f t="shared" si="267"/>
        <v>plays</v>
      </c>
      <c r="S2860" s="12">
        <f t="shared" si="268"/>
        <v>41978.269444444442</v>
      </c>
      <c r="T2860" s="12">
        <f t="shared" si="269"/>
        <v>41954.336747685178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4"/>
        <v>1.7500000000000002E-2</v>
      </c>
      <c r="P2861" s="8">
        <f t="shared" si="265"/>
        <v>35</v>
      </c>
      <c r="Q2861" t="str">
        <f t="shared" si="266"/>
        <v>theater</v>
      </c>
      <c r="R2861" t="str">
        <f t="shared" si="267"/>
        <v>plays</v>
      </c>
      <c r="S2861" s="12">
        <f t="shared" si="268"/>
        <v>42293.153981481482</v>
      </c>
      <c r="T2861" s="12">
        <f t="shared" si="269"/>
        <v>42233.153981481482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4"/>
        <v>6.6500000000000004E-2</v>
      </c>
      <c r="P2862" s="8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2">
        <f t="shared" si="268"/>
        <v>42540.592314814814</v>
      </c>
      <c r="T2862" s="12">
        <f t="shared" si="269"/>
        <v>42480.592314814814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4"/>
        <v>0.32</v>
      </c>
      <c r="P2863" s="8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2">
        <f t="shared" si="268"/>
        <v>42271.3825</v>
      </c>
      <c r="T2863" s="12">
        <f t="shared" si="269"/>
        <v>42257.3825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4"/>
        <v>4.3307086614173228E-3</v>
      </c>
      <c r="P2864" s="8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2">
        <f t="shared" si="268"/>
        <v>41814.581354166665</v>
      </c>
      <c r="T2864" s="12">
        <f t="shared" si="269"/>
        <v>41784.581354166665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4"/>
        <v>4.0000000000000002E-4</v>
      </c>
      <c r="P2865" s="8">
        <f t="shared" si="265"/>
        <v>20</v>
      </c>
      <c r="Q2865" t="str">
        <f t="shared" si="266"/>
        <v>theater</v>
      </c>
      <c r="R2865" t="str">
        <f t="shared" si="267"/>
        <v>plays</v>
      </c>
      <c r="S2865" s="12">
        <f t="shared" si="268"/>
        <v>41891.46670138889</v>
      </c>
      <c r="T2865" s="12">
        <f t="shared" si="269"/>
        <v>41831.46670138889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4"/>
        <v>1.6E-2</v>
      </c>
      <c r="P2866" s="8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2">
        <f t="shared" si="268"/>
        <v>42202.345833333333</v>
      </c>
      <c r="T2866" s="12">
        <f t="shared" si="269"/>
        <v>42172.405173611107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4"/>
        <v>0</v>
      </c>
      <c r="P2867" s="8">
        <f t="shared" si="265"/>
        <v>0</v>
      </c>
      <c r="Q2867" t="str">
        <f t="shared" si="266"/>
        <v>theater</v>
      </c>
      <c r="R2867" t="str">
        <f t="shared" si="267"/>
        <v>plays</v>
      </c>
      <c r="S2867" s="12">
        <f t="shared" si="268"/>
        <v>42009.905775462961</v>
      </c>
      <c r="T2867" s="12">
        <f t="shared" si="269"/>
        <v>41949.905775462961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4"/>
        <v>8.9999999999999993E-3</v>
      </c>
      <c r="P2868" s="8">
        <f t="shared" si="265"/>
        <v>22.5</v>
      </c>
      <c r="Q2868" t="str">
        <f t="shared" si="266"/>
        <v>theater</v>
      </c>
      <c r="R2868" t="str">
        <f t="shared" si="267"/>
        <v>plays</v>
      </c>
      <c r="S2868" s="12">
        <f t="shared" si="268"/>
        <v>42657.708333333336</v>
      </c>
      <c r="T2868" s="12">
        <f t="shared" si="269"/>
        <v>42627.746770833335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4"/>
        <v>0.2016</v>
      </c>
      <c r="P2869" s="8">
        <f t="shared" si="265"/>
        <v>50.4</v>
      </c>
      <c r="Q2869" t="str">
        <f t="shared" si="266"/>
        <v>theater</v>
      </c>
      <c r="R2869" t="str">
        <f t="shared" si="267"/>
        <v>plays</v>
      </c>
      <c r="S2869" s="12">
        <f t="shared" si="268"/>
        <v>42554.958333333336</v>
      </c>
      <c r="T2869" s="12">
        <f t="shared" si="269"/>
        <v>42530.986944444441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4"/>
        <v>0.42011733333333334</v>
      </c>
      <c r="P2870" s="8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2">
        <f t="shared" si="268"/>
        <v>42648.618680555555</v>
      </c>
      <c r="T2870" s="12">
        <f t="shared" si="269"/>
        <v>42618.618680555555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4"/>
        <v>8.8500000000000002E-3</v>
      </c>
      <c r="P2871" s="8">
        <f t="shared" si="265"/>
        <v>35.4</v>
      </c>
      <c r="Q2871" t="str">
        <f t="shared" si="266"/>
        <v>theater</v>
      </c>
      <c r="R2871" t="str">
        <f t="shared" si="267"/>
        <v>plays</v>
      </c>
      <c r="S2871" s="12">
        <f t="shared" si="268"/>
        <v>42570.385196759256</v>
      </c>
      <c r="T2871" s="12">
        <f t="shared" si="269"/>
        <v>42540.385196759256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4"/>
        <v>0.15</v>
      </c>
      <c r="P2872" s="8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2">
        <f t="shared" si="268"/>
        <v>41775.981076388889</v>
      </c>
      <c r="T2872" s="12">
        <f t="shared" si="269"/>
        <v>41745.981076388889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4"/>
        <v>4.6699999999999998E-2</v>
      </c>
      <c r="P2873" s="8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2">
        <f t="shared" si="268"/>
        <v>41994.530243055553</v>
      </c>
      <c r="T2873" s="12">
        <f t="shared" si="269"/>
        <v>41974.530243055553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4"/>
        <v>0</v>
      </c>
      <c r="P2874" s="8">
        <f t="shared" si="265"/>
        <v>0</v>
      </c>
      <c r="Q2874" t="str">
        <f t="shared" si="266"/>
        <v>theater</v>
      </c>
      <c r="R2874" t="str">
        <f t="shared" si="267"/>
        <v>plays</v>
      </c>
      <c r="S2874" s="12">
        <f t="shared" si="268"/>
        <v>42174.907847222225</v>
      </c>
      <c r="T2874" s="12">
        <f t="shared" si="269"/>
        <v>42114.907847222225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0.38119999999999998</v>
      </c>
      <c r="P2875" s="8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2">
        <f t="shared" si="268"/>
        <v>42032.609155092585</v>
      </c>
      <c r="T2875" s="12">
        <f t="shared" si="269"/>
        <v>42002.609155092585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4"/>
        <v>5.4199999999999998E-2</v>
      </c>
      <c r="P2876" s="8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2">
        <f t="shared" si="268"/>
        <v>42752.636412037034</v>
      </c>
      <c r="T2876" s="12">
        <f t="shared" si="269"/>
        <v>42722.636412037034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4"/>
        <v>3.5E-4</v>
      </c>
      <c r="P2877" s="8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2">
        <f t="shared" si="268"/>
        <v>42494.920057870368</v>
      </c>
      <c r="T2877" s="12">
        <f t="shared" si="269"/>
        <v>42464.920057870368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4"/>
        <v>0</v>
      </c>
      <c r="P2878" s="8">
        <f t="shared" si="265"/>
        <v>0</v>
      </c>
      <c r="Q2878" t="str">
        <f t="shared" si="266"/>
        <v>theater</v>
      </c>
      <c r="R2878" t="str">
        <f t="shared" si="267"/>
        <v>plays</v>
      </c>
      <c r="S2878" s="12">
        <f t="shared" si="268"/>
        <v>42201.535636574066</v>
      </c>
      <c r="T2878" s="12">
        <f t="shared" si="269"/>
        <v>42171.535636574066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4"/>
        <v>0.10833333333333334</v>
      </c>
      <c r="P2879" s="8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2">
        <f t="shared" si="268"/>
        <v>42704.499999999993</v>
      </c>
      <c r="T2879" s="12">
        <f t="shared" si="269"/>
        <v>42672.746805555558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4"/>
        <v>2.1000000000000001E-2</v>
      </c>
      <c r="P2880" s="8">
        <f t="shared" si="265"/>
        <v>15.75</v>
      </c>
      <c r="Q2880" t="str">
        <f t="shared" si="266"/>
        <v>theater</v>
      </c>
      <c r="R2880" t="str">
        <f t="shared" si="267"/>
        <v>plays</v>
      </c>
      <c r="S2880" s="12">
        <f t="shared" si="268"/>
        <v>42188.407349537032</v>
      </c>
      <c r="T2880" s="12">
        <f t="shared" si="269"/>
        <v>42128.407349537032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4"/>
        <v>2.5892857142857141E-3</v>
      </c>
      <c r="P2881" s="8">
        <f t="shared" si="265"/>
        <v>29</v>
      </c>
      <c r="Q2881" t="str">
        <f t="shared" si="266"/>
        <v>theater</v>
      </c>
      <c r="R2881" t="str">
        <f t="shared" si="267"/>
        <v>plays</v>
      </c>
      <c r="S2881" s="12">
        <f t="shared" si="268"/>
        <v>42389.516909722217</v>
      </c>
      <c r="T2881" s="12">
        <f t="shared" si="269"/>
        <v>42359.516909722217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ref="O2882:O2945" si="270">E2882/D2882</f>
        <v>0.23333333333333334</v>
      </c>
      <c r="P2882" s="8">
        <f t="shared" ref="P2882:P2945" si="271">IFERROR(E2882/L2882,0)</f>
        <v>96.551724137931032</v>
      </c>
      <c r="Q2882" t="str">
        <f t="shared" ref="Q2882:Q2945" si="272">IFERROR(LEFT(N2882,FIND("/",N2882)-1),N2882)</f>
        <v>theater</v>
      </c>
      <c r="R2882" t="str">
        <f t="shared" ref="R2882:R2945" si="273">IFERROR(RIGHT(N2882,LEN(N2882)-FIND("/",N2882)),"None")</f>
        <v>plays</v>
      </c>
      <c r="S2882" s="12">
        <f t="shared" ref="S2882:S2945" si="274">(I2882/86400)+25569+(-5/24)</f>
        <v>42236.503472222219</v>
      </c>
      <c r="T2882" s="12">
        <f t="shared" ref="T2882:T2945" si="275">(J2882/86400)+25569+(-5/24)</f>
        <v>42192.69736111111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270"/>
        <v>0</v>
      </c>
      <c r="P2883" s="8">
        <f t="shared" si="271"/>
        <v>0</v>
      </c>
      <c r="Q2883" t="str">
        <f t="shared" si="272"/>
        <v>theater</v>
      </c>
      <c r="R2883" t="str">
        <f t="shared" si="273"/>
        <v>plays</v>
      </c>
      <c r="S2883" s="12">
        <f t="shared" si="274"/>
        <v>41976.430972222217</v>
      </c>
      <c r="T2883" s="12">
        <f t="shared" si="275"/>
        <v>41916.389305555553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270"/>
        <v>0.33600000000000002</v>
      </c>
      <c r="P2884" s="8">
        <f t="shared" si="271"/>
        <v>63</v>
      </c>
      <c r="Q2884" t="str">
        <f t="shared" si="272"/>
        <v>theater</v>
      </c>
      <c r="R2884" t="str">
        <f t="shared" si="273"/>
        <v>plays</v>
      </c>
      <c r="S2884" s="12">
        <f t="shared" si="274"/>
        <v>42491.387939814813</v>
      </c>
      <c r="T2884" s="12">
        <f t="shared" si="275"/>
        <v>42461.387939814813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0"/>
        <v>0.1908</v>
      </c>
      <c r="P2885" s="8">
        <f t="shared" si="271"/>
        <v>381.6</v>
      </c>
      <c r="Q2885" t="str">
        <f t="shared" si="272"/>
        <v>theater</v>
      </c>
      <c r="R2885" t="str">
        <f t="shared" si="273"/>
        <v>plays</v>
      </c>
      <c r="S2885" s="12">
        <f t="shared" si="274"/>
        <v>42405.999305555553</v>
      </c>
      <c r="T2885" s="12">
        <f t="shared" si="275"/>
        <v>42370.694872685184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0"/>
        <v>4.1111111111111114E-3</v>
      </c>
      <c r="P2886" s="8">
        <f t="shared" si="271"/>
        <v>46.25</v>
      </c>
      <c r="Q2886" t="str">
        <f t="shared" si="272"/>
        <v>theater</v>
      </c>
      <c r="R2886" t="str">
        <f t="shared" si="273"/>
        <v>plays</v>
      </c>
      <c r="S2886" s="12">
        <f t="shared" si="274"/>
        <v>41978.518923611111</v>
      </c>
      <c r="T2886" s="12">
        <f t="shared" si="275"/>
        <v>41948.518923611111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0"/>
        <v>0.32500000000000001</v>
      </c>
      <c r="P2887" s="8">
        <f t="shared" si="271"/>
        <v>26</v>
      </c>
      <c r="Q2887" t="str">
        <f t="shared" si="272"/>
        <v>theater</v>
      </c>
      <c r="R2887" t="str">
        <f t="shared" si="273"/>
        <v>plays</v>
      </c>
      <c r="S2887" s="12">
        <f t="shared" si="274"/>
        <v>42076.82640046296</v>
      </c>
      <c r="T2887" s="12">
        <f t="shared" si="275"/>
        <v>42046.868067129624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0"/>
        <v>0.05</v>
      </c>
      <c r="P2888" s="8">
        <f t="shared" si="271"/>
        <v>10</v>
      </c>
      <c r="Q2888" t="str">
        <f t="shared" si="272"/>
        <v>theater</v>
      </c>
      <c r="R2888" t="str">
        <f t="shared" si="273"/>
        <v>plays</v>
      </c>
      <c r="S2888" s="12">
        <f t="shared" si="274"/>
        <v>42265.957638888889</v>
      </c>
      <c r="T2888" s="12">
        <f t="shared" si="275"/>
        <v>42261.424583333333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0"/>
        <v>1.6666666666666668E-3</v>
      </c>
      <c r="P2889" s="8">
        <f t="shared" si="271"/>
        <v>5</v>
      </c>
      <c r="Q2889" t="str">
        <f t="shared" si="272"/>
        <v>theater</v>
      </c>
      <c r="R2889" t="str">
        <f t="shared" si="273"/>
        <v>plays</v>
      </c>
      <c r="S2889" s="12">
        <f t="shared" si="274"/>
        <v>42015.219027777777</v>
      </c>
      <c r="T2889" s="12">
        <f t="shared" si="275"/>
        <v>41985.219027777777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0"/>
        <v>0</v>
      </c>
      <c r="P2890" s="8">
        <f t="shared" si="271"/>
        <v>0</v>
      </c>
      <c r="Q2890" t="str">
        <f t="shared" si="272"/>
        <v>theater</v>
      </c>
      <c r="R2890" t="str">
        <f t="shared" si="273"/>
        <v>plays</v>
      </c>
      <c r="S2890" s="12">
        <f t="shared" si="274"/>
        <v>41929.999305555553</v>
      </c>
      <c r="T2890" s="12">
        <f t="shared" si="275"/>
        <v>41922.326851851853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0"/>
        <v>0.38066666666666665</v>
      </c>
      <c r="P2891" s="8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2">
        <f t="shared" si="274"/>
        <v>41880.654918981476</v>
      </c>
      <c r="T2891" s="12">
        <f t="shared" si="275"/>
        <v>41850.654918981476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0"/>
        <v>1.0500000000000001E-2</v>
      </c>
      <c r="P2892" s="8">
        <f t="shared" si="271"/>
        <v>7</v>
      </c>
      <c r="Q2892" t="str">
        <f t="shared" si="272"/>
        <v>theater</v>
      </c>
      <c r="R2892" t="str">
        <f t="shared" si="273"/>
        <v>plays</v>
      </c>
      <c r="S2892" s="12">
        <f t="shared" si="274"/>
        <v>41859.916666666664</v>
      </c>
      <c r="T2892" s="12">
        <f t="shared" si="275"/>
        <v>41831.534629629627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0"/>
        <v>2.7300000000000001E-2</v>
      </c>
      <c r="P2893" s="8">
        <f t="shared" si="271"/>
        <v>27.3</v>
      </c>
      <c r="Q2893" t="str">
        <f t="shared" si="272"/>
        <v>theater</v>
      </c>
      <c r="R2893" t="str">
        <f t="shared" si="273"/>
        <v>plays</v>
      </c>
      <c r="S2893" s="12">
        <f t="shared" si="274"/>
        <v>42475.633425925924</v>
      </c>
      <c r="T2893" s="12">
        <f t="shared" si="275"/>
        <v>42415.675092592595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0"/>
        <v>9.0909090909090912E-2</v>
      </c>
      <c r="P2894" s="8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2">
        <f t="shared" si="274"/>
        <v>41876.666666666664</v>
      </c>
      <c r="T2894" s="12">
        <f t="shared" si="275"/>
        <v>41869.505833333329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0"/>
        <v>5.0000000000000001E-3</v>
      </c>
      <c r="P2895" s="8">
        <f t="shared" si="271"/>
        <v>12.5</v>
      </c>
      <c r="Q2895" t="str">
        <f t="shared" si="272"/>
        <v>theater</v>
      </c>
      <c r="R2895" t="str">
        <f t="shared" si="273"/>
        <v>plays</v>
      </c>
      <c r="S2895" s="12">
        <f t="shared" si="274"/>
        <v>42012.874999999993</v>
      </c>
      <c r="T2895" s="12">
        <f t="shared" si="275"/>
        <v>41953.564756944441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0"/>
        <v>0</v>
      </c>
      <c r="P2896" s="8">
        <f t="shared" si="271"/>
        <v>0</v>
      </c>
      <c r="Q2896" t="str">
        <f t="shared" si="272"/>
        <v>theater</v>
      </c>
      <c r="R2896" t="str">
        <f t="shared" si="273"/>
        <v>plays</v>
      </c>
      <c r="S2896" s="12">
        <f t="shared" si="274"/>
        <v>42097.736284722218</v>
      </c>
      <c r="T2896" s="12">
        <f t="shared" si="275"/>
        <v>42037.777951388889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0"/>
        <v>4.5999999999999999E-2</v>
      </c>
      <c r="P2897" s="8">
        <f t="shared" si="271"/>
        <v>5.75</v>
      </c>
      <c r="Q2897" t="str">
        <f t="shared" si="272"/>
        <v>theater</v>
      </c>
      <c r="R2897" t="str">
        <f t="shared" si="273"/>
        <v>plays</v>
      </c>
      <c r="S2897" s="12">
        <f t="shared" si="274"/>
        <v>41812.666666666664</v>
      </c>
      <c r="T2897" s="12">
        <f t="shared" si="275"/>
        <v>41811.347129629627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0.20833333333333334</v>
      </c>
      <c r="P2898" s="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2">
        <f t="shared" si="274"/>
        <v>42716.041666666664</v>
      </c>
      <c r="T2898" s="12">
        <f t="shared" si="275"/>
        <v>42701.700474537036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0"/>
        <v>4.583333333333333E-2</v>
      </c>
      <c r="P2899" s="8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2">
        <f t="shared" si="274"/>
        <v>42288.436863425923</v>
      </c>
      <c r="T2899" s="12">
        <f t="shared" si="275"/>
        <v>42258.438171296293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0"/>
        <v>4.2133333333333335E-2</v>
      </c>
      <c r="P2900" s="8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2">
        <f t="shared" si="274"/>
        <v>42308.456631944442</v>
      </c>
      <c r="T2900" s="12">
        <f t="shared" si="275"/>
        <v>42278.456631944442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0"/>
        <v>0</v>
      </c>
      <c r="P2901" s="8">
        <f t="shared" si="271"/>
        <v>0</v>
      </c>
      <c r="Q2901" t="str">
        <f t="shared" si="272"/>
        <v>theater</v>
      </c>
      <c r="R2901" t="str">
        <f t="shared" si="273"/>
        <v>plays</v>
      </c>
      <c r="S2901" s="12">
        <f t="shared" si="274"/>
        <v>42574.869884259257</v>
      </c>
      <c r="T2901" s="12">
        <f t="shared" si="275"/>
        <v>42514.869884259257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0"/>
        <v>0.61909090909090914</v>
      </c>
      <c r="P2902" s="8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2">
        <f t="shared" si="274"/>
        <v>41860.025833333333</v>
      </c>
      <c r="T2902" s="12">
        <f t="shared" si="275"/>
        <v>41830.025833333333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0"/>
        <v>8.0000000000000002E-3</v>
      </c>
      <c r="P2903" s="8">
        <f t="shared" si="271"/>
        <v>3</v>
      </c>
      <c r="Q2903" t="str">
        <f t="shared" si="272"/>
        <v>theater</v>
      </c>
      <c r="R2903" t="str">
        <f t="shared" si="273"/>
        <v>plays</v>
      </c>
      <c r="S2903" s="12">
        <f t="shared" si="274"/>
        <v>42042.696053240739</v>
      </c>
      <c r="T2903" s="12">
        <f t="shared" si="275"/>
        <v>41982.696053240739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0"/>
        <v>1.6666666666666666E-4</v>
      </c>
      <c r="P2904" s="8">
        <f t="shared" si="271"/>
        <v>25</v>
      </c>
      <c r="Q2904" t="str">
        <f t="shared" si="272"/>
        <v>theater</v>
      </c>
      <c r="R2904" t="str">
        <f t="shared" si="273"/>
        <v>plays</v>
      </c>
      <c r="S2904" s="12">
        <f t="shared" si="274"/>
        <v>42240.231435185182</v>
      </c>
      <c r="T2904" s="12">
        <f t="shared" si="275"/>
        <v>42210.231435185182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0"/>
        <v>7.7999999999999996E-3</v>
      </c>
      <c r="P2905" s="8">
        <f t="shared" si="271"/>
        <v>9.75</v>
      </c>
      <c r="Q2905" t="str">
        <f t="shared" si="272"/>
        <v>theater</v>
      </c>
      <c r="R2905" t="str">
        <f t="shared" si="273"/>
        <v>plays</v>
      </c>
      <c r="S2905" s="12">
        <f t="shared" si="274"/>
        <v>42255.95854166666</v>
      </c>
      <c r="T2905" s="12">
        <f t="shared" si="275"/>
        <v>42195.95854166666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0"/>
        <v>0.05</v>
      </c>
      <c r="P2906" s="8">
        <f t="shared" si="271"/>
        <v>18.75</v>
      </c>
      <c r="Q2906" t="str">
        <f t="shared" si="272"/>
        <v>theater</v>
      </c>
      <c r="R2906" t="str">
        <f t="shared" si="273"/>
        <v>plays</v>
      </c>
      <c r="S2906" s="12">
        <f t="shared" si="274"/>
        <v>41952.291666666664</v>
      </c>
      <c r="T2906" s="12">
        <f t="shared" si="275"/>
        <v>41940.759618055556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0"/>
        <v>0.17771428571428571</v>
      </c>
      <c r="P2907" s="8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2">
        <f t="shared" si="274"/>
        <v>42619.848530092589</v>
      </c>
      <c r="T2907" s="12">
        <f t="shared" si="275"/>
        <v>42605.848530092589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0"/>
        <v>9.4166666666666662E-2</v>
      </c>
      <c r="P2908" s="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2">
        <f t="shared" si="274"/>
        <v>42216.833333333336</v>
      </c>
      <c r="T2908" s="12">
        <f t="shared" si="275"/>
        <v>42199.440578703703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0"/>
        <v>8.0000000000000004E-4</v>
      </c>
      <c r="P2909" s="8">
        <f t="shared" si="271"/>
        <v>1</v>
      </c>
      <c r="Q2909" t="str">
        <f t="shared" si="272"/>
        <v>theater</v>
      </c>
      <c r="R2909" t="str">
        <f t="shared" si="273"/>
        <v>plays</v>
      </c>
      <c r="S2909" s="12">
        <f t="shared" si="274"/>
        <v>42504.669409722221</v>
      </c>
      <c r="T2909" s="12">
        <f t="shared" si="275"/>
        <v>42444.669409722221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0"/>
        <v>2.75E-2</v>
      </c>
      <c r="P2910" s="8">
        <f t="shared" si="271"/>
        <v>52.8</v>
      </c>
      <c r="Q2910" t="str">
        <f t="shared" si="272"/>
        <v>theater</v>
      </c>
      <c r="R2910" t="str">
        <f t="shared" si="273"/>
        <v>plays</v>
      </c>
      <c r="S2910" s="12">
        <f t="shared" si="274"/>
        <v>42529.523368055554</v>
      </c>
      <c r="T2910" s="12">
        <f t="shared" si="275"/>
        <v>42499.523368055554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0"/>
        <v>1.1111111111111112E-4</v>
      </c>
      <c r="P2911" s="8">
        <f t="shared" si="271"/>
        <v>20</v>
      </c>
      <c r="Q2911" t="str">
        <f t="shared" si="272"/>
        <v>theater</v>
      </c>
      <c r="R2911" t="str">
        <f t="shared" si="273"/>
        <v>plays</v>
      </c>
      <c r="S2911" s="12">
        <f t="shared" si="274"/>
        <v>41968.615277777775</v>
      </c>
      <c r="T2911" s="12">
        <f t="shared" si="275"/>
        <v>41929.057881944442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0"/>
        <v>3.3333333333333335E-5</v>
      </c>
      <c r="P2912" s="8">
        <f t="shared" si="271"/>
        <v>1</v>
      </c>
      <c r="Q2912" t="str">
        <f t="shared" si="272"/>
        <v>theater</v>
      </c>
      <c r="R2912" t="str">
        <f t="shared" si="273"/>
        <v>plays</v>
      </c>
      <c r="S2912" s="12">
        <f t="shared" si="274"/>
        <v>42167.632951388885</v>
      </c>
      <c r="T2912" s="12">
        <f t="shared" si="275"/>
        <v>42107.632951388885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0"/>
        <v>0.36499999999999999</v>
      </c>
      <c r="P2913" s="8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2">
        <f t="shared" si="274"/>
        <v>42182.560486111113</v>
      </c>
      <c r="T2913" s="12">
        <f t="shared" si="275"/>
        <v>42142.560486111113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0"/>
        <v>0.14058171745152354</v>
      </c>
      <c r="P2914" s="8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2">
        <f t="shared" si="274"/>
        <v>42383.923310185179</v>
      </c>
      <c r="T2914" s="12">
        <f t="shared" si="275"/>
        <v>42353.923310185179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0"/>
        <v>2.0000000000000001E-4</v>
      </c>
      <c r="P2915" s="8">
        <f t="shared" si="271"/>
        <v>1</v>
      </c>
      <c r="Q2915" t="str">
        <f t="shared" si="272"/>
        <v>theater</v>
      </c>
      <c r="R2915" t="str">
        <f t="shared" si="273"/>
        <v>plays</v>
      </c>
      <c r="S2915" s="12">
        <f t="shared" si="274"/>
        <v>41888.714571759258</v>
      </c>
      <c r="T2915" s="12">
        <f t="shared" si="275"/>
        <v>41828.714571759258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0"/>
        <v>4.0000000000000003E-5</v>
      </c>
      <c r="P2916" s="8">
        <f t="shared" si="271"/>
        <v>1</v>
      </c>
      <c r="Q2916" t="str">
        <f t="shared" si="272"/>
        <v>theater</v>
      </c>
      <c r="R2916" t="str">
        <f t="shared" si="273"/>
        <v>plays</v>
      </c>
      <c r="S2916" s="12">
        <f t="shared" si="274"/>
        <v>42077.657337962963</v>
      </c>
      <c r="T2916" s="12">
        <f t="shared" si="275"/>
        <v>42017.699004629627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0"/>
        <v>0.61099999999999999</v>
      </c>
      <c r="P2917" s="8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2">
        <f t="shared" si="274"/>
        <v>42445.1480324074</v>
      </c>
      <c r="T2917" s="12">
        <f t="shared" si="275"/>
        <v>42415.189699074072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0"/>
        <v>7.8378378378378383E-2</v>
      </c>
      <c r="P2918" s="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2">
        <f t="shared" si="274"/>
        <v>41778.268391203703</v>
      </c>
      <c r="T2918" s="12">
        <f t="shared" si="275"/>
        <v>41755.268391203703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0"/>
        <v>0.2185</v>
      </c>
      <c r="P2919" s="8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2">
        <f t="shared" si="274"/>
        <v>42263.026006944441</v>
      </c>
      <c r="T2919" s="12">
        <f t="shared" si="275"/>
        <v>42245.026006944441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0"/>
        <v>0.27239999999999998</v>
      </c>
      <c r="P2920" s="8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2">
        <f t="shared" si="274"/>
        <v>42306.421377314815</v>
      </c>
      <c r="T2920" s="12">
        <f t="shared" si="275"/>
        <v>42278.421377314815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0"/>
        <v>8.5000000000000006E-2</v>
      </c>
      <c r="P2921" s="8">
        <f t="shared" si="271"/>
        <v>8.5</v>
      </c>
      <c r="Q2921" t="str">
        <f t="shared" si="272"/>
        <v>theater</v>
      </c>
      <c r="R2921" t="str">
        <f t="shared" si="273"/>
        <v>plays</v>
      </c>
      <c r="S2921" s="12">
        <f t="shared" si="274"/>
        <v>41856.411215277774</v>
      </c>
      <c r="T2921" s="12">
        <f t="shared" si="275"/>
        <v>41826.411215277774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0"/>
        <v>0.26840000000000003</v>
      </c>
      <c r="P2922" s="8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2">
        <f t="shared" si="274"/>
        <v>42088.54247685185</v>
      </c>
      <c r="T2922" s="12">
        <f t="shared" si="275"/>
        <v>42058.584143518521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0"/>
        <v>1.29</v>
      </c>
      <c r="P2923" s="8">
        <f t="shared" si="271"/>
        <v>43</v>
      </c>
      <c r="Q2923" t="str">
        <f t="shared" si="272"/>
        <v>theater</v>
      </c>
      <c r="R2923" t="str">
        <f t="shared" si="273"/>
        <v>musical</v>
      </c>
      <c r="S2923" s="12">
        <f t="shared" si="274"/>
        <v>41907.678287037037</v>
      </c>
      <c r="T2923" s="12">
        <f t="shared" si="275"/>
        <v>41877.678287037037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0"/>
        <v>1</v>
      </c>
      <c r="P2924" s="8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2">
        <f t="shared" si="274"/>
        <v>42142.665821759256</v>
      </c>
      <c r="T2924" s="12">
        <f t="shared" si="275"/>
        <v>42097.665821759256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0"/>
        <v>1</v>
      </c>
      <c r="P2925" s="8">
        <f t="shared" si="271"/>
        <v>30</v>
      </c>
      <c r="Q2925" t="str">
        <f t="shared" si="272"/>
        <v>theater</v>
      </c>
      <c r="R2925" t="str">
        <f t="shared" si="273"/>
        <v>musical</v>
      </c>
      <c r="S2925" s="12">
        <f t="shared" si="274"/>
        <v>42027.916666666664</v>
      </c>
      <c r="T2925" s="12">
        <f t="shared" si="275"/>
        <v>42012.944201388884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0"/>
        <v>1.032</v>
      </c>
      <c r="P2926" s="8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2">
        <f t="shared" si="274"/>
        <v>42132.957638888889</v>
      </c>
      <c r="T2926" s="12">
        <f t="shared" si="275"/>
        <v>42103.348495370366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0"/>
        <v>1.0244597777777777</v>
      </c>
      <c r="P2927" s="8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2">
        <f t="shared" si="274"/>
        <v>41893.375787037039</v>
      </c>
      <c r="T2927" s="12">
        <f t="shared" si="275"/>
        <v>41863.375787037039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0"/>
        <v>1.25</v>
      </c>
      <c r="P2928" s="8">
        <f t="shared" si="271"/>
        <v>75</v>
      </c>
      <c r="Q2928" t="str">
        <f t="shared" si="272"/>
        <v>theater</v>
      </c>
      <c r="R2928" t="str">
        <f t="shared" si="273"/>
        <v>musical</v>
      </c>
      <c r="S2928" s="12">
        <f t="shared" si="274"/>
        <v>42058.557627314811</v>
      </c>
      <c r="T2928" s="12">
        <f t="shared" si="275"/>
        <v>42044.557627314811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0"/>
        <v>1.3083333333333333</v>
      </c>
      <c r="P2929" s="8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2">
        <f t="shared" si="274"/>
        <v>41835</v>
      </c>
      <c r="T2929" s="12">
        <f t="shared" si="275"/>
        <v>41806.460983796293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0"/>
        <v>1</v>
      </c>
      <c r="P2930" s="8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2">
        <f t="shared" si="274"/>
        <v>42433.789884259262</v>
      </c>
      <c r="T2930" s="12">
        <f t="shared" si="275"/>
        <v>42403.789884259262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0"/>
        <v>1.02069375</v>
      </c>
      <c r="P2931" s="8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2">
        <f t="shared" si="274"/>
        <v>41784.355995370366</v>
      </c>
      <c r="T2931" s="12">
        <f t="shared" si="275"/>
        <v>41754.355995370366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0"/>
        <v>1.0092000000000001</v>
      </c>
      <c r="P2932" s="8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2">
        <f t="shared" si="274"/>
        <v>42131.375740740739</v>
      </c>
      <c r="T2932" s="12">
        <f t="shared" si="275"/>
        <v>42101.375740740739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0"/>
        <v>1.06</v>
      </c>
      <c r="P2933" s="8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2">
        <f t="shared" si="274"/>
        <v>41897.047222222223</v>
      </c>
      <c r="T2933" s="12">
        <f t="shared" si="275"/>
        <v>41872.082905092589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0"/>
        <v>1.0509677419354839</v>
      </c>
      <c r="P2934" s="8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2">
        <f t="shared" si="274"/>
        <v>42056.249999999993</v>
      </c>
      <c r="T2934" s="12">
        <f t="shared" si="275"/>
        <v>42024.956446759257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0"/>
        <v>1.0276000000000001</v>
      </c>
      <c r="P2935" s="8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2">
        <f t="shared" si="274"/>
        <v>42525.748298611106</v>
      </c>
      <c r="T2935" s="12">
        <f t="shared" si="275"/>
        <v>42495.748298611106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0"/>
        <v>1.08</v>
      </c>
      <c r="P2936" s="8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2">
        <f t="shared" si="274"/>
        <v>41805.427824074075</v>
      </c>
      <c r="T2936" s="12">
        <f t="shared" si="275"/>
        <v>41775.427824074075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0"/>
        <v>1.0088571428571429</v>
      </c>
      <c r="P2937" s="8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2">
        <f t="shared" si="274"/>
        <v>42611.499999999993</v>
      </c>
      <c r="T2937" s="12">
        <f t="shared" si="275"/>
        <v>42553.375092592592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0"/>
        <v>1.28</v>
      </c>
      <c r="P2938" s="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2">
        <f t="shared" si="274"/>
        <v>41924.999305555553</v>
      </c>
      <c r="T2938" s="12">
        <f t="shared" si="275"/>
        <v>41912.442395833328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0"/>
        <v>1.3333333333333333</v>
      </c>
      <c r="P2939" s="8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2">
        <f t="shared" si="274"/>
        <v>41833.248993055553</v>
      </c>
      <c r="T2939" s="12">
        <f t="shared" si="275"/>
        <v>41803.248993055553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0"/>
        <v>1.0137499999999999</v>
      </c>
      <c r="P2940" s="8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2">
        <f t="shared" si="274"/>
        <v>42034.495532407404</v>
      </c>
      <c r="T2940" s="12">
        <f t="shared" si="275"/>
        <v>42004.495532407404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0"/>
        <v>1.0287500000000001</v>
      </c>
      <c r="P2941" s="8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2">
        <f t="shared" si="274"/>
        <v>41878.833333333328</v>
      </c>
      <c r="T2941" s="12">
        <f t="shared" si="275"/>
        <v>41845.60083333333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0"/>
        <v>1.0724</v>
      </c>
      <c r="P2942" s="8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2">
        <f t="shared" si="274"/>
        <v>42022.565023148149</v>
      </c>
      <c r="T2942" s="12">
        <f t="shared" si="275"/>
        <v>41982.565023148149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0"/>
        <v>4.0000000000000003E-5</v>
      </c>
      <c r="P2943" s="8">
        <f t="shared" si="271"/>
        <v>1</v>
      </c>
      <c r="Q2943" t="str">
        <f t="shared" si="272"/>
        <v>theater</v>
      </c>
      <c r="R2943" t="str">
        <f t="shared" si="273"/>
        <v>spaces</v>
      </c>
      <c r="S2943" s="12">
        <f t="shared" si="274"/>
        <v>42064.751793981479</v>
      </c>
      <c r="T2943" s="12">
        <f t="shared" si="275"/>
        <v>42034.751793981479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0"/>
        <v>0.20424999999999999</v>
      </c>
      <c r="P2944" s="8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2">
        <f t="shared" si="274"/>
        <v>42354.637499999997</v>
      </c>
      <c r="T2944" s="12">
        <f t="shared" si="275"/>
        <v>42334.595590277771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0"/>
        <v>0</v>
      </c>
      <c r="P2945" s="8">
        <f t="shared" si="271"/>
        <v>0</v>
      </c>
      <c r="Q2945" t="str">
        <f t="shared" si="272"/>
        <v>theater</v>
      </c>
      <c r="R2945" t="str">
        <f t="shared" si="273"/>
        <v>spaces</v>
      </c>
      <c r="S2945" s="12">
        <f t="shared" si="274"/>
        <v>42106.921064814807</v>
      </c>
      <c r="T2945" s="12">
        <f t="shared" si="275"/>
        <v>42076.921064814807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ref="O2946:O3009" si="276">E2946/D2946</f>
        <v>0.01</v>
      </c>
      <c r="P2946" s="8">
        <f t="shared" ref="P2946:P3009" si="277">IFERROR(E2946/L2946,0)</f>
        <v>100</v>
      </c>
      <c r="Q2946" t="str">
        <f t="shared" ref="Q2946:Q3009" si="278">IFERROR(LEFT(N2946,FIND("/",N2946)-1),N2946)</f>
        <v>theater</v>
      </c>
      <c r="R2946" t="str">
        <f t="shared" ref="R2946:R3009" si="279">IFERROR(RIGHT(N2946,LEN(N2946)-FIND("/",N2946)),"None")</f>
        <v>spaces</v>
      </c>
      <c r="S2946" s="12">
        <f t="shared" ref="S2946:S3009" si="280">(I2946/86400)+25569+(-5/24)</f>
        <v>42162.705995370365</v>
      </c>
      <c r="T2946" s="12">
        <f t="shared" ref="T2946:T3009" si="281">(J2946/86400)+25569+(-5/24)</f>
        <v>42132.705995370365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276"/>
        <v>0</v>
      </c>
      <c r="P2947" s="8">
        <f t="shared" si="277"/>
        <v>0</v>
      </c>
      <c r="Q2947" t="str">
        <f t="shared" si="278"/>
        <v>theater</v>
      </c>
      <c r="R2947" t="str">
        <f t="shared" si="279"/>
        <v>spaces</v>
      </c>
      <c r="S2947" s="12">
        <f t="shared" si="280"/>
        <v>42147.931250000001</v>
      </c>
      <c r="T2947" s="12">
        <f t="shared" si="281"/>
        <v>42117.931250000001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276"/>
        <v>1E-3</v>
      </c>
      <c r="P2948" s="8">
        <f t="shared" si="277"/>
        <v>1</v>
      </c>
      <c r="Q2948" t="str">
        <f t="shared" si="278"/>
        <v>theater</v>
      </c>
      <c r="R2948" t="str">
        <f t="shared" si="279"/>
        <v>spaces</v>
      </c>
      <c r="S2948" s="12">
        <f t="shared" si="280"/>
        <v>42597.322824074072</v>
      </c>
      <c r="T2948" s="12">
        <f t="shared" si="281"/>
        <v>42567.322824074072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76"/>
        <v>4.2880000000000001E-2</v>
      </c>
      <c r="P2949" s="8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2">
        <f t="shared" si="280"/>
        <v>42698.507638888885</v>
      </c>
      <c r="T2949" s="12">
        <f t="shared" si="281"/>
        <v>42649.353784722225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76"/>
        <v>4.8000000000000001E-5</v>
      </c>
      <c r="P2950" s="8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2">
        <f t="shared" si="280"/>
        <v>42157.440891203696</v>
      </c>
      <c r="T2950" s="12">
        <f t="shared" si="281"/>
        <v>42097.440891203696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76"/>
        <v>2.5000000000000001E-2</v>
      </c>
      <c r="P2951" s="8">
        <f t="shared" si="277"/>
        <v>12.5</v>
      </c>
      <c r="Q2951" t="str">
        <f t="shared" si="278"/>
        <v>theater</v>
      </c>
      <c r="R2951" t="str">
        <f t="shared" si="279"/>
        <v>spaces</v>
      </c>
      <c r="S2951" s="12">
        <f t="shared" si="280"/>
        <v>42327.656446759262</v>
      </c>
      <c r="T2951" s="12">
        <f t="shared" si="281"/>
        <v>42297.61478009259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76"/>
        <v>0</v>
      </c>
      <c r="P2952" s="8">
        <f t="shared" si="277"/>
        <v>0</v>
      </c>
      <c r="Q2952" t="str">
        <f t="shared" si="278"/>
        <v>theater</v>
      </c>
      <c r="R2952" t="str">
        <f t="shared" si="279"/>
        <v>spaces</v>
      </c>
      <c r="S2952" s="12">
        <f t="shared" si="280"/>
        <v>42392.156851851854</v>
      </c>
      <c r="T2952" s="12">
        <f t="shared" si="281"/>
        <v>42362.156851851854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76"/>
        <v>2.1919999999999999E-2</v>
      </c>
      <c r="P2953" s="8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2">
        <f t="shared" si="280"/>
        <v>41917.594594907401</v>
      </c>
      <c r="T2953" s="12">
        <f t="shared" si="281"/>
        <v>41872.594594907401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76"/>
        <v>8.0250000000000002E-2</v>
      </c>
      <c r="P2954" s="8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2">
        <f t="shared" si="280"/>
        <v>42659.958333333336</v>
      </c>
      <c r="T2954" s="12">
        <f t="shared" si="281"/>
        <v>42628.481932870367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76"/>
        <v>1.5125E-3</v>
      </c>
      <c r="P2955" s="8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2">
        <f t="shared" si="280"/>
        <v>42285.583576388883</v>
      </c>
      <c r="T2955" s="12">
        <f t="shared" si="281"/>
        <v>42255.583576388883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76"/>
        <v>0</v>
      </c>
      <c r="P2956" s="8">
        <f t="shared" si="277"/>
        <v>0</v>
      </c>
      <c r="Q2956" t="str">
        <f t="shared" si="278"/>
        <v>theater</v>
      </c>
      <c r="R2956" t="str">
        <f t="shared" si="279"/>
        <v>spaces</v>
      </c>
      <c r="S2956" s="12">
        <f t="shared" si="280"/>
        <v>42810.333368055552</v>
      </c>
      <c r="T2956" s="12">
        <f t="shared" si="281"/>
        <v>42790.375034722216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76"/>
        <v>0.59583333333333333</v>
      </c>
      <c r="P2957" s="8">
        <f t="shared" si="277"/>
        <v>65</v>
      </c>
      <c r="Q2957" t="str">
        <f t="shared" si="278"/>
        <v>theater</v>
      </c>
      <c r="R2957" t="str">
        <f t="shared" si="279"/>
        <v>spaces</v>
      </c>
      <c r="S2957" s="12">
        <f t="shared" si="280"/>
        <v>42171.532974537033</v>
      </c>
      <c r="T2957" s="12">
        <f t="shared" si="281"/>
        <v>42141.532974537033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76"/>
        <v>0.16734177215189874</v>
      </c>
      <c r="P2958" s="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2">
        <f t="shared" si="280"/>
        <v>42494.750578703701</v>
      </c>
      <c r="T2958" s="12">
        <f t="shared" si="281"/>
        <v>42464.750578703701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76"/>
        <v>1.8666666666666668E-2</v>
      </c>
      <c r="P2959" s="8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2">
        <f t="shared" si="280"/>
        <v>42090.761249999996</v>
      </c>
      <c r="T2959" s="12">
        <f t="shared" si="281"/>
        <v>42030.80291666666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76"/>
        <v>0</v>
      </c>
      <c r="P2960" s="8">
        <f t="shared" si="277"/>
        <v>0</v>
      </c>
      <c r="Q2960" t="str">
        <f t="shared" si="278"/>
        <v>theater</v>
      </c>
      <c r="R2960" t="str">
        <f t="shared" si="279"/>
        <v>spaces</v>
      </c>
      <c r="S2960" s="12">
        <f t="shared" si="280"/>
        <v>42498.529131944444</v>
      </c>
      <c r="T2960" s="12">
        <f t="shared" si="281"/>
        <v>42438.570798611108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76"/>
        <v>0</v>
      </c>
      <c r="P2961" s="8">
        <f t="shared" si="277"/>
        <v>0</v>
      </c>
      <c r="Q2961" t="str">
        <f t="shared" si="278"/>
        <v>theater</v>
      </c>
      <c r="R2961" t="str">
        <f t="shared" si="279"/>
        <v>spaces</v>
      </c>
      <c r="S2961" s="12">
        <f t="shared" si="280"/>
        <v>42527.800057870372</v>
      </c>
      <c r="T2961" s="12">
        <f t="shared" si="281"/>
        <v>42497.800057870372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76"/>
        <v>0</v>
      </c>
      <c r="P2962" s="8">
        <f t="shared" si="277"/>
        <v>0</v>
      </c>
      <c r="Q2962" t="str">
        <f t="shared" si="278"/>
        <v>theater</v>
      </c>
      <c r="R2962" t="str">
        <f t="shared" si="279"/>
        <v>spaces</v>
      </c>
      <c r="S2962" s="12">
        <f t="shared" si="280"/>
        <v>41893.54887731481</v>
      </c>
      <c r="T2962" s="12">
        <f t="shared" si="281"/>
        <v>41863.54887731481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76"/>
        <v>1.0962000000000001</v>
      </c>
      <c r="P2963" s="8">
        <f t="shared" si="277"/>
        <v>50.75</v>
      </c>
      <c r="Q2963" t="str">
        <f t="shared" si="278"/>
        <v>theater</v>
      </c>
      <c r="R2963" t="str">
        <f t="shared" si="279"/>
        <v>plays</v>
      </c>
      <c r="S2963" s="12">
        <f t="shared" si="280"/>
        <v>42088.958333333336</v>
      </c>
      <c r="T2963" s="12">
        <f t="shared" si="281"/>
        <v>42061.004155092589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76"/>
        <v>1.218</v>
      </c>
      <c r="P2964" s="8">
        <f t="shared" si="277"/>
        <v>60.9</v>
      </c>
      <c r="Q2964" t="str">
        <f t="shared" si="278"/>
        <v>theater</v>
      </c>
      <c r="R2964" t="str">
        <f t="shared" si="279"/>
        <v>plays</v>
      </c>
      <c r="S2964" s="12">
        <f t="shared" si="280"/>
        <v>42064.082638888889</v>
      </c>
      <c r="T2964" s="12">
        <f t="shared" si="281"/>
        <v>42036.035949074074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76"/>
        <v>1.0685</v>
      </c>
      <c r="P2965" s="8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2">
        <f t="shared" si="280"/>
        <v>42187.26185185185</v>
      </c>
      <c r="T2965" s="12">
        <f t="shared" si="281"/>
        <v>42157.26185185185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76"/>
        <v>1.0071379999999999</v>
      </c>
      <c r="P2966" s="8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2">
        <f t="shared" si="280"/>
        <v>41857.688888888886</v>
      </c>
      <c r="T2966" s="12">
        <f t="shared" si="281"/>
        <v>41827.701608796291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76"/>
        <v>1.0900000000000001</v>
      </c>
      <c r="P2967" s="8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2">
        <f t="shared" si="280"/>
        <v>42192.521215277775</v>
      </c>
      <c r="T2967" s="12">
        <f t="shared" si="281"/>
        <v>42162.521215277775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76"/>
        <v>1.1363000000000001</v>
      </c>
      <c r="P2968" s="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2">
        <f t="shared" si="280"/>
        <v>42263.530231481483</v>
      </c>
      <c r="T2968" s="12">
        <f t="shared" si="281"/>
        <v>42233.530231481483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76"/>
        <v>1.1392</v>
      </c>
      <c r="P2969" s="8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2">
        <f t="shared" si="280"/>
        <v>42071.947824074072</v>
      </c>
      <c r="T2969" s="12">
        <f t="shared" si="281"/>
        <v>42041.989490740736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76"/>
        <v>1.06</v>
      </c>
      <c r="P2970" s="8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2">
        <f t="shared" si="280"/>
        <v>42598.957638888889</v>
      </c>
      <c r="T2970" s="12">
        <f t="shared" si="281"/>
        <v>42585.315509259257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76"/>
        <v>1.625</v>
      </c>
      <c r="P2971" s="8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2">
        <f t="shared" si="280"/>
        <v>42127.743750000001</v>
      </c>
      <c r="T2971" s="12">
        <f t="shared" si="281"/>
        <v>42097.578159722216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76"/>
        <v>1.06</v>
      </c>
      <c r="P2972" s="8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2">
        <f t="shared" si="280"/>
        <v>41838.461238425924</v>
      </c>
      <c r="T2972" s="12">
        <f t="shared" si="281"/>
        <v>41808.461238425924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76"/>
        <v>1.0015624999999999</v>
      </c>
      <c r="P2973" s="8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2">
        <f t="shared" si="280"/>
        <v>41882.449976851851</v>
      </c>
      <c r="T2973" s="12">
        <f t="shared" si="281"/>
        <v>41852.449976851851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76"/>
        <v>1.0535000000000001</v>
      </c>
      <c r="P2974" s="8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2">
        <f t="shared" si="280"/>
        <v>42708.833333333336</v>
      </c>
      <c r="T2974" s="12">
        <f t="shared" si="281"/>
        <v>42693.90185185185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76"/>
        <v>1.748</v>
      </c>
      <c r="P2975" s="8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2">
        <f t="shared" si="280"/>
        <v>42369.958333333336</v>
      </c>
      <c r="T2975" s="12">
        <f t="shared" si="281"/>
        <v>42341.610046296293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76"/>
        <v>1.02</v>
      </c>
      <c r="P2976" s="8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2">
        <f t="shared" si="280"/>
        <v>41907.857638888883</v>
      </c>
      <c r="T2976" s="12">
        <f t="shared" si="281"/>
        <v>41879.852673611109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76"/>
        <v>1.00125</v>
      </c>
      <c r="P2977" s="8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2">
        <f t="shared" si="280"/>
        <v>41969.916666666664</v>
      </c>
      <c r="T2977" s="12">
        <f t="shared" si="281"/>
        <v>41941.475532407407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76"/>
        <v>1.7142857142857142</v>
      </c>
      <c r="P2978" s="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2">
        <f t="shared" si="280"/>
        <v>42442.291666666664</v>
      </c>
      <c r="T2978" s="12">
        <f t="shared" si="281"/>
        <v>42425.522337962961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76"/>
        <v>1.1356666666666666</v>
      </c>
      <c r="P2979" s="8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2">
        <f t="shared" si="280"/>
        <v>42085.884722222218</v>
      </c>
      <c r="T2979" s="12">
        <f t="shared" si="281"/>
        <v>42026.672847222224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76"/>
        <v>1.2946666666666666</v>
      </c>
      <c r="P2980" s="8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2">
        <f t="shared" si="280"/>
        <v>41932.040972222218</v>
      </c>
      <c r="T2980" s="12">
        <f t="shared" si="281"/>
        <v>41922.432256944441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76"/>
        <v>1.014</v>
      </c>
      <c r="P2981" s="8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2">
        <f t="shared" si="280"/>
        <v>42010.041666666664</v>
      </c>
      <c r="T2981" s="12">
        <f t="shared" si="281"/>
        <v>41993.616006944438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76"/>
        <v>1.0916666666666666</v>
      </c>
      <c r="P2982" s="8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2">
        <f t="shared" si="280"/>
        <v>42239.874999999993</v>
      </c>
      <c r="T2982" s="12">
        <f t="shared" si="281"/>
        <v>42219.70752314815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76"/>
        <v>1.28925</v>
      </c>
      <c r="P2983" s="8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2">
        <f t="shared" si="280"/>
        <v>42270.351342592585</v>
      </c>
      <c r="T2983" s="12">
        <f t="shared" si="281"/>
        <v>42225.351342592585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76"/>
        <v>1.0206</v>
      </c>
      <c r="P2984" s="8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2">
        <f t="shared" si="280"/>
        <v>42411.478506944441</v>
      </c>
      <c r="T2984" s="12">
        <f t="shared" si="281"/>
        <v>42381.478506944441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76"/>
        <v>1.465395775862069</v>
      </c>
      <c r="P2985" s="8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2">
        <f t="shared" si="280"/>
        <v>41954.465694444443</v>
      </c>
      <c r="T2985" s="12">
        <f t="shared" si="281"/>
        <v>41894.424027777779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76"/>
        <v>1.00352</v>
      </c>
      <c r="P2986" s="8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2">
        <f t="shared" si="280"/>
        <v>42606.070381944439</v>
      </c>
      <c r="T2986" s="12">
        <f t="shared" si="281"/>
        <v>42576.070381944439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76"/>
        <v>1.2164999999999999</v>
      </c>
      <c r="P2987" s="8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2">
        <f t="shared" si="280"/>
        <v>42673.958333333336</v>
      </c>
      <c r="T2987" s="12">
        <f t="shared" si="281"/>
        <v>42654.765370370369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76"/>
        <v>1.0549999999999999</v>
      </c>
      <c r="P2988" s="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2">
        <f t="shared" si="280"/>
        <v>42491.250069444439</v>
      </c>
      <c r="T2988" s="12">
        <f t="shared" si="281"/>
        <v>42431.29173611111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76"/>
        <v>1.1040080000000001</v>
      </c>
      <c r="P2989" s="8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2">
        <f t="shared" si="280"/>
        <v>42655.791666666664</v>
      </c>
      <c r="T2989" s="12">
        <f t="shared" si="281"/>
        <v>42627.098969907405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76"/>
        <v>1</v>
      </c>
      <c r="P2990" s="8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2">
        <f t="shared" si="280"/>
        <v>42541.153715277775</v>
      </c>
      <c r="T2990" s="12">
        <f t="shared" si="281"/>
        <v>42511.153715277775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76"/>
        <v>1.76535</v>
      </c>
      <c r="P2991" s="8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2">
        <f t="shared" si="280"/>
        <v>42358.999305555553</v>
      </c>
      <c r="T2991" s="12">
        <f t="shared" si="281"/>
        <v>42336.812060185184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76"/>
        <v>1</v>
      </c>
      <c r="P2992" s="8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2">
        <f t="shared" si="280"/>
        <v>42376.365972222215</v>
      </c>
      <c r="T2992" s="12">
        <f t="shared" si="281"/>
        <v>42341.365972222215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76"/>
        <v>1.0329411764705883</v>
      </c>
      <c r="P2993" s="8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2">
        <f t="shared" si="280"/>
        <v>42762.628819444442</v>
      </c>
      <c r="T2993" s="12">
        <f t="shared" si="281"/>
        <v>42740.628819444442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76"/>
        <v>1.0449999999999999</v>
      </c>
      <c r="P2994" s="8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2">
        <f t="shared" si="280"/>
        <v>42652.559143518512</v>
      </c>
      <c r="T2994" s="12">
        <f t="shared" si="281"/>
        <v>42622.559143518512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76"/>
        <v>1.0029999999999999</v>
      </c>
      <c r="P2995" s="8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2">
        <f t="shared" si="280"/>
        <v>42420.63040509259</v>
      </c>
      <c r="T2995" s="12">
        <f t="shared" si="281"/>
        <v>42390.63040509259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76"/>
        <v>4.577466666666667</v>
      </c>
      <c r="P2996" s="8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2">
        <f t="shared" si="280"/>
        <v>41915.270509259259</v>
      </c>
      <c r="T2996" s="12">
        <f t="shared" si="281"/>
        <v>41885.270509259259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76"/>
        <v>1.0496000000000001</v>
      </c>
      <c r="P2997" s="8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2">
        <f t="shared" si="280"/>
        <v>42754.456840277773</v>
      </c>
      <c r="T2997" s="12">
        <f t="shared" si="281"/>
        <v>42724.456840277773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76"/>
        <v>1.7194285714285715</v>
      </c>
      <c r="P2998" s="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2">
        <f t="shared" si="280"/>
        <v>42150.704166666663</v>
      </c>
      <c r="T2998" s="12">
        <f t="shared" si="281"/>
        <v>42090.704166666663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76"/>
        <v>1.0373000000000001</v>
      </c>
      <c r="P2999" s="8">
        <f t="shared" si="277"/>
        <v>90.2</v>
      </c>
      <c r="Q2999" t="str">
        <f t="shared" si="278"/>
        <v>theater</v>
      </c>
      <c r="R2999" t="str">
        <f t="shared" si="279"/>
        <v>spaces</v>
      </c>
      <c r="S2999" s="12">
        <f t="shared" si="280"/>
        <v>42792.999305555553</v>
      </c>
      <c r="T2999" s="12">
        <f t="shared" si="281"/>
        <v>42775.525381944441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76"/>
        <v>1.0302899999999999</v>
      </c>
      <c r="P3000" s="8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2">
        <f t="shared" si="280"/>
        <v>41805.975694444445</v>
      </c>
      <c r="T3000" s="12">
        <f t="shared" si="281"/>
        <v>41777.985289351847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76"/>
        <v>1.1888888888888889</v>
      </c>
      <c r="P3001" s="8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2">
        <f t="shared" si="280"/>
        <v>42794.874999999993</v>
      </c>
      <c r="T3001" s="12">
        <f t="shared" si="281"/>
        <v>42780.531944444439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76"/>
        <v>1</v>
      </c>
      <c r="P3002" s="8">
        <f t="shared" si="277"/>
        <v>62.5</v>
      </c>
      <c r="Q3002" t="str">
        <f t="shared" si="278"/>
        <v>theater</v>
      </c>
      <c r="R3002" t="str">
        <f t="shared" si="279"/>
        <v>spaces</v>
      </c>
      <c r="S3002" s="12">
        <f t="shared" si="280"/>
        <v>42766.541666666664</v>
      </c>
      <c r="T3002" s="12">
        <f t="shared" si="281"/>
        <v>42752.61886574074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76"/>
        <v>3.1869988910451896</v>
      </c>
      <c r="P3003" s="8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2">
        <f t="shared" si="280"/>
        <v>42564.687291666669</v>
      </c>
      <c r="T3003" s="12">
        <f t="shared" si="281"/>
        <v>42534.687291666669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76"/>
        <v>1.0850614285714286</v>
      </c>
      <c r="P3004" s="8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2">
        <f t="shared" si="280"/>
        <v>41269.627916666665</v>
      </c>
      <c r="T3004" s="12">
        <f t="shared" si="281"/>
        <v>41239.627916666665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76"/>
        <v>1.0116666666666667</v>
      </c>
      <c r="P3005" s="8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2">
        <f t="shared" si="280"/>
        <v>42430.040972222218</v>
      </c>
      <c r="T3005" s="12">
        <f t="shared" si="281"/>
        <v>42398.640925925924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76"/>
        <v>1.12815</v>
      </c>
      <c r="P3006" s="8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2">
        <f t="shared" si="280"/>
        <v>41958.714398148142</v>
      </c>
      <c r="T3006" s="12">
        <f t="shared" si="281"/>
        <v>41928.672731481478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76"/>
        <v>1.2049622641509434</v>
      </c>
      <c r="P3007" s="8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2">
        <f t="shared" si="280"/>
        <v>41918.466493055552</v>
      </c>
      <c r="T3007" s="12">
        <f t="shared" si="281"/>
        <v>41888.466493055552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76"/>
        <v>1.0774999999999999</v>
      </c>
      <c r="P3008" s="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2">
        <f t="shared" si="280"/>
        <v>41987.54850694444</v>
      </c>
      <c r="T3008" s="12">
        <f t="shared" si="281"/>
        <v>41957.54850694444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76"/>
        <v>1.8</v>
      </c>
      <c r="P3009" s="8">
        <f t="shared" si="277"/>
        <v>54</v>
      </c>
      <c r="Q3009" t="str">
        <f t="shared" si="278"/>
        <v>theater</v>
      </c>
      <c r="R3009" t="str">
        <f t="shared" si="279"/>
        <v>spaces</v>
      </c>
      <c r="S3009" s="12">
        <f t="shared" si="280"/>
        <v>42119.007905092592</v>
      </c>
      <c r="T3009" s="12">
        <f t="shared" si="281"/>
        <v>42098.007905092592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ref="O3010:O3073" si="282">E3010/D3010</f>
        <v>1.0116666666666667</v>
      </c>
      <c r="P3010" s="8">
        <f t="shared" ref="P3010:P3073" si="283">IFERROR(E3010/L3010,0)</f>
        <v>116.73076923076923</v>
      </c>
      <c r="Q3010" t="str">
        <f t="shared" ref="Q3010:Q3073" si="284">IFERROR(LEFT(N3010,FIND("/",N3010)-1),N3010)</f>
        <v>theater</v>
      </c>
      <c r="R3010" t="str">
        <f t="shared" ref="R3010:R3073" si="285">IFERROR(RIGHT(N3010,LEN(N3010)-FIND("/",N3010)),"None")</f>
        <v>spaces</v>
      </c>
      <c r="S3010" s="12">
        <f t="shared" ref="S3010:S3073" si="286">(I3010/86400)+25569+(-5/24)</f>
        <v>42390.003692129627</v>
      </c>
      <c r="T3010" s="12">
        <f t="shared" ref="T3010:T3073" si="287">(J3010/86400)+25569+(-5/24)</f>
        <v>42360.003692129627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282"/>
        <v>1.19756</v>
      </c>
      <c r="P3011" s="8">
        <f t="shared" si="283"/>
        <v>233.8984375</v>
      </c>
      <c r="Q3011" t="str">
        <f t="shared" si="284"/>
        <v>theater</v>
      </c>
      <c r="R3011" t="str">
        <f t="shared" si="285"/>
        <v>spaces</v>
      </c>
      <c r="S3011" s="12">
        <f t="shared" si="286"/>
        <v>41969.403240740743</v>
      </c>
      <c r="T3011" s="12">
        <f t="shared" si="287"/>
        <v>41939.361574074072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282"/>
        <v>1.58</v>
      </c>
      <c r="P3012" s="8">
        <f t="shared" si="283"/>
        <v>158</v>
      </c>
      <c r="Q3012" t="str">
        <f t="shared" si="284"/>
        <v>theater</v>
      </c>
      <c r="R3012" t="str">
        <f t="shared" si="285"/>
        <v>spaces</v>
      </c>
      <c r="S3012" s="12">
        <f t="shared" si="286"/>
        <v>42056.624062499999</v>
      </c>
      <c r="T3012" s="12">
        <f t="shared" si="287"/>
        <v>41996.624062499999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2"/>
        <v>1.2366666666666666</v>
      </c>
      <c r="P3013" s="8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2">
        <f t="shared" si="286"/>
        <v>42361.749305555553</v>
      </c>
      <c r="T3013" s="12">
        <f t="shared" si="287"/>
        <v>42334.260601851849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2"/>
        <v>1.1712499999999999</v>
      </c>
      <c r="P3014" s="8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2">
        <f t="shared" si="286"/>
        <v>42045.494560185187</v>
      </c>
      <c r="T3014" s="12">
        <f t="shared" si="287"/>
        <v>42024.494560185187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2"/>
        <v>1.5696000000000001</v>
      </c>
      <c r="P3015" s="8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2">
        <f t="shared" si="286"/>
        <v>42176.627881944441</v>
      </c>
      <c r="T3015" s="12">
        <f t="shared" si="287"/>
        <v>42146.627881944441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2"/>
        <v>1.13104</v>
      </c>
      <c r="P3016" s="8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2">
        <f t="shared" si="286"/>
        <v>41948</v>
      </c>
      <c r="T3016" s="12">
        <f t="shared" si="287"/>
        <v>41919.915277777771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2"/>
        <v>1.0317647058823529</v>
      </c>
      <c r="P3017" s="8">
        <f t="shared" si="283"/>
        <v>87.7</v>
      </c>
      <c r="Q3017" t="str">
        <f t="shared" si="284"/>
        <v>theater</v>
      </c>
      <c r="R3017" t="str">
        <f t="shared" si="285"/>
        <v>spaces</v>
      </c>
      <c r="S3017" s="12">
        <f t="shared" si="286"/>
        <v>41800.958333333328</v>
      </c>
      <c r="T3017" s="12">
        <f t="shared" si="287"/>
        <v>41785.518958333334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2"/>
        <v>1.0261176470588236</v>
      </c>
      <c r="P3018" s="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2">
        <f t="shared" si="286"/>
        <v>41838.339722222219</v>
      </c>
      <c r="T3018" s="12">
        <f t="shared" si="287"/>
        <v>41778.339722222219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2"/>
        <v>1.0584090909090909</v>
      </c>
      <c r="P3019" s="8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2">
        <f t="shared" si="286"/>
        <v>41871.641701388886</v>
      </c>
      <c r="T3019" s="12">
        <f t="shared" si="287"/>
        <v>41841.641701388886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2"/>
        <v>1.0071428571428571</v>
      </c>
      <c r="P3020" s="8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2">
        <f t="shared" si="286"/>
        <v>42205.708333333336</v>
      </c>
      <c r="T3020" s="12">
        <f t="shared" si="287"/>
        <v>42163.09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2"/>
        <v>1.2123333333333333</v>
      </c>
      <c r="P3021" s="8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2">
        <f t="shared" si="286"/>
        <v>41785.916666666664</v>
      </c>
      <c r="T3021" s="12">
        <f t="shared" si="287"/>
        <v>41758.625231481477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2"/>
        <v>1.0057142857142858</v>
      </c>
      <c r="P3022" s="8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2">
        <f t="shared" si="286"/>
        <v>42230.638113425921</v>
      </c>
      <c r="T3022" s="12">
        <f t="shared" si="287"/>
        <v>42170.638113425921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2"/>
        <v>1.1602222222222223</v>
      </c>
      <c r="P3023" s="8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2">
        <f t="shared" si="286"/>
        <v>42696.040972222218</v>
      </c>
      <c r="T3023" s="12">
        <f t="shared" si="287"/>
        <v>42660.410520833328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2"/>
        <v>1.0087999999999999</v>
      </c>
      <c r="P3024" s="8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2">
        <f t="shared" si="286"/>
        <v>42609.745474537034</v>
      </c>
      <c r="T3024" s="12">
        <f t="shared" si="287"/>
        <v>42564.745474537034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2"/>
        <v>1.03</v>
      </c>
      <c r="P3025" s="8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2">
        <f t="shared" si="286"/>
        <v>42166.467430555553</v>
      </c>
      <c r="T3025" s="12">
        <f t="shared" si="287"/>
        <v>42121.467430555553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2"/>
        <v>2.4641999999999999</v>
      </c>
      <c r="P3026" s="8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2">
        <f t="shared" si="286"/>
        <v>41188.785590277774</v>
      </c>
      <c r="T3026" s="12">
        <f t="shared" si="287"/>
        <v>41158.785590277774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2"/>
        <v>3.0219999999999998</v>
      </c>
      <c r="P3027" s="8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2">
        <f t="shared" si="286"/>
        <v>41789.458333333328</v>
      </c>
      <c r="T3027" s="12">
        <f t="shared" si="287"/>
        <v>41761.301076388889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2"/>
        <v>1.4333333333333333</v>
      </c>
      <c r="P3028" s="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2">
        <f t="shared" si="286"/>
        <v>42797.251064814809</v>
      </c>
      <c r="T3028" s="12">
        <f t="shared" si="287"/>
        <v>42783.251064814809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2"/>
        <v>1.3144</v>
      </c>
      <c r="P3029" s="8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2">
        <f t="shared" si="286"/>
        <v>42083.454293981478</v>
      </c>
      <c r="T3029" s="12">
        <f t="shared" si="287"/>
        <v>42053.49596064815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2"/>
        <v>1.6801999999999999</v>
      </c>
      <c r="P3030" s="8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2">
        <f t="shared" si="286"/>
        <v>42597.055844907409</v>
      </c>
      <c r="T3030" s="12">
        <f t="shared" si="287"/>
        <v>42567.055844907409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2"/>
        <v>1.0967666666666667</v>
      </c>
      <c r="P3031" s="8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2">
        <f t="shared" si="286"/>
        <v>41960.982638888883</v>
      </c>
      <c r="T3031" s="12">
        <f t="shared" si="287"/>
        <v>41932.500543981478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2"/>
        <v>1.0668571428571429</v>
      </c>
      <c r="P3032" s="8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2">
        <f t="shared" si="286"/>
        <v>42263.5390162037</v>
      </c>
      <c r="T3032" s="12">
        <f t="shared" si="287"/>
        <v>42233.5390162037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2"/>
        <v>1</v>
      </c>
      <c r="P3033" s="8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2">
        <f t="shared" si="286"/>
        <v>42657.674155092587</v>
      </c>
      <c r="T3033" s="12">
        <f t="shared" si="287"/>
        <v>42597.674155092587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2"/>
        <v>1.272</v>
      </c>
      <c r="P3034" s="8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2">
        <f t="shared" si="286"/>
        <v>42257.836331018516</v>
      </c>
      <c r="T3034" s="12">
        <f t="shared" si="287"/>
        <v>42227.836331018516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2"/>
        <v>1.4653333333333334</v>
      </c>
      <c r="P3035" s="8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2">
        <f t="shared" si="286"/>
        <v>42599.901909722219</v>
      </c>
      <c r="T3035" s="12">
        <f t="shared" si="287"/>
        <v>42569.901909722219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2"/>
        <v>1.1253599999999999</v>
      </c>
      <c r="P3036" s="8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2">
        <f t="shared" si="286"/>
        <v>42674.957638888889</v>
      </c>
      <c r="T3036" s="12">
        <f t="shared" si="287"/>
        <v>42644.327025462961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2"/>
        <v>1.0878684000000001</v>
      </c>
      <c r="P3037" s="8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2">
        <f t="shared" si="286"/>
        <v>41398.351956018516</v>
      </c>
      <c r="T3037" s="12">
        <f t="shared" si="287"/>
        <v>41368.351956018516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2"/>
        <v>1.26732</v>
      </c>
      <c r="P3038" s="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2">
        <f t="shared" si="286"/>
        <v>41502.290972222218</v>
      </c>
      <c r="T3038" s="12">
        <f t="shared" si="287"/>
        <v>41466.576898148145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2"/>
        <v>2.1320000000000001</v>
      </c>
      <c r="P3039" s="8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2">
        <f t="shared" si="286"/>
        <v>40452.999305555553</v>
      </c>
      <c r="T3039" s="12">
        <f t="shared" si="287"/>
        <v>40378.684872685182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2"/>
        <v>1.0049999999999999</v>
      </c>
      <c r="P3040" s="8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2">
        <f t="shared" si="286"/>
        <v>42433.043946759259</v>
      </c>
      <c r="T3040" s="12">
        <f t="shared" si="287"/>
        <v>42373.043946759259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2"/>
        <v>1.0871389999999999</v>
      </c>
      <c r="P3041" s="8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2">
        <f t="shared" si="286"/>
        <v>41637.124305555553</v>
      </c>
      <c r="T3041" s="12">
        <f t="shared" si="287"/>
        <v>41610.586087962962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2"/>
        <v>1.075</v>
      </c>
      <c r="P3042" s="8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2">
        <f t="shared" si="286"/>
        <v>42181.749999999993</v>
      </c>
      <c r="T3042" s="12">
        <f t="shared" si="287"/>
        <v>42177.583576388883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2"/>
        <v>1.1048192771084338</v>
      </c>
      <c r="P3043" s="8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2">
        <f t="shared" si="286"/>
        <v>42389.660277777781</v>
      </c>
      <c r="T3043" s="12">
        <f t="shared" si="287"/>
        <v>42359.660277777781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2"/>
        <v>1.28</v>
      </c>
      <c r="P3044" s="8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2">
        <f t="shared" si="286"/>
        <v>42283.479710648149</v>
      </c>
      <c r="T3044" s="12">
        <f t="shared" si="287"/>
        <v>42253.479710648149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2"/>
        <v>1.1000666666666667</v>
      </c>
      <c r="P3045" s="8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2">
        <f t="shared" si="286"/>
        <v>42109.909722222219</v>
      </c>
      <c r="T3045" s="12">
        <f t="shared" si="287"/>
        <v>42082.862256944441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2"/>
        <v>1.0934166666666667</v>
      </c>
      <c r="P3046" s="8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2">
        <f t="shared" si="286"/>
        <v>42402.518495370365</v>
      </c>
      <c r="T3046" s="12">
        <f t="shared" si="287"/>
        <v>42387.518495370365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2"/>
        <v>1.3270650000000002</v>
      </c>
      <c r="P3047" s="8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2">
        <f t="shared" si="286"/>
        <v>41872.947395833333</v>
      </c>
      <c r="T3047" s="12">
        <f t="shared" si="287"/>
        <v>41842.947395833333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2"/>
        <v>1.9084810126582279</v>
      </c>
      <c r="P3048" s="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2">
        <f t="shared" si="286"/>
        <v>41891.994444444441</v>
      </c>
      <c r="T3048" s="12">
        <f t="shared" si="287"/>
        <v>41862.59474537037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2"/>
        <v>1.49</v>
      </c>
      <c r="P3049" s="8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2">
        <f t="shared" si="286"/>
        <v>42487.344444444439</v>
      </c>
      <c r="T3049" s="12">
        <f t="shared" si="287"/>
        <v>42443.780717592592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2"/>
        <v>1.6639999999999999</v>
      </c>
      <c r="P3050" s="8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2">
        <f t="shared" si="286"/>
        <v>42004.681944444441</v>
      </c>
      <c r="T3050" s="12">
        <f t="shared" si="287"/>
        <v>41975.692847222221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2"/>
        <v>1.0666666666666667</v>
      </c>
      <c r="P3051" s="8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2">
        <f t="shared" si="286"/>
        <v>42168.806192129625</v>
      </c>
      <c r="T3051" s="12">
        <f t="shared" si="287"/>
        <v>42138.806192129625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2"/>
        <v>1.06</v>
      </c>
      <c r="P3052" s="8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2">
        <f t="shared" si="286"/>
        <v>42494.960185185184</v>
      </c>
      <c r="T3052" s="12">
        <f t="shared" si="287"/>
        <v>42464.960185185184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2"/>
        <v>0.23628571428571429</v>
      </c>
      <c r="P3053" s="8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2">
        <f t="shared" si="286"/>
        <v>42774.207696759258</v>
      </c>
      <c r="T3053" s="12">
        <f t="shared" si="287"/>
        <v>42744.207696759258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2"/>
        <v>1.5E-3</v>
      </c>
      <c r="P3054" s="8">
        <f t="shared" si="283"/>
        <v>37.5</v>
      </c>
      <c r="Q3054" t="str">
        <f t="shared" si="284"/>
        <v>theater</v>
      </c>
      <c r="R3054" t="str">
        <f t="shared" si="285"/>
        <v>spaces</v>
      </c>
      <c r="S3054" s="12">
        <f t="shared" si="286"/>
        <v>42152.457638888889</v>
      </c>
      <c r="T3054" s="12">
        <f t="shared" si="287"/>
        <v>42122.461736111109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2"/>
        <v>4.0000000000000001E-3</v>
      </c>
      <c r="P3055" s="8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2">
        <f t="shared" si="286"/>
        <v>41913.957638888889</v>
      </c>
      <c r="T3055" s="12">
        <f t="shared" si="287"/>
        <v>41862.553391203699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2"/>
        <v>0</v>
      </c>
      <c r="P3056" s="8">
        <f t="shared" si="283"/>
        <v>0</v>
      </c>
      <c r="Q3056" t="str">
        <f t="shared" si="284"/>
        <v>theater</v>
      </c>
      <c r="R3056" t="str">
        <f t="shared" si="285"/>
        <v>spaces</v>
      </c>
      <c r="S3056" s="12">
        <f t="shared" si="286"/>
        <v>42064.836111111108</v>
      </c>
      <c r="T3056" s="12">
        <f t="shared" si="287"/>
        <v>42027.624467592592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2"/>
        <v>5.0000000000000002E-5</v>
      </c>
      <c r="P3057" s="8">
        <f t="shared" si="283"/>
        <v>1</v>
      </c>
      <c r="Q3057" t="str">
        <f t="shared" si="284"/>
        <v>theater</v>
      </c>
      <c r="R3057" t="str">
        <f t="shared" si="285"/>
        <v>spaces</v>
      </c>
      <c r="S3057" s="12">
        <f t="shared" si="286"/>
        <v>42013.749884259254</v>
      </c>
      <c r="T3057" s="12">
        <f t="shared" si="287"/>
        <v>41953.749884259254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2"/>
        <v>0</v>
      </c>
      <c r="P3058" s="8">
        <f t="shared" si="283"/>
        <v>0</v>
      </c>
      <c r="Q3058" t="str">
        <f t="shared" si="284"/>
        <v>theater</v>
      </c>
      <c r="R3058" t="str">
        <f t="shared" si="285"/>
        <v>spaces</v>
      </c>
      <c r="S3058" s="12">
        <f t="shared" si="286"/>
        <v>41911.428055555552</v>
      </c>
      <c r="T3058" s="12">
        <f t="shared" si="287"/>
        <v>41851.428055555552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2"/>
        <v>0</v>
      </c>
      <c r="P3059" s="8">
        <f t="shared" si="283"/>
        <v>0</v>
      </c>
      <c r="Q3059" t="str">
        <f t="shared" si="284"/>
        <v>theater</v>
      </c>
      <c r="R3059" t="str">
        <f t="shared" si="285"/>
        <v>spaces</v>
      </c>
      <c r="S3059" s="12">
        <f t="shared" si="286"/>
        <v>42463.400590277779</v>
      </c>
      <c r="T3059" s="12">
        <f t="shared" si="287"/>
        <v>42433.442256944443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2"/>
        <v>1.6666666666666666E-4</v>
      </c>
      <c r="P3060" s="8">
        <f t="shared" si="283"/>
        <v>1</v>
      </c>
      <c r="Q3060" t="str">
        <f t="shared" si="284"/>
        <v>theater</v>
      </c>
      <c r="R3060" t="str">
        <f t="shared" si="285"/>
        <v>spaces</v>
      </c>
      <c r="S3060" s="12">
        <f t="shared" si="286"/>
        <v>42510.165972222218</v>
      </c>
      <c r="T3060" s="12">
        <f t="shared" si="287"/>
        <v>42460.165972222218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2"/>
        <v>3.0066666666666665E-2</v>
      </c>
      <c r="P3061" s="8">
        <f t="shared" si="283"/>
        <v>41</v>
      </c>
      <c r="Q3061" t="str">
        <f t="shared" si="284"/>
        <v>theater</v>
      </c>
      <c r="R3061" t="str">
        <f t="shared" si="285"/>
        <v>spaces</v>
      </c>
      <c r="S3061" s="12">
        <f t="shared" si="286"/>
        <v>41859.727384259255</v>
      </c>
      <c r="T3061" s="12">
        <f t="shared" si="287"/>
        <v>41829.727384259255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2"/>
        <v>1.5227272727272728E-3</v>
      </c>
      <c r="P3062" s="8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2">
        <f t="shared" si="286"/>
        <v>42275.066365740735</v>
      </c>
      <c r="T3062" s="12">
        <f t="shared" si="287"/>
        <v>42245.066365740735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2"/>
        <v>0</v>
      </c>
      <c r="P3063" s="8">
        <f t="shared" si="283"/>
        <v>0</v>
      </c>
      <c r="Q3063" t="str">
        <f t="shared" si="284"/>
        <v>theater</v>
      </c>
      <c r="R3063" t="str">
        <f t="shared" si="285"/>
        <v>spaces</v>
      </c>
      <c r="S3063" s="12">
        <f t="shared" si="286"/>
        <v>41864.575787037036</v>
      </c>
      <c r="T3063" s="12">
        <f t="shared" si="287"/>
        <v>41834.575787037036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2"/>
        <v>0.66839999999999999</v>
      </c>
      <c r="P3064" s="8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2">
        <f t="shared" si="286"/>
        <v>42277.541666666664</v>
      </c>
      <c r="T3064" s="12">
        <f t="shared" si="287"/>
        <v>42248.3274537037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2"/>
        <v>0.19566666666666666</v>
      </c>
      <c r="P3065" s="8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2">
        <f t="shared" si="286"/>
        <v>42665.714560185188</v>
      </c>
      <c r="T3065" s="12">
        <f t="shared" si="287"/>
        <v>42630.714560185188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2"/>
        <v>0.11294666666666667</v>
      </c>
      <c r="P3066" s="8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2">
        <f t="shared" si="286"/>
        <v>42330.082638888889</v>
      </c>
      <c r="T3066" s="12">
        <f t="shared" si="287"/>
        <v>42298.9218287037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2"/>
        <v>4.0000000000000002E-4</v>
      </c>
      <c r="P3067" s="8">
        <f t="shared" si="283"/>
        <v>5</v>
      </c>
      <c r="Q3067" t="str">
        <f t="shared" si="284"/>
        <v>theater</v>
      </c>
      <c r="R3067" t="str">
        <f t="shared" si="285"/>
        <v>spaces</v>
      </c>
      <c r="S3067" s="12">
        <f t="shared" si="286"/>
        <v>41849.846898148149</v>
      </c>
      <c r="T3067" s="12">
        <f t="shared" si="287"/>
        <v>41824.846898148149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2"/>
        <v>0.11985714285714286</v>
      </c>
      <c r="P3068" s="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2">
        <f t="shared" si="286"/>
        <v>42561.020104166666</v>
      </c>
      <c r="T3068" s="12">
        <f t="shared" si="287"/>
        <v>42531.020104166666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2"/>
        <v>2.5000000000000001E-2</v>
      </c>
      <c r="P3069" s="8">
        <f t="shared" si="283"/>
        <v>200</v>
      </c>
      <c r="Q3069" t="str">
        <f t="shared" si="284"/>
        <v>theater</v>
      </c>
      <c r="R3069" t="str">
        <f t="shared" si="285"/>
        <v>spaces</v>
      </c>
      <c r="S3069" s="12">
        <f t="shared" si="286"/>
        <v>42256.730081018519</v>
      </c>
      <c r="T3069" s="12">
        <f t="shared" si="287"/>
        <v>42226.730081018519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2"/>
        <v>6.9999999999999999E-4</v>
      </c>
      <c r="P3070" s="8">
        <f t="shared" si="283"/>
        <v>87.5</v>
      </c>
      <c r="Q3070" t="str">
        <f t="shared" si="284"/>
        <v>theater</v>
      </c>
      <c r="R3070" t="str">
        <f t="shared" si="285"/>
        <v>spaces</v>
      </c>
      <c r="S3070" s="12">
        <f t="shared" si="286"/>
        <v>42293.483240740738</v>
      </c>
      <c r="T3070" s="12">
        <f t="shared" si="287"/>
        <v>42263.483240740738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2"/>
        <v>0.14099999999999999</v>
      </c>
      <c r="P3071" s="8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2">
        <f t="shared" si="286"/>
        <v>41987.625393518516</v>
      </c>
      <c r="T3071" s="12">
        <f t="shared" si="287"/>
        <v>41957.625393518516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2"/>
        <v>3.3399999999999999E-2</v>
      </c>
      <c r="P3072" s="8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2">
        <f t="shared" si="286"/>
        <v>42711.525104166663</v>
      </c>
      <c r="T3072" s="12">
        <f t="shared" si="287"/>
        <v>42690.525104166663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2"/>
        <v>0.59775</v>
      </c>
      <c r="P3073" s="8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2">
        <f t="shared" si="286"/>
        <v>42115.040972222218</v>
      </c>
      <c r="T3073" s="12">
        <f t="shared" si="287"/>
        <v>42097.524085648147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ref="O3074:O3137" si="288">E3074/D3074</f>
        <v>1.6666666666666666E-4</v>
      </c>
      <c r="P3074" s="8">
        <f t="shared" ref="P3074:P3137" si="289">IFERROR(E3074/L3074,0)</f>
        <v>1</v>
      </c>
      <c r="Q3074" t="str">
        <f t="shared" ref="Q3074:Q3137" si="290">IFERROR(LEFT(N3074,FIND("/",N3074)-1),N3074)</f>
        <v>theater</v>
      </c>
      <c r="R3074" t="str">
        <f t="shared" ref="R3074:R3137" si="291">IFERROR(RIGHT(N3074,LEN(N3074)-FIND("/",N3074)),"None")</f>
        <v>spaces</v>
      </c>
      <c r="S3074" s="12">
        <f t="shared" ref="S3074:S3137" si="292">(I3074/86400)+25569+(-5/24)</f>
        <v>42672.865277777775</v>
      </c>
      <c r="T3074" s="12">
        <f t="shared" ref="T3074:T3137" si="293">(J3074/86400)+25569+(-5/24)</f>
        <v>42658.482199074067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288"/>
        <v>2.3035714285714285E-4</v>
      </c>
      <c r="P3075" s="8">
        <f t="shared" si="289"/>
        <v>92.142857142857139</v>
      </c>
      <c r="Q3075" t="str">
        <f t="shared" si="290"/>
        <v>theater</v>
      </c>
      <c r="R3075" t="str">
        <f t="shared" si="291"/>
        <v>spaces</v>
      </c>
      <c r="S3075" s="12">
        <f t="shared" si="292"/>
        <v>42169.59652777778</v>
      </c>
      <c r="T3075" s="12">
        <f t="shared" si="293"/>
        <v>42111.475694444445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288"/>
        <v>8.8000000000000003E-4</v>
      </c>
      <c r="P3076" s="8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2">
        <f t="shared" si="292"/>
        <v>42439.362951388888</v>
      </c>
      <c r="T3076" s="12">
        <f t="shared" si="293"/>
        <v>42409.362951388888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88"/>
        <v>8.6400000000000005E-2</v>
      </c>
      <c r="P3077" s="8">
        <f t="shared" si="289"/>
        <v>64.8</v>
      </c>
      <c r="Q3077" t="str">
        <f t="shared" si="290"/>
        <v>theater</v>
      </c>
      <c r="R3077" t="str">
        <f t="shared" si="291"/>
        <v>spaces</v>
      </c>
      <c r="S3077" s="12">
        <f t="shared" si="292"/>
        <v>42600.89398148148</v>
      </c>
      <c r="T3077" s="12">
        <f t="shared" si="293"/>
        <v>42550.89398148148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88"/>
        <v>0.15060000000000001</v>
      </c>
      <c r="P3078" s="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2">
        <f t="shared" si="292"/>
        <v>42286.443553240737</v>
      </c>
      <c r="T3078" s="12">
        <f t="shared" si="293"/>
        <v>42226.443553240737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88"/>
        <v>4.7727272727272731E-3</v>
      </c>
      <c r="P3079" s="8">
        <f t="shared" si="289"/>
        <v>52.5</v>
      </c>
      <c r="Q3079" t="str">
        <f t="shared" si="290"/>
        <v>theater</v>
      </c>
      <c r="R3079" t="str">
        <f t="shared" si="291"/>
        <v>spaces</v>
      </c>
      <c r="S3079" s="12">
        <f t="shared" si="292"/>
        <v>42796.74858796296</v>
      </c>
      <c r="T3079" s="12">
        <f t="shared" si="293"/>
        <v>42766.74858796296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88"/>
        <v>1.1833333333333333E-3</v>
      </c>
      <c r="P3080" s="8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2">
        <f t="shared" si="292"/>
        <v>42060.930497685178</v>
      </c>
      <c r="T3080" s="12">
        <f t="shared" si="293"/>
        <v>42030.930497685178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88"/>
        <v>8.4173998587352451E-3</v>
      </c>
      <c r="P3081" s="8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2">
        <f t="shared" si="292"/>
        <v>42085.463368055549</v>
      </c>
      <c r="T3081" s="12">
        <f t="shared" si="293"/>
        <v>42055.50503472222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88"/>
        <v>1.8799999999999999E-4</v>
      </c>
      <c r="P3082" s="8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2">
        <f t="shared" si="292"/>
        <v>41999.861620370364</v>
      </c>
      <c r="T3082" s="12">
        <f t="shared" si="293"/>
        <v>41939.8199537037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88"/>
        <v>2.1029999999999998E-3</v>
      </c>
      <c r="P3083" s="8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2">
        <f t="shared" si="292"/>
        <v>42266.973275462959</v>
      </c>
      <c r="T3083" s="12">
        <f t="shared" si="293"/>
        <v>42236.973275462959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88"/>
        <v>0</v>
      </c>
      <c r="P3084" s="8">
        <f t="shared" si="289"/>
        <v>0</v>
      </c>
      <c r="Q3084" t="str">
        <f t="shared" si="290"/>
        <v>theater</v>
      </c>
      <c r="R3084" t="str">
        <f t="shared" si="291"/>
        <v>spaces</v>
      </c>
      <c r="S3084" s="12">
        <f t="shared" si="292"/>
        <v>42323.756319444445</v>
      </c>
      <c r="T3084" s="12">
        <f t="shared" si="293"/>
        <v>42293.714652777773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88"/>
        <v>2.8E-3</v>
      </c>
      <c r="P3085" s="8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2">
        <f t="shared" si="292"/>
        <v>41883</v>
      </c>
      <c r="T3085" s="12">
        <f t="shared" si="293"/>
        <v>41853.355069444442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88"/>
        <v>0.11579206701157921</v>
      </c>
      <c r="P3086" s="8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2">
        <f t="shared" si="292"/>
        <v>42129.574999999997</v>
      </c>
      <c r="T3086" s="12">
        <f t="shared" si="293"/>
        <v>42100.515405092585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88"/>
        <v>2.4400000000000002E-2</v>
      </c>
      <c r="P3087" s="8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2">
        <f t="shared" si="292"/>
        <v>42276.675451388888</v>
      </c>
      <c r="T3087" s="12">
        <f t="shared" si="293"/>
        <v>42246.675451388888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88"/>
        <v>2.5000000000000001E-3</v>
      </c>
      <c r="P3088" s="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2">
        <f t="shared" si="292"/>
        <v>42233.462488425925</v>
      </c>
      <c r="T3088" s="12">
        <f t="shared" si="293"/>
        <v>42173.462488425925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88"/>
        <v>6.2500000000000003E-3</v>
      </c>
      <c r="P3089" s="8">
        <f t="shared" si="289"/>
        <v>62.5</v>
      </c>
      <c r="Q3089" t="str">
        <f t="shared" si="290"/>
        <v>theater</v>
      </c>
      <c r="R3089" t="str">
        <f t="shared" si="291"/>
        <v>spaces</v>
      </c>
      <c r="S3089" s="12">
        <f t="shared" si="292"/>
        <v>42724.983680555553</v>
      </c>
      <c r="T3089" s="12">
        <f t="shared" si="293"/>
        <v>42664.942013888889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88"/>
        <v>1.9384615384615384E-3</v>
      </c>
      <c r="P3090" s="8">
        <f t="shared" si="289"/>
        <v>42</v>
      </c>
      <c r="Q3090" t="str">
        <f t="shared" si="290"/>
        <v>theater</v>
      </c>
      <c r="R3090" t="str">
        <f t="shared" si="291"/>
        <v>spaces</v>
      </c>
      <c r="S3090" s="12">
        <f t="shared" si="292"/>
        <v>42012.361805555549</v>
      </c>
      <c r="T3090" s="12">
        <f t="shared" si="293"/>
        <v>41981.363969907405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88"/>
        <v>0.23416000000000001</v>
      </c>
      <c r="P3091" s="8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2">
        <f t="shared" si="292"/>
        <v>42559.874305555553</v>
      </c>
      <c r="T3091" s="12">
        <f t="shared" si="293"/>
        <v>42528.334293981483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88"/>
        <v>5.080888888888889E-2</v>
      </c>
      <c r="P3092" s="8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2">
        <f t="shared" si="292"/>
        <v>42125.568807870368</v>
      </c>
      <c r="T3092" s="12">
        <f t="shared" si="293"/>
        <v>42065.610474537032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88"/>
        <v>0.15920000000000001</v>
      </c>
      <c r="P3093" s="8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2">
        <f t="shared" si="292"/>
        <v>42596.740081018514</v>
      </c>
      <c r="T3093" s="12">
        <f t="shared" si="293"/>
        <v>42566.740081018514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88"/>
        <v>1.1831900000000001E-2</v>
      </c>
      <c r="P3094" s="8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2">
        <f t="shared" si="292"/>
        <v>42292.708333333336</v>
      </c>
      <c r="T3094" s="12">
        <f t="shared" si="293"/>
        <v>42255.41101851852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88"/>
        <v>0.22750000000000001</v>
      </c>
      <c r="P3095" s="8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2">
        <f t="shared" si="292"/>
        <v>41790.957638888889</v>
      </c>
      <c r="T3095" s="12">
        <f t="shared" si="293"/>
        <v>41760.700706018521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88"/>
        <v>2.5000000000000001E-4</v>
      </c>
      <c r="P3096" s="8">
        <f t="shared" si="289"/>
        <v>25</v>
      </c>
      <c r="Q3096" t="str">
        <f t="shared" si="290"/>
        <v>theater</v>
      </c>
      <c r="R3096" t="str">
        <f t="shared" si="291"/>
        <v>spaces</v>
      </c>
      <c r="S3096" s="12">
        <f t="shared" si="292"/>
        <v>42267.587453703702</v>
      </c>
      <c r="T3096" s="12">
        <f t="shared" si="293"/>
        <v>42207.587453703702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88"/>
        <v>3.351206434316354E-3</v>
      </c>
      <c r="P3097" s="8">
        <f t="shared" si="289"/>
        <v>50</v>
      </c>
      <c r="Q3097" t="str">
        <f t="shared" si="290"/>
        <v>theater</v>
      </c>
      <c r="R3097" t="str">
        <f t="shared" si="291"/>
        <v>spaces</v>
      </c>
      <c r="S3097" s="12">
        <f t="shared" si="292"/>
        <v>42582.81689814815</v>
      </c>
      <c r="T3097" s="12">
        <f t="shared" si="293"/>
        <v>42522.81689814815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88"/>
        <v>3.9750000000000001E-2</v>
      </c>
      <c r="P3098" s="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2">
        <f t="shared" si="292"/>
        <v>42144.617199074077</v>
      </c>
      <c r="T3098" s="12">
        <f t="shared" si="293"/>
        <v>42114.617199074077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88"/>
        <v>0.17150000000000001</v>
      </c>
      <c r="P3099" s="8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2">
        <f t="shared" si="292"/>
        <v>42650.374999999993</v>
      </c>
      <c r="T3099" s="12">
        <f t="shared" si="293"/>
        <v>42629.29515046296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88"/>
        <v>3.608004104669061E-2</v>
      </c>
      <c r="P3100" s="8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2">
        <f t="shared" si="292"/>
        <v>42407.803472222215</v>
      </c>
      <c r="T3100" s="12">
        <f t="shared" si="293"/>
        <v>42359.58390046296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88"/>
        <v>0.13900000000000001</v>
      </c>
      <c r="P3101" s="8">
        <f t="shared" si="289"/>
        <v>55.6</v>
      </c>
      <c r="Q3101" t="str">
        <f t="shared" si="290"/>
        <v>theater</v>
      </c>
      <c r="R3101" t="str">
        <f t="shared" si="291"/>
        <v>spaces</v>
      </c>
      <c r="S3101" s="12">
        <f t="shared" si="292"/>
        <v>42411.981377314813</v>
      </c>
      <c r="T3101" s="12">
        <f t="shared" si="293"/>
        <v>42381.981377314813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88"/>
        <v>0.15225</v>
      </c>
      <c r="P3102" s="8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2">
        <f t="shared" si="292"/>
        <v>41932.4140625</v>
      </c>
      <c r="T3102" s="12">
        <f t="shared" si="293"/>
        <v>41902.4140625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88"/>
        <v>0.12</v>
      </c>
      <c r="P3103" s="8">
        <f t="shared" si="289"/>
        <v>25</v>
      </c>
      <c r="Q3103" t="str">
        <f t="shared" si="290"/>
        <v>theater</v>
      </c>
      <c r="R3103" t="str">
        <f t="shared" si="291"/>
        <v>spaces</v>
      </c>
      <c r="S3103" s="12">
        <f t="shared" si="292"/>
        <v>42201.12222222222</v>
      </c>
      <c r="T3103" s="12">
        <f t="shared" si="293"/>
        <v>42171.175196759257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88"/>
        <v>0.391125</v>
      </c>
      <c r="P3104" s="8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2">
        <f t="shared" si="292"/>
        <v>42605.132152777776</v>
      </c>
      <c r="T3104" s="12">
        <f t="shared" si="293"/>
        <v>42555.132152777776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88"/>
        <v>2.6829268292682929E-3</v>
      </c>
      <c r="P3105" s="8">
        <f t="shared" si="289"/>
        <v>5.5</v>
      </c>
      <c r="Q3105" t="str">
        <f t="shared" si="290"/>
        <v>theater</v>
      </c>
      <c r="R3105" t="str">
        <f t="shared" si="291"/>
        <v>spaces</v>
      </c>
      <c r="S3105" s="12">
        <f t="shared" si="292"/>
        <v>42166.94798611111</v>
      </c>
      <c r="T3105" s="12">
        <f t="shared" si="293"/>
        <v>42106.94798611111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88"/>
        <v>0.29625000000000001</v>
      </c>
      <c r="P3106" s="8">
        <f t="shared" si="289"/>
        <v>237</v>
      </c>
      <c r="Q3106" t="str">
        <f t="shared" si="290"/>
        <v>theater</v>
      </c>
      <c r="R3106" t="str">
        <f t="shared" si="291"/>
        <v>spaces</v>
      </c>
      <c r="S3106" s="12">
        <f t="shared" si="292"/>
        <v>42037.874999999993</v>
      </c>
      <c r="T3106" s="12">
        <f t="shared" si="293"/>
        <v>42006.70035879629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88"/>
        <v>0.4236099230111206</v>
      </c>
      <c r="P3107" s="8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2">
        <f t="shared" si="292"/>
        <v>41931</v>
      </c>
      <c r="T3107" s="12">
        <f t="shared" si="293"/>
        <v>41876.510601851849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88"/>
        <v>4.1000000000000002E-2</v>
      </c>
      <c r="P3108" s="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2">
        <f t="shared" si="292"/>
        <v>42263.708333333336</v>
      </c>
      <c r="T3108" s="12">
        <f t="shared" si="293"/>
        <v>42241.220787037033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88"/>
        <v>0.197625</v>
      </c>
      <c r="P3109" s="8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2">
        <f t="shared" si="292"/>
        <v>42135.605914351851</v>
      </c>
      <c r="T3109" s="12">
        <f t="shared" si="293"/>
        <v>42128.605914351851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88"/>
        <v>5.1999999999999995E-4</v>
      </c>
      <c r="P3110" s="8">
        <f t="shared" si="289"/>
        <v>13</v>
      </c>
      <c r="Q3110" t="str">
        <f t="shared" si="290"/>
        <v>theater</v>
      </c>
      <c r="R3110" t="str">
        <f t="shared" si="291"/>
        <v>spaces</v>
      </c>
      <c r="S3110" s="12">
        <f t="shared" si="292"/>
        <v>42122.430486111109</v>
      </c>
      <c r="T3110" s="12">
        <f t="shared" si="293"/>
        <v>42062.47215277778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88"/>
        <v>0.25030188679245285</v>
      </c>
      <c r="P3111" s="8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2">
        <f t="shared" si="292"/>
        <v>41878.916782407403</v>
      </c>
      <c r="T3111" s="12">
        <f t="shared" si="293"/>
        <v>41843.916782407403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88"/>
        <v>4.0000000000000002E-4</v>
      </c>
      <c r="P3112" s="8">
        <f t="shared" si="289"/>
        <v>10</v>
      </c>
      <c r="Q3112" t="str">
        <f t="shared" si="290"/>
        <v>theater</v>
      </c>
      <c r="R3112" t="str">
        <f t="shared" si="291"/>
        <v>spaces</v>
      </c>
      <c r="S3112" s="12">
        <f t="shared" si="292"/>
        <v>42784.823136574072</v>
      </c>
      <c r="T3112" s="12">
        <f t="shared" si="293"/>
        <v>42744.823136574072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88"/>
        <v>0.26640000000000003</v>
      </c>
      <c r="P3113" s="8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2">
        <f t="shared" si="292"/>
        <v>41916.386805555558</v>
      </c>
      <c r="T3113" s="12">
        <f t="shared" si="293"/>
        <v>41885.386805555558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88"/>
        <v>4.7363636363636365E-2</v>
      </c>
      <c r="P3114" s="8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2">
        <f t="shared" si="292"/>
        <v>42674.913587962961</v>
      </c>
      <c r="T3114" s="12">
        <f t="shared" si="293"/>
        <v>42614.913587962961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88"/>
        <v>4.2435339894712751E-2</v>
      </c>
      <c r="P3115" s="8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2">
        <f t="shared" si="292"/>
        <v>42111.522939814815</v>
      </c>
      <c r="T3115" s="12">
        <f t="shared" si="293"/>
        <v>42081.522939814815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88"/>
        <v>0</v>
      </c>
      <c r="P3116" s="8">
        <f t="shared" si="289"/>
        <v>0</v>
      </c>
      <c r="Q3116" t="str">
        <f t="shared" si="290"/>
        <v>theater</v>
      </c>
      <c r="R3116" t="str">
        <f t="shared" si="291"/>
        <v>spaces</v>
      </c>
      <c r="S3116" s="12">
        <f t="shared" si="292"/>
        <v>41903.42418981481</v>
      </c>
      <c r="T3116" s="12">
        <f t="shared" si="293"/>
        <v>41843.42418981481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88"/>
        <v>0.03</v>
      </c>
      <c r="P3117" s="8">
        <f t="shared" si="289"/>
        <v>300</v>
      </c>
      <c r="Q3117" t="str">
        <f t="shared" si="290"/>
        <v>theater</v>
      </c>
      <c r="R3117" t="str">
        <f t="shared" si="291"/>
        <v>spaces</v>
      </c>
      <c r="S3117" s="12">
        <f t="shared" si="292"/>
        <v>42526.238738425927</v>
      </c>
      <c r="T3117" s="12">
        <f t="shared" si="293"/>
        <v>42496.238738425927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88"/>
        <v>0.57333333333333336</v>
      </c>
      <c r="P3118" s="8">
        <f t="shared" si="289"/>
        <v>43</v>
      </c>
      <c r="Q3118" t="str">
        <f t="shared" si="290"/>
        <v>theater</v>
      </c>
      <c r="R3118" t="str">
        <f t="shared" si="291"/>
        <v>spaces</v>
      </c>
      <c r="S3118" s="12">
        <f t="shared" si="292"/>
        <v>42095.30700231481</v>
      </c>
      <c r="T3118" s="12">
        <f t="shared" si="293"/>
        <v>42081.30700231481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88"/>
        <v>1E-3</v>
      </c>
      <c r="P3119" s="8">
        <f t="shared" si="289"/>
        <v>1</v>
      </c>
      <c r="Q3119" t="str">
        <f t="shared" si="290"/>
        <v>theater</v>
      </c>
      <c r="R3119" t="str">
        <f t="shared" si="291"/>
        <v>spaces</v>
      </c>
      <c r="S3119" s="12">
        <f t="shared" si="292"/>
        <v>42517.341666666667</v>
      </c>
      <c r="T3119" s="12">
        <f t="shared" si="293"/>
        <v>42509.166203703702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88"/>
        <v>3.0999999999999999E-3</v>
      </c>
      <c r="P3120" s="8">
        <f t="shared" si="289"/>
        <v>775</v>
      </c>
      <c r="Q3120" t="str">
        <f t="shared" si="290"/>
        <v>theater</v>
      </c>
      <c r="R3120" t="str">
        <f t="shared" si="291"/>
        <v>spaces</v>
      </c>
      <c r="S3120" s="12">
        <f t="shared" si="292"/>
        <v>42553.441238425927</v>
      </c>
      <c r="T3120" s="12">
        <f t="shared" si="293"/>
        <v>42534.441238425927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88"/>
        <v>5.0000000000000001E-4</v>
      </c>
      <c r="P3121" s="8">
        <f t="shared" si="289"/>
        <v>5</v>
      </c>
      <c r="Q3121" t="str">
        <f t="shared" si="290"/>
        <v>theater</v>
      </c>
      <c r="R3121" t="str">
        <f t="shared" si="291"/>
        <v>spaces</v>
      </c>
      <c r="S3121" s="12">
        <f t="shared" si="292"/>
        <v>42089.795509259253</v>
      </c>
      <c r="T3121" s="12">
        <f t="shared" si="293"/>
        <v>42059.837175925924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88"/>
        <v>9.8461538461538464E-5</v>
      </c>
      <c r="P3122" s="8">
        <f t="shared" si="289"/>
        <v>12.8</v>
      </c>
      <c r="Q3122" t="str">
        <f t="shared" si="290"/>
        <v>theater</v>
      </c>
      <c r="R3122" t="str">
        <f t="shared" si="291"/>
        <v>spaces</v>
      </c>
      <c r="S3122" s="12">
        <f t="shared" si="292"/>
        <v>42495.692083333335</v>
      </c>
      <c r="T3122" s="12">
        <f t="shared" si="293"/>
        <v>42435.733749999992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88"/>
        <v>6.6666666666666671E-3</v>
      </c>
      <c r="P3123" s="8">
        <f t="shared" si="289"/>
        <v>10</v>
      </c>
      <c r="Q3123" t="str">
        <f t="shared" si="290"/>
        <v>theater</v>
      </c>
      <c r="R3123" t="str">
        <f t="shared" si="291"/>
        <v>spaces</v>
      </c>
      <c r="S3123" s="12">
        <f t="shared" si="292"/>
        <v>41908.471469907403</v>
      </c>
      <c r="T3123" s="12">
        <f t="shared" si="293"/>
        <v>41848.471469907403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88"/>
        <v>0.58291457286432158</v>
      </c>
      <c r="P3124" s="8">
        <f t="shared" si="289"/>
        <v>58</v>
      </c>
      <c r="Q3124" t="str">
        <f t="shared" si="290"/>
        <v>theater</v>
      </c>
      <c r="R3124" t="str">
        <f t="shared" si="291"/>
        <v>spaces</v>
      </c>
      <c r="S3124" s="12">
        <f t="shared" si="292"/>
        <v>42683.765416666669</v>
      </c>
      <c r="T3124" s="12">
        <f t="shared" si="293"/>
        <v>42678.723749999997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88"/>
        <v>0.68153600000000003</v>
      </c>
      <c r="P3125" s="8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2">
        <f t="shared" si="292"/>
        <v>42560.784699074073</v>
      </c>
      <c r="T3125" s="12">
        <f t="shared" si="293"/>
        <v>42530.784699074073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88"/>
        <v>3.2499999999999997E-5</v>
      </c>
      <c r="P3126" s="8">
        <f t="shared" si="289"/>
        <v>6.5</v>
      </c>
      <c r="Q3126" t="str">
        <f t="shared" si="290"/>
        <v>theater</v>
      </c>
      <c r="R3126" t="str">
        <f t="shared" si="291"/>
        <v>spaces</v>
      </c>
      <c r="S3126" s="12">
        <f t="shared" si="292"/>
        <v>42037.571770833332</v>
      </c>
      <c r="T3126" s="12">
        <f t="shared" si="293"/>
        <v>41977.571770833332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88"/>
        <v>0</v>
      </c>
      <c r="P3127" s="8">
        <f t="shared" si="289"/>
        <v>0</v>
      </c>
      <c r="Q3127" t="str">
        <f t="shared" si="290"/>
        <v>theater</v>
      </c>
      <c r="R3127" t="str">
        <f t="shared" si="291"/>
        <v>spaces</v>
      </c>
      <c r="S3127" s="12">
        <f t="shared" si="292"/>
        <v>42375.998518518514</v>
      </c>
      <c r="T3127" s="12">
        <f t="shared" si="293"/>
        <v>42345.998518518514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88"/>
        <v>4.1599999999999998E-2</v>
      </c>
      <c r="P3128" s="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2">
        <f t="shared" si="292"/>
        <v>42456.768078703702</v>
      </c>
      <c r="T3128" s="12">
        <f t="shared" si="293"/>
        <v>42426.809745370367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88"/>
        <v>0</v>
      </c>
      <c r="P3129" s="8">
        <f t="shared" si="289"/>
        <v>0</v>
      </c>
      <c r="Q3129" t="str">
        <f t="shared" si="290"/>
        <v>theater</v>
      </c>
      <c r="R3129" t="str">
        <f t="shared" si="291"/>
        <v>spaces</v>
      </c>
      <c r="S3129" s="12">
        <f t="shared" si="292"/>
        <v>42064.648483796293</v>
      </c>
      <c r="T3129" s="12">
        <f t="shared" si="293"/>
        <v>42034.648483796293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88"/>
        <v>1.0860666666666667</v>
      </c>
      <c r="P3130" s="8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2">
        <f t="shared" si="292"/>
        <v>42810.575706018521</v>
      </c>
      <c r="T3130" s="12">
        <f t="shared" si="293"/>
        <v>42780.617372685178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88"/>
        <v>8.0000000000000002E-3</v>
      </c>
      <c r="P3131" s="8">
        <f t="shared" si="289"/>
        <v>10</v>
      </c>
      <c r="Q3131" t="str">
        <f t="shared" si="290"/>
        <v>theater</v>
      </c>
      <c r="R3131" t="str">
        <f t="shared" si="291"/>
        <v>plays</v>
      </c>
      <c r="S3131" s="12">
        <f t="shared" si="292"/>
        <v>42843.592812499999</v>
      </c>
      <c r="T3131" s="12">
        <f t="shared" si="293"/>
        <v>42803.634479166663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88"/>
        <v>3.7499999999999999E-2</v>
      </c>
      <c r="P3132" s="8">
        <f t="shared" si="289"/>
        <v>93.75</v>
      </c>
      <c r="Q3132" t="str">
        <f t="shared" si="290"/>
        <v>theater</v>
      </c>
      <c r="R3132" t="str">
        <f t="shared" si="291"/>
        <v>plays</v>
      </c>
      <c r="S3132" s="12">
        <f t="shared" si="292"/>
        <v>42838.999305555553</v>
      </c>
      <c r="T3132" s="12">
        <f t="shared" si="293"/>
        <v>42808.431898148141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88"/>
        <v>0.15731707317073171</v>
      </c>
      <c r="P3133" s="8">
        <f t="shared" si="289"/>
        <v>53.75</v>
      </c>
      <c r="Q3133" t="str">
        <f t="shared" si="290"/>
        <v>theater</v>
      </c>
      <c r="R3133" t="str">
        <f t="shared" si="291"/>
        <v>plays</v>
      </c>
      <c r="S3133" s="12">
        <f t="shared" si="292"/>
        <v>42833.329224537032</v>
      </c>
      <c r="T3133" s="12">
        <f t="shared" si="293"/>
        <v>42803.370891203704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88"/>
        <v>3.3333333333333332E-4</v>
      </c>
      <c r="P3134" s="8">
        <f t="shared" si="289"/>
        <v>10</v>
      </c>
      <c r="Q3134" t="str">
        <f t="shared" si="290"/>
        <v>theater</v>
      </c>
      <c r="R3134" t="str">
        <f t="shared" si="291"/>
        <v>plays</v>
      </c>
      <c r="S3134" s="12">
        <f t="shared" si="292"/>
        <v>42846.100231481476</v>
      </c>
      <c r="T3134" s="12">
        <f t="shared" si="293"/>
        <v>42786.141898148147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88"/>
        <v>1.08</v>
      </c>
      <c r="P3135" s="8">
        <f t="shared" si="289"/>
        <v>33.75</v>
      </c>
      <c r="Q3135" t="str">
        <f t="shared" si="290"/>
        <v>theater</v>
      </c>
      <c r="R3135" t="str">
        <f t="shared" si="291"/>
        <v>plays</v>
      </c>
      <c r="S3135" s="12">
        <f t="shared" si="292"/>
        <v>42818.315208333333</v>
      </c>
      <c r="T3135" s="12">
        <f t="shared" si="293"/>
        <v>42788.356874999998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88"/>
        <v>0.22500000000000001</v>
      </c>
      <c r="P3136" s="8">
        <f t="shared" si="289"/>
        <v>18.75</v>
      </c>
      <c r="Q3136" t="str">
        <f t="shared" si="290"/>
        <v>theater</v>
      </c>
      <c r="R3136" t="str">
        <f t="shared" si="291"/>
        <v>plays</v>
      </c>
      <c r="S3136" s="12">
        <f t="shared" si="292"/>
        <v>42821.470127314817</v>
      </c>
      <c r="T3136" s="12">
        <f t="shared" si="293"/>
        <v>42800.511793981474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88"/>
        <v>0.20849420849420849</v>
      </c>
      <c r="P3137" s="8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2">
        <f t="shared" si="292"/>
        <v>42828.943530092591</v>
      </c>
      <c r="T3137" s="12">
        <f t="shared" si="293"/>
        <v>42806.943530092591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ref="O3138:O3201" si="294">E3138/D3138</f>
        <v>1.278</v>
      </c>
      <c r="P3138" s="8">
        <f t="shared" ref="P3138:P3201" si="295">IFERROR(E3138/L3138,0)</f>
        <v>29.045454545454547</v>
      </c>
      <c r="Q3138" t="str">
        <f t="shared" ref="Q3138:Q3201" si="296">IFERROR(LEFT(N3138,FIND("/",N3138)-1),N3138)</f>
        <v>theater</v>
      </c>
      <c r="R3138" t="str">
        <f t="shared" ref="R3138:R3201" si="297">IFERROR(RIGHT(N3138,LEN(N3138)-FIND("/",N3138)),"None")</f>
        <v>plays</v>
      </c>
      <c r="S3138" s="12">
        <f t="shared" ref="S3138:S3201" si="298">(I3138/86400)+25569+(-5/24)</f>
        <v>42825.749305555553</v>
      </c>
      <c r="T3138" s="12">
        <f t="shared" ref="T3138:T3201" si="299">(J3138/86400)+25569+(-5/24)</f>
        <v>42789.25409722222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294"/>
        <v>3.3333333333333333E-2</v>
      </c>
      <c r="P3139" s="8">
        <f t="shared" si="295"/>
        <v>50</v>
      </c>
      <c r="Q3139" t="str">
        <f t="shared" si="296"/>
        <v>theater</v>
      </c>
      <c r="R3139" t="str">
        <f t="shared" si="297"/>
        <v>plays</v>
      </c>
      <c r="S3139" s="12">
        <f t="shared" si="298"/>
        <v>42858.591666666667</v>
      </c>
      <c r="T3139" s="12">
        <f t="shared" si="299"/>
        <v>42807.676724537036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294"/>
        <v>0</v>
      </c>
      <c r="P3140" s="8">
        <f t="shared" si="295"/>
        <v>0</v>
      </c>
      <c r="Q3140" t="str">
        <f t="shared" si="296"/>
        <v>theater</v>
      </c>
      <c r="R3140" t="str">
        <f t="shared" si="297"/>
        <v>plays</v>
      </c>
      <c r="S3140" s="12">
        <f t="shared" si="298"/>
        <v>42828.437581018516</v>
      </c>
      <c r="T3140" s="12">
        <f t="shared" si="299"/>
        <v>42809.437581018516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4"/>
        <v>5.3999999999999999E-2</v>
      </c>
      <c r="P3141" s="8">
        <f t="shared" si="295"/>
        <v>450</v>
      </c>
      <c r="Q3141" t="str">
        <f t="shared" si="296"/>
        <v>theater</v>
      </c>
      <c r="R3141" t="str">
        <f t="shared" si="297"/>
        <v>plays</v>
      </c>
      <c r="S3141" s="12">
        <f t="shared" si="298"/>
        <v>42818.981249999997</v>
      </c>
      <c r="T3141" s="12">
        <f t="shared" si="299"/>
        <v>42785.062037037038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4"/>
        <v>9.5999999999999992E-3</v>
      </c>
      <c r="P3142" s="8">
        <f t="shared" si="295"/>
        <v>24</v>
      </c>
      <c r="Q3142" t="str">
        <f t="shared" si="296"/>
        <v>theater</v>
      </c>
      <c r="R3142" t="str">
        <f t="shared" si="297"/>
        <v>plays</v>
      </c>
      <c r="S3142" s="12">
        <f t="shared" si="298"/>
        <v>42832.468784722216</v>
      </c>
      <c r="T3142" s="12">
        <f t="shared" si="299"/>
        <v>42802.510451388887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4"/>
        <v>0.51600000000000001</v>
      </c>
      <c r="P3143" s="8">
        <f t="shared" si="295"/>
        <v>32.25</v>
      </c>
      <c r="Q3143" t="str">
        <f t="shared" si="296"/>
        <v>theater</v>
      </c>
      <c r="R3143" t="str">
        <f t="shared" si="297"/>
        <v>plays</v>
      </c>
      <c r="S3143" s="12">
        <f t="shared" si="298"/>
        <v>42841.624999999993</v>
      </c>
      <c r="T3143" s="12">
        <f t="shared" si="299"/>
        <v>42800.544999999998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4"/>
        <v>1.6363636363636365E-2</v>
      </c>
      <c r="P3144" s="8">
        <f t="shared" si="295"/>
        <v>15</v>
      </c>
      <c r="Q3144" t="str">
        <f t="shared" si="296"/>
        <v>theater</v>
      </c>
      <c r="R3144" t="str">
        <f t="shared" si="297"/>
        <v>plays</v>
      </c>
      <c r="S3144" s="12">
        <f t="shared" si="298"/>
        <v>42813.263182870367</v>
      </c>
      <c r="T3144" s="12">
        <f t="shared" si="299"/>
        <v>42783.304849537039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4"/>
        <v>0</v>
      </c>
      <c r="P3145" s="8">
        <f t="shared" si="295"/>
        <v>0</v>
      </c>
      <c r="Q3145" t="str">
        <f t="shared" si="296"/>
        <v>theater</v>
      </c>
      <c r="R3145" t="str">
        <f t="shared" si="297"/>
        <v>plays</v>
      </c>
      <c r="S3145" s="12">
        <f t="shared" si="298"/>
        <v>42834.149953703702</v>
      </c>
      <c r="T3145" s="12">
        <f t="shared" si="299"/>
        <v>42808.149953703702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4"/>
        <v>0.754</v>
      </c>
      <c r="P3146" s="8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2">
        <f t="shared" si="298"/>
        <v>42813.041666666664</v>
      </c>
      <c r="T3146" s="12">
        <f t="shared" si="299"/>
        <v>42796.329942129632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4"/>
        <v>0</v>
      </c>
      <c r="P3147" s="8">
        <f t="shared" si="295"/>
        <v>0</v>
      </c>
      <c r="Q3147" t="str">
        <f t="shared" si="296"/>
        <v>theater</v>
      </c>
      <c r="R3147" t="str">
        <f t="shared" si="297"/>
        <v>plays</v>
      </c>
      <c r="S3147" s="12">
        <f t="shared" si="298"/>
        <v>42821.790902777771</v>
      </c>
      <c r="T3147" s="12">
        <f t="shared" si="299"/>
        <v>42761.832569444443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4"/>
        <v>0.105</v>
      </c>
      <c r="P3148" s="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2">
        <f t="shared" si="298"/>
        <v>42841.432476851849</v>
      </c>
      <c r="T3148" s="12">
        <f t="shared" si="299"/>
        <v>42796.474143518521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4"/>
        <v>1.1752499999999999</v>
      </c>
      <c r="P3149" s="8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2">
        <f t="shared" si="298"/>
        <v>41949.802719907406</v>
      </c>
      <c r="T3149" s="12">
        <f t="shared" si="299"/>
        <v>41909.761053240734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4"/>
        <v>1.3116666666666668</v>
      </c>
      <c r="P3150" s="8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2">
        <f t="shared" si="298"/>
        <v>41912.958333333328</v>
      </c>
      <c r="T3150" s="12">
        <f t="shared" si="299"/>
        <v>41891.456990740735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4"/>
        <v>1.04</v>
      </c>
      <c r="P3151" s="8">
        <f t="shared" si="295"/>
        <v>52</v>
      </c>
      <c r="Q3151" t="str">
        <f t="shared" si="296"/>
        <v>theater</v>
      </c>
      <c r="R3151" t="str">
        <f t="shared" si="297"/>
        <v>plays</v>
      </c>
      <c r="S3151" s="12">
        <f t="shared" si="298"/>
        <v>41249.875</v>
      </c>
      <c r="T3151" s="12">
        <f t="shared" si="299"/>
        <v>41225.809027777774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4"/>
        <v>1.01</v>
      </c>
      <c r="P3152" s="8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2">
        <f t="shared" si="298"/>
        <v>40567.958333333328</v>
      </c>
      <c r="T3152" s="12">
        <f t="shared" si="299"/>
        <v>40478.055590277778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4"/>
        <v>1.004</v>
      </c>
      <c r="P3153" s="8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2">
        <f t="shared" si="298"/>
        <v>41892.631643518514</v>
      </c>
      <c r="T3153" s="12">
        <f t="shared" si="299"/>
        <v>41862.631643518514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4"/>
        <v>1.0595454545454546</v>
      </c>
      <c r="P3154" s="8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2">
        <f t="shared" si="298"/>
        <v>41580.659340277773</v>
      </c>
      <c r="T3154" s="12">
        <f t="shared" si="299"/>
        <v>41550.659340277773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4"/>
        <v>3.3558333333333334</v>
      </c>
      <c r="P3155" s="8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2">
        <f t="shared" si="298"/>
        <v>40663.999305555553</v>
      </c>
      <c r="T3155" s="12">
        <f t="shared" si="299"/>
        <v>40632.946030092593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4"/>
        <v>1.1292857142857142</v>
      </c>
      <c r="P3156" s="8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2">
        <f t="shared" si="298"/>
        <v>41000.625671296293</v>
      </c>
      <c r="T3156" s="12">
        <f t="shared" si="299"/>
        <v>40970.667337962957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4"/>
        <v>1.885046</v>
      </c>
      <c r="P3157" s="8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2">
        <f t="shared" si="298"/>
        <v>41263.290798611109</v>
      </c>
      <c r="T3157" s="12">
        <f t="shared" si="299"/>
        <v>41233.290798611109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4"/>
        <v>1.0181818181818181</v>
      </c>
      <c r="P3158" s="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2">
        <f t="shared" si="298"/>
        <v>41061.744722222218</v>
      </c>
      <c r="T3158" s="12">
        <f t="shared" si="299"/>
        <v>41026.744722222218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4"/>
        <v>1.01</v>
      </c>
      <c r="P3159" s="8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2">
        <f t="shared" si="298"/>
        <v>41839</v>
      </c>
      <c r="T3159" s="12">
        <f t="shared" si="299"/>
        <v>41829.579918981479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4"/>
        <v>1.1399999999999999</v>
      </c>
      <c r="P3160" s="8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2">
        <f t="shared" si="298"/>
        <v>41477.631388888891</v>
      </c>
      <c r="T3160" s="12">
        <f t="shared" si="299"/>
        <v>41447.631388888891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4"/>
        <v>1.3348133333333334</v>
      </c>
      <c r="P3161" s="8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2">
        <f t="shared" si="298"/>
        <v>40926.75</v>
      </c>
      <c r="T3161" s="12">
        <f t="shared" si="299"/>
        <v>40883.858344907407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4"/>
        <v>1.0153333333333334</v>
      </c>
      <c r="P3162" s="8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2">
        <f t="shared" si="298"/>
        <v>41863.999305555553</v>
      </c>
      <c r="T3162" s="12">
        <f t="shared" si="299"/>
        <v>41841.056562499994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4"/>
        <v>1.0509999999999999</v>
      </c>
      <c r="P3163" s="8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2">
        <f t="shared" si="298"/>
        <v>41927.327800925923</v>
      </c>
      <c r="T3163" s="12">
        <f t="shared" si="299"/>
        <v>41897.327800925923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4"/>
        <v>1.2715000000000001</v>
      </c>
      <c r="P3164" s="8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2">
        <f t="shared" si="298"/>
        <v>41826.875</v>
      </c>
      <c r="T3164" s="12">
        <f t="shared" si="299"/>
        <v>41799.47756944444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4"/>
        <v>1.1115384615384616</v>
      </c>
      <c r="P3165" s="8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2">
        <f t="shared" si="298"/>
        <v>41805.545428240737</v>
      </c>
      <c r="T3165" s="12">
        <f t="shared" si="299"/>
        <v>41775.545428240737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4"/>
        <v>1.0676000000000001</v>
      </c>
      <c r="P3166" s="8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2">
        <f t="shared" si="298"/>
        <v>41799.597395833327</v>
      </c>
      <c r="T3166" s="12">
        <f t="shared" si="299"/>
        <v>41766.597395833327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4"/>
        <v>1.6266666666666667</v>
      </c>
      <c r="P3167" s="8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2">
        <f t="shared" si="298"/>
        <v>40665.957638888889</v>
      </c>
      <c r="T3167" s="12">
        <f t="shared" si="299"/>
        <v>40643.950925925921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4"/>
        <v>1.6022808571428573</v>
      </c>
      <c r="P3168" s="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2">
        <f t="shared" si="298"/>
        <v>41969.124305555553</v>
      </c>
      <c r="T3168" s="12">
        <f t="shared" si="299"/>
        <v>41940.483252314814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4"/>
        <v>1.1616666666666666</v>
      </c>
      <c r="P3169" s="8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2">
        <f t="shared" si="298"/>
        <v>41852.967372685183</v>
      </c>
      <c r="T3169" s="12">
        <f t="shared" si="299"/>
        <v>41838.967372685183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4"/>
        <v>1.242</v>
      </c>
      <c r="P3170" s="8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2">
        <f t="shared" si="298"/>
        <v>41803.708333333328</v>
      </c>
      <c r="T3170" s="12">
        <f t="shared" si="299"/>
        <v>41771.897604166668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4"/>
        <v>1.030125</v>
      </c>
      <c r="P3171" s="8">
        <f t="shared" si="295"/>
        <v>100.5</v>
      </c>
      <c r="Q3171" t="str">
        <f t="shared" si="296"/>
        <v>theater</v>
      </c>
      <c r="R3171" t="str">
        <f t="shared" si="297"/>
        <v>plays</v>
      </c>
      <c r="S3171" s="12">
        <f t="shared" si="298"/>
        <v>41620.999305555553</v>
      </c>
      <c r="T3171" s="12">
        <f t="shared" si="299"/>
        <v>41591.529641203699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4"/>
        <v>1.1225000000000001</v>
      </c>
      <c r="P3172" s="8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2">
        <f t="shared" si="298"/>
        <v>41821.958333333328</v>
      </c>
      <c r="T3172" s="12">
        <f t="shared" si="299"/>
        <v>41788.872037037036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4"/>
        <v>1.0881428571428571</v>
      </c>
      <c r="P3173" s="8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2">
        <f t="shared" si="298"/>
        <v>42496.399976851848</v>
      </c>
      <c r="T3173" s="12">
        <f t="shared" si="299"/>
        <v>42466.399976851848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4"/>
        <v>1.1499999999999999</v>
      </c>
      <c r="P3174" s="8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2">
        <f t="shared" si="298"/>
        <v>40953.521620370368</v>
      </c>
      <c r="T3174" s="12">
        <f t="shared" si="299"/>
        <v>40923.521620370368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4"/>
        <v>1.03</v>
      </c>
      <c r="P3175" s="8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2">
        <f t="shared" si="298"/>
        <v>41908.670046296298</v>
      </c>
      <c r="T3175" s="12">
        <f t="shared" si="299"/>
        <v>41878.670046296298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4"/>
        <v>1.0113333333333334</v>
      </c>
      <c r="P3176" s="8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2">
        <f t="shared" si="298"/>
        <v>41876.656342592592</v>
      </c>
      <c r="T3176" s="12">
        <f t="shared" si="299"/>
        <v>41862.656342592592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4"/>
        <v>1.0955999999999999</v>
      </c>
      <c r="P3177" s="8">
        <f t="shared" si="295"/>
        <v>91.3</v>
      </c>
      <c r="Q3177" t="str">
        <f t="shared" si="296"/>
        <v>theater</v>
      </c>
      <c r="R3177" t="str">
        <f t="shared" si="297"/>
        <v>plays</v>
      </c>
      <c r="S3177" s="12">
        <f t="shared" si="298"/>
        <v>40591.678553240738</v>
      </c>
      <c r="T3177" s="12">
        <f t="shared" si="299"/>
        <v>40531.678553240738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4"/>
        <v>1.148421052631579</v>
      </c>
      <c r="P3178" s="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2">
        <f t="shared" si="298"/>
        <v>41504.416666666664</v>
      </c>
      <c r="T3178" s="12">
        <f t="shared" si="299"/>
        <v>41477.722581018512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4"/>
        <v>1.1739999999999999</v>
      </c>
      <c r="P3179" s="8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2">
        <f t="shared" si="298"/>
        <v>41811.458437499998</v>
      </c>
      <c r="T3179" s="12">
        <f t="shared" si="299"/>
        <v>41781.458437499998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4"/>
        <v>1.7173333333333334</v>
      </c>
      <c r="P3180" s="8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2">
        <f t="shared" si="298"/>
        <v>41836.396701388883</v>
      </c>
      <c r="T3180" s="12">
        <f t="shared" si="299"/>
        <v>41806.396701388883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4"/>
        <v>1.1416238095238094</v>
      </c>
      <c r="P3181" s="8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2">
        <f t="shared" si="298"/>
        <v>41400.49387731481</v>
      </c>
      <c r="T3181" s="12">
        <f t="shared" si="299"/>
        <v>41375.49387731481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4"/>
        <v>1.1975</v>
      </c>
      <c r="P3182" s="8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2">
        <f t="shared" si="298"/>
        <v>41810.204270833332</v>
      </c>
      <c r="T3182" s="12">
        <f t="shared" si="299"/>
        <v>41780.204270833332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4"/>
        <v>1.0900000000000001</v>
      </c>
      <c r="P3183" s="8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2">
        <f t="shared" si="298"/>
        <v>41805.458333333328</v>
      </c>
      <c r="T3183" s="12">
        <f t="shared" si="299"/>
        <v>41779.101701388885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4"/>
        <v>1.0088571428571429</v>
      </c>
      <c r="P3184" s="8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2">
        <f t="shared" si="298"/>
        <v>40939.5</v>
      </c>
      <c r="T3184" s="12">
        <f t="shared" si="299"/>
        <v>40883.740983796291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4"/>
        <v>1.0900000000000001</v>
      </c>
      <c r="P3185" s="8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2">
        <f t="shared" si="298"/>
        <v>41509.586446759255</v>
      </c>
      <c r="T3185" s="12">
        <f t="shared" si="299"/>
        <v>41491.586446759255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4"/>
        <v>1.0720930232558139</v>
      </c>
      <c r="P3186" s="8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2">
        <f t="shared" si="298"/>
        <v>41821.785081018512</v>
      </c>
      <c r="T3186" s="12">
        <f t="shared" si="299"/>
        <v>41791.785081018512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4"/>
        <v>1</v>
      </c>
      <c r="P3187" s="8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2">
        <f t="shared" si="298"/>
        <v>41836.768993055557</v>
      </c>
      <c r="T3187" s="12">
        <f t="shared" si="299"/>
        <v>41829.768993055557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4"/>
        <v>1.0218750000000001</v>
      </c>
      <c r="P3188" s="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2">
        <f t="shared" si="298"/>
        <v>41898.666666666664</v>
      </c>
      <c r="T3188" s="12">
        <f t="shared" si="299"/>
        <v>41868.715717592589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4"/>
        <v>1.1629333333333334</v>
      </c>
      <c r="P3189" s="8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2">
        <f t="shared" si="298"/>
        <v>41855.458020833328</v>
      </c>
      <c r="T3189" s="12">
        <f t="shared" si="299"/>
        <v>41835.458020833328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4"/>
        <v>0.65</v>
      </c>
      <c r="P3190" s="8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2">
        <f t="shared" si="298"/>
        <v>42165.207199074073</v>
      </c>
      <c r="T3190" s="12">
        <f t="shared" si="299"/>
        <v>42144.207199074073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4"/>
        <v>0.12327272727272727</v>
      </c>
      <c r="P3191" s="8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2">
        <f t="shared" si="298"/>
        <v>42148.138101851851</v>
      </c>
      <c r="T3191" s="12">
        <f t="shared" si="299"/>
        <v>42118.138101851851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4"/>
        <v>0</v>
      </c>
      <c r="P3192" s="8">
        <f t="shared" si="295"/>
        <v>0</v>
      </c>
      <c r="Q3192" t="str">
        <f t="shared" si="296"/>
        <v>theater</v>
      </c>
      <c r="R3192" t="str">
        <f t="shared" si="297"/>
        <v>musical</v>
      </c>
      <c r="S3192" s="12">
        <f t="shared" si="298"/>
        <v>42712.984664351847</v>
      </c>
      <c r="T3192" s="12">
        <f t="shared" si="299"/>
        <v>42682.942997685182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4"/>
        <v>4.0266666666666666E-2</v>
      </c>
      <c r="P3193" s="8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2">
        <f t="shared" si="298"/>
        <v>42598.547094907401</v>
      </c>
      <c r="T3193" s="12">
        <f t="shared" si="299"/>
        <v>42538.547094907401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4"/>
        <v>1.0200000000000001E-2</v>
      </c>
      <c r="P3194" s="8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2">
        <f t="shared" si="298"/>
        <v>42063.708333333336</v>
      </c>
      <c r="T3194" s="12">
        <f t="shared" si="299"/>
        <v>42018.732164351844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4"/>
        <v>0.1174</v>
      </c>
      <c r="P3195" s="8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2">
        <f t="shared" si="298"/>
        <v>42055.759907407402</v>
      </c>
      <c r="T3195" s="12">
        <f t="shared" si="299"/>
        <v>42010.759907407402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4"/>
        <v>0</v>
      </c>
      <c r="P3196" s="8">
        <f t="shared" si="295"/>
        <v>0</v>
      </c>
      <c r="Q3196" t="str">
        <f t="shared" si="296"/>
        <v>theater</v>
      </c>
      <c r="R3196" t="str">
        <f t="shared" si="297"/>
        <v>musical</v>
      </c>
      <c r="S3196" s="12">
        <f t="shared" si="298"/>
        <v>42211.854143518511</v>
      </c>
      <c r="T3196" s="12">
        <f t="shared" si="299"/>
        <v>42181.854143518511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4"/>
        <v>0.59142857142857141</v>
      </c>
      <c r="P3197" s="8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2">
        <f t="shared" si="298"/>
        <v>42047.385902777773</v>
      </c>
      <c r="T3197" s="12">
        <f t="shared" si="299"/>
        <v>42017.385902777773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4"/>
        <v>5.9999999999999995E-4</v>
      </c>
      <c r="P3198" s="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2">
        <f t="shared" si="298"/>
        <v>42217.374999999993</v>
      </c>
      <c r="T3198" s="12">
        <f t="shared" si="299"/>
        <v>42157.389756944445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4"/>
        <v>0.1145</v>
      </c>
      <c r="P3199" s="8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2">
        <f t="shared" si="298"/>
        <v>42039.28493055555</v>
      </c>
      <c r="T3199" s="12">
        <f t="shared" si="299"/>
        <v>42009.28493055555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4"/>
        <v>3.6666666666666666E-3</v>
      </c>
      <c r="P3200" s="8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2">
        <f t="shared" si="298"/>
        <v>42051.216168981475</v>
      </c>
      <c r="T3200" s="12">
        <f t="shared" si="299"/>
        <v>42013.216168981475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4"/>
        <v>0.52159999999999995</v>
      </c>
      <c r="P3201" s="8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2">
        <f t="shared" si="298"/>
        <v>41888.666666666664</v>
      </c>
      <c r="T3201" s="12">
        <f t="shared" si="299"/>
        <v>41858.553449074076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ref="O3202:O3265" si="300">E3202/D3202</f>
        <v>2.0000000000000002E-5</v>
      </c>
      <c r="P3202" s="8">
        <f t="shared" ref="P3202:P3265" si="301">IFERROR(E3202/L3202,0)</f>
        <v>1</v>
      </c>
      <c r="Q3202" t="str">
        <f t="shared" ref="Q3202:Q3265" si="302">IFERROR(LEFT(N3202,FIND("/",N3202)-1),N3202)</f>
        <v>theater</v>
      </c>
      <c r="R3202" t="str">
        <f t="shared" ref="R3202:R3265" si="303">IFERROR(RIGHT(N3202,LEN(N3202)-FIND("/",N3202)),"None")</f>
        <v>musical</v>
      </c>
      <c r="S3202" s="12">
        <f t="shared" ref="S3202:S3265" si="304">(I3202/86400)+25569+(-5/24)</f>
        <v>42490.023611111108</v>
      </c>
      <c r="T3202" s="12">
        <f t="shared" ref="T3202:T3265" si="305">(J3202/86400)+25569+(-5/24)</f>
        <v>42460.112280092588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300"/>
        <v>1.2500000000000001E-2</v>
      </c>
      <c r="P3203" s="8">
        <f t="shared" si="301"/>
        <v>12.5</v>
      </c>
      <c r="Q3203" t="str">
        <f t="shared" si="302"/>
        <v>theater</v>
      </c>
      <c r="R3203" t="str">
        <f t="shared" si="303"/>
        <v>musical</v>
      </c>
      <c r="S3203" s="12">
        <f t="shared" si="304"/>
        <v>41882.558761574073</v>
      </c>
      <c r="T3203" s="12">
        <f t="shared" si="305"/>
        <v>41861.558761574073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300"/>
        <v>0.54520000000000002</v>
      </c>
      <c r="P3204" s="8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2">
        <f t="shared" si="304"/>
        <v>42352.040972222218</v>
      </c>
      <c r="T3204" s="12">
        <f t="shared" si="305"/>
        <v>42293.645208333335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0"/>
        <v>0.25</v>
      </c>
      <c r="P3205" s="8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2">
        <f t="shared" si="304"/>
        <v>42272.780347222222</v>
      </c>
      <c r="T3205" s="12">
        <f t="shared" si="305"/>
        <v>42242.780347222222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0"/>
        <v>0</v>
      </c>
      <c r="P3206" s="8">
        <f t="shared" si="301"/>
        <v>0</v>
      </c>
      <c r="Q3206" t="str">
        <f t="shared" si="302"/>
        <v>theater</v>
      </c>
      <c r="R3206" t="str">
        <f t="shared" si="303"/>
        <v>musical</v>
      </c>
      <c r="S3206" s="12">
        <f t="shared" si="304"/>
        <v>42202.468055555553</v>
      </c>
      <c r="T3206" s="12">
        <f t="shared" si="305"/>
        <v>42172.477766203701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0"/>
        <v>3.4125000000000003E-2</v>
      </c>
      <c r="P3207" s="8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2">
        <f t="shared" si="304"/>
        <v>42125.166342592587</v>
      </c>
      <c r="T3207" s="12">
        <f t="shared" si="305"/>
        <v>42095.166342592587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0"/>
        <v>0</v>
      </c>
      <c r="P3208" s="8">
        <f t="shared" si="301"/>
        <v>0</v>
      </c>
      <c r="Q3208" t="str">
        <f t="shared" si="302"/>
        <v>theater</v>
      </c>
      <c r="R3208" t="str">
        <f t="shared" si="303"/>
        <v>musical</v>
      </c>
      <c r="S3208" s="12">
        <f t="shared" si="304"/>
        <v>42266.067719907405</v>
      </c>
      <c r="T3208" s="12">
        <f t="shared" si="305"/>
        <v>42236.067719907405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0"/>
        <v>0.46363636363636362</v>
      </c>
      <c r="P3209" s="8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2">
        <f t="shared" si="304"/>
        <v>42117.027858796289</v>
      </c>
      <c r="T3209" s="12">
        <f t="shared" si="305"/>
        <v>42057.069525462961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0"/>
        <v>1.0349999999999999</v>
      </c>
      <c r="P3210" s="8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2">
        <f t="shared" si="304"/>
        <v>41848.396724537037</v>
      </c>
      <c r="T3210" s="12">
        <f t="shared" si="305"/>
        <v>41827.396724537037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0"/>
        <v>1.1932315789473684</v>
      </c>
      <c r="P3211" s="8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2">
        <f t="shared" si="304"/>
        <v>41810.75</v>
      </c>
      <c r="T3211" s="12">
        <f t="shared" si="305"/>
        <v>41778.42891203703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0"/>
        <v>1.2576666666666667</v>
      </c>
      <c r="P3212" s="8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2">
        <f t="shared" si="304"/>
        <v>41060.957638888889</v>
      </c>
      <c r="T3212" s="12">
        <f t="shared" si="305"/>
        <v>41013.728229166663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0"/>
        <v>1.1974347826086957</v>
      </c>
      <c r="P3213" s="8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2">
        <f t="shared" si="304"/>
        <v>41865.875</v>
      </c>
      <c r="T3213" s="12">
        <f t="shared" si="305"/>
        <v>41834.378240740734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0"/>
        <v>1.2625</v>
      </c>
      <c r="P3214" s="8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2">
        <f t="shared" si="304"/>
        <v>41859.587395833332</v>
      </c>
      <c r="T3214" s="12">
        <f t="shared" si="305"/>
        <v>41829.587395833332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0"/>
        <v>1.0011666666666668</v>
      </c>
      <c r="P3215" s="8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2">
        <f t="shared" si="304"/>
        <v>42211.555081018516</v>
      </c>
      <c r="T3215" s="12">
        <f t="shared" si="305"/>
        <v>42171.555081018516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0"/>
        <v>1.0213333333333334</v>
      </c>
      <c r="P3216" s="8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2">
        <f t="shared" si="304"/>
        <v>42374.788194444445</v>
      </c>
      <c r="T3216" s="12">
        <f t="shared" si="305"/>
        <v>42337.584178240737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0"/>
        <v>1.0035142857142858</v>
      </c>
      <c r="P3217" s="8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2">
        <f t="shared" si="304"/>
        <v>42256.957638888889</v>
      </c>
      <c r="T3217" s="12">
        <f t="shared" si="305"/>
        <v>42219.456840277773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0"/>
        <v>1.0004999999999999</v>
      </c>
      <c r="P3218" s="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2">
        <f t="shared" si="304"/>
        <v>42196.395833333336</v>
      </c>
      <c r="T3218" s="12">
        <f t="shared" si="305"/>
        <v>42165.254293981481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0"/>
        <v>1.1602222222222223</v>
      </c>
      <c r="P3219" s="8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2">
        <f t="shared" si="304"/>
        <v>42678.337777777771</v>
      </c>
      <c r="T3219" s="12">
        <f t="shared" si="305"/>
        <v>42648.337777777771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0"/>
        <v>1.0209999999999999</v>
      </c>
      <c r="P3220" s="8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2">
        <f t="shared" si="304"/>
        <v>42003.791666666664</v>
      </c>
      <c r="T3220" s="12">
        <f t="shared" si="305"/>
        <v>41970.793819444443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0"/>
        <v>1.0011000000000001</v>
      </c>
      <c r="P3221" s="8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2">
        <f t="shared" si="304"/>
        <v>42085.733182870368</v>
      </c>
      <c r="T3221" s="12">
        <f t="shared" si="305"/>
        <v>42050.77484953704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0"/>
        <v>1.0084</v>
      </c>
      <c r="P3222" s="8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2">
        <f t="shared" si="304"/>
        <v>42806.666666666664</v>
      </c>
      <c r="T3222" s="12">
        <f t="shared" si="305"/>
        <v>42772.625046296293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0"/>
        <v>1.0342499999999999</v>
      </c>
      <c r="P3223" s="8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2">
        <f t="shared" si="304"/>
        <v>42190.488460648143</v>
      </c>
      <c r="T3223" s="12">
        <f t="shared" si="305"/>
        <v>42155.488460648143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0"/>
        <v>1.248</v>
      </c>
      <c r="P3224" s="8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2">
        <f t="shared" si="304"/>
        <v>42301.686805555553</v>
      </c>
      <c r="T3224" s="12">
        <f t="shared" si="305"/>
        <v>42270.373807870368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0"/>
        <v>1.0951612903225807</v>
      </c>
      <c r="P3225" s="8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2">
        <f t="shared" si="304"/>
        <v>42236.627037037033</v>
      </c>
      <c r="T3225" s="12">
        <f t="shared" si="305"/>
        <v>42206.627037037033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0"/>
        <v>1.0203333333333333</v>
      </c>
      <c r="P3226" s="8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2">
        <f t="shared" si="304"/>
        <v>42744.999999999993</v>
      </c>
      <c r="T3226" s="12">
        <f t="shared" si="305"/>
        <v>42697.642511574071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0"/>
        <v>1.0235000000000001</v>
      </c>
      <c r="P3227" s="8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2">
        <f t="shared" si="304"/>
        <v>42524.666666666664</v>
      </c>
      <c r="T3227" s="12">
        <f t="shared" si="305"/>
        <v>42503.351134259261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0"/>
        <v>1.0416666666666667</v>
      </c>
      <c r="P3228" s="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2">
        <f t="shared" si="304"/>
        <v>42307.375138888885</v>
      </c>
      <c r="T3228" s="12">
        <f t="shared" si="305"/>
        <v>42277.375138888885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0"/>
        <v>1.25</v>
      </c>
      <c r="P3229" s="8">
        <f t="shared" si="301"/>
        <v>50</v>
      </c>
      <c r="Q3229" t="str">
        <f t="shared" si="302"/>
        <v>theater</v>
      </c>
      <c r="R3229" t="str">
        <f t="shared" si="303"/>
        <v>plays</v>
      </c>
      <c r="S3229" s="12">
        <f t="shared" si="304"/>
        <v>42752.674027777779</v>
      </c>
      <c r="T3229" s="12">
        <f t="shared" si="305"/>
        <v>42722.674027777779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0"/>
        <v>1.0234285714285714</v>
      </c>
      <c r="P3230" s="8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2">
        <f t="shared" si="304"/>
        <v>42354.999305555553</v>
      </c>
      <c r="T3230" s="12">
        <f t="shared" si="305"/>
        <v>42323.500972222224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0"/>
        <v>1.0786500000000001</v>
      </c>
      <c r="P3231" s="8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2">
        <f t="shared" si="304"/>
        <v>41963.124976851854</v>
      </c>
      <c r="T3231" s="12">
        <f t="shared" si="305"/>
        <v>41933.083310185182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0"/>
        <v>1.0988461538461538</v>
      </c>
      <c r="P3232" s="8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2">
        <f t="shared" si="304"/>
        <v>41912.957638888889</v>
      </c>
      <c r="T3232" s="12">
        <f t="shared" si="305"/>
        <v>41897.959791666661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0"/>
        <v>1.61</v>
      </c>
      <c r="P3233" s="8">
        <f t="shared" si="301"/>
        <v>57.5</v>
      </c>
      <c r="Q3233" t="str">
        <f t="shared" si="302"/>
        <v>theater</v>
      </c>
      <c r="R3233" t="str">
        <f t="shared" si="303"/>
        <v>plays</v>
      </c>
      <c r="S3233" s="12">
        <f t="shared" si="304"/>
        <v>42476.735497685186</v>
      </c>
      <c r="T3233" s="12">
        <f t="shared" si="305"/>
        <v>42446.735497685186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0"/>
        <v>1.3120000000000001</v>
      </c>
      <c r="P3234" s="8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2">
        <f t="shared" si="304"/>
        <v>42493.957638888889</v>
      </c>
      <c r="T3234" s="12">
        <f t="shared" si="305"/>
        <v>42463.605520833335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0"/>
        <v>1.1879999999999999</v>
      </c>
      <c r="P3235" s="8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2">
        <f t="shared" si="304"/>
        <v>42796.596701388888</v>
      </c>
      <c r="T3235" s="12">
        <f t="shared" si="305"/>
        <v>42766.596701388888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0"/>
        <v>1.0039275000000001</v>
      </c>
      <c r="P3236" s="8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2">
        <f t="shared" si="304"/>
        <v>42767.771527777775</v>
      </c>
      <c r="T3236" s="12">
        <f t="shared" si="305"/>
        <v>42734.581111111103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0"/>
        <v>1.0320666666666667</v>
      </c>
      <c r="P3237" s="8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2">
        <f t="shared" si="304"/>
        <v>42552.139479166661</v>
      </c>
      <c r="T3237" s="12">
        <f t="shared" si="305"/>
        <v>42522.139479166661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0"/>
        <v>1.006</v>
      </c>
      <c r="P3238" s="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2">
        <f t="shared" si="304"/>
        <v>42732.708715277775</v>
      </c>
      <c r="T3238" s="12">
        <f t="shared" si="305"/>
        <v>42702.708715277775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0"/>
        <v>1.0078754285714286</v>
      </c>
      <c r="P3239" s="8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2">
        <f t="shared" si="304"/>
        <v>42275.957638888889</v>
      </c>
      <c r="T3239" s="12">
        <f t="shared" si="305"/>
        <v>42252.266018518516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0"/>
        <v>1.1232142857142857</v>
      </c>
      <c r="P3240" s="8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2">
        <f t="shared" si="304"/>
        <v>42186.302060185182</v>
      </c>
      <c r="T3240" s="12">
        <f t="shared" si="305"/>
        <v>42156.302060185182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0"/>
        <v>1.0591914022517912</v>
      </c>
      <c r="P3241" s="8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2">
        <f t="shared" si="304"/>
        <v>42302.790972222218</v>
      </c>
      <c r="T3241" s="12">
        <f t="shared" si="305"/>
        <v>42277.880706018514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0"/>
        <v>1.0056666666666667</v>
      </c>
      <c r="P3242" s="8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2">
        <f t="shared" si="304"/>
        <v>42782.749999999993</v>
      </c>
      <c r="T3242" s="12">
        <f t="shared" si="305"/>
        <v>42754.485509259255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0"/>
        <v>1.1530588235294117</v>
      </c>
      <c r="P3243" s="8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2">
        <f t="shared" si="304"/>
        <v>41926.082638888889</v>
      </c>
      <c r="T3243" s="12">
        <f t="shared" si="305"/>
        <v>41893.116550925923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0"/>
        <v>1.273042</v>
      </c>
      <c r="P3244" s="8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2">
        <f t="shared" si="304"/>
        <v>41901.547361111108</v>
      </c>
      <c r="T3244" s="12">
        <f t="shared" si="305"/>
        <v>41871.547361111108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0"/>
        <v>1.028375</v>
      </c>
      <c r="P3245" s="8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2">
        <f t="shared" si="304"/>
        <v>42285.791666666664</v>
      </c>
      <c r="T3245" s="12">
        <f t="shared" si="305"/>
        <v>42261.888449074067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0"/>
        <v>1.0293749999999999</v>
      </c>
      <c r="P3246" s="8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2">
        <f t="shared" si="304"/>
        <v>42705.527569444443</v>
      </c>
      <c r="T3246" s="12">
        <f t="shared" si="305"/>
        <v>42675.485902777778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0"/>
        <v>1.043047619047619</v>
      </c>
      <c r="P3247" s="8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2">
        <f t="shared" si="304"/>
        <v>42166.874999999993</v>
      </c>
      <c r="T3247" s="12">
        <f t="shared" si="305"/>
        <v>42135.391874999994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0"/>
        <v>1.1122000000000001</v>
      </c>
      <c r="P3248" s="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2">
        <f t="shared" si="304"/>
        <v>42258.957638888889</v>
      </c>
      <c r="T3248" s="12">
        <f t="shared" si="305"/>
        <v>42230.263888888883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0"/>
        <v>1.0586</v>
      </c>
      <c r="P3249" s="8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2">
        <f t="shared" si="304"/>
        <v>42197.22583333333</v>
      </c>
      <c r="T3249" s="12">
        <f t="shared" si="305"/>
        <v>42167.22583333333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0"/>
        <v>1.0079166666666666</v>
      </c>
      <c r="P3250" s="8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2">
        <f t="shared" si="304"/>
        <v>42098.638391203705</v>
      </c>
      <c r="T3250" s="12">
        <f t="shared" si="305"/>
        <v>42068.68005787037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0"/>
        <v>1.0492727272727274</v>
      </c>
      <c r="P3251" s="8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2">
        <f t="shared" si="304"/>
        <v>42175.538356481477</v>
      </c>
      <c r="T3251" s="12">
        <f t="shared" si="305"/>
        <v>42145.538356481477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0"/>
        <v>1.01552</v>
      </c>
      <c r="P3252" s="8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2">
        <f t="shared" si="304"/>
        <v>41948.575509259259</v>
      </c>
      <c r="T3252" s="12">
        <f t="shared" si="305"/>
        <v>41918.533842592587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0"/>
        <v>1.1073333333333333</v>
      </c>
      <c r="P3253" s="8">
        <f t="shared" si="301"/>
        <v>83.05</v>
      </c>
      <c r="Q3253" t="str">
        <f t="shared" si="302"/>
        <v>theater</v>
      </c>
      <c r="R3253" t="str">
        <f t="shared" si="303"/>
        <v>plays</v>
      </c>
      <c r="S3253" s="12">
        <f t="shared" si="304"/>
        <v>42176.52275462963</v>
      </c>
      <c r="T3253" s="12">
        <f t="shared" si="305"/>
        <v>42146.52275462963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0"/>
        <v>1.2782222222222221</v>
      </c>
      <c r="P3254" s="8">
        <f t="shared" si="301"/>
        <v>57.52</v>
      </c>
      <c r="Q3254" t="str">
        <f t="shared" si="302"/>
        <v>theater</v>
      </c>
      <c r="R3254" t="str">
        <f t="shared" si="303"/>
        <v>plays</v>
      </c>
      <c r="S3254" s="12">
        <f t="shared" si="304"/>
        <v>42620.264351851853</v>
      </c>
      <c r="T3254" s="12">
        <f t="shared" si="305"/>
        <v>42590.264351851853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0"/>
        <v>1.0182500000000001</v>
      </c>
      <c r="P3255" s="8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2">
        <f t="shared" si="304"/>
        <v>42620.947916666664</v>
      </c>
      <c r="T3255" s="12">
        <f t="shared" si="305"/>
        <v>42602.368379629632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0"/>
        <v>1.012576923076923</v>
      </c>
      <c r="P3256" s="8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2">
        <f t="shared" si="304"/>
        <v>42088.835752314808</v>
      </c>
      <c r="T3256" s="12">
        <f t="shared" si="305"/>
        <v>42058.877418981479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0"/>
        <v>1.75</v>
      </c>
      <c r="P3257" s="8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2">
        <f t="shared" si="304"/>
        <v>41919.559895833328</v>
      </c>
      <c r="T3257" s="12">
        <f t="shared" si="305"/>
        <v>41889.559895833328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0"/>
        <v>1.2806</v>
      </c>
      <c r="P3258" s="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2">
        <f t="shared" si="304"/>
        <v>42165.957638888889</v>
      </c>
      <c r="T3258" s="12">
        <f t="shared" si="305"/>
        <v>42144.365474537037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0"/>
        <v>1.0629949999999999</v>
      </c>
      <c r="P3259" s="8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2">
        <f t="shared" si="304"/>
        <v>42788.351296296292</v>
      </c>
      <c r="T3259" s="12">
        <f t="shared" si="305"/>
        <v>42758.351296296292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0"/>
        <v>1.052142857142857</v>
      </c>
      <c r="P3260" s="8">
        <f t="shared" si="301"/>
        <v>98.2</v>
      </c>
      <c r="Q3260" t="str">
        <f t="shared" si="302"/>
        <v>theater</v>
      </c>
      <c r="R3260" t="str">
        <f t="shared" si="303"/>
        <v>plays</v>
      </c>
      <c r="S3260" s="12">
        <f t="shared" si="304"/>
        <v>42012.678946759253</v>
      </c>
      <c r="T3260" s="12">
        <f t="shared" si="305"/>
        <v>41982.678946759253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0"/>
        <v>1.0616782608695652</v>
      </c>
      <c r="P3261" s="8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2">
        <f t="shared" si="304"/>
        <v>42643.957638888889</v>
      </c>
      <c r="T3261" s="12">
        <f t="shared" si="305"/>
        <v>42614.552604166667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0"/>
        <v>1.0924</v>
      </c>
      <c r="P3262" s="8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2">
        <f t="shared" si="304"/>
        <v>42338.505995370368</v>
      </c>
      <c r="T3262" s="12">
        <f t="shared" si="305"/>
        <v>42303.464328703696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0"/>
        <v>1.0045454545454546</v>
      </c>
      <c r="P3263" s="8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2">
        <f t="shared" si="304"/>
        <v>42201.517083333332</v>
      </c>
      <c r="T3263" s="12">
        <f t="shared" si="305"/>
        <v>42171.517083333332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0"/>
        <v>1.0304098360655738</v>
      </c>
      <c r="P3264" s="8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2">
        <f t="shared" si="304"/>
        <v>41994.958333333336</v>
      </c>
      <c r="T3264" s="12">
        <f t="shared" si="305"/>
        <v>41964.107199074067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0"/>
        <v>1.121664</v>
      </c>
      <c r="P3265" s="8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2">
        <f t="shared" si="304"/>
        <v>42307.666666666664</v>
      </c>
      <c r="T3265" s="12">
        <f t="shared" si="305"/>
        <v>42284.30773148148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ref="O3266:O3329" si="306">E3266/D3266</f>
        <v>1.03</v>
      </c>
      <c r="P3266" s="8">
        <f t="shared" ref="P3266:P3329" si="307">IFERROR(E3266/L3266,0)</f>
        <v>52.551020408163268</v>
      </c>
      <c r="Q3266" t="str">
        <f t="shared" ref="Q3266:Q3329" si="308">IFERROR(LEFT(N3266,FIND("/",N3266)-1),N3266)</f>
        <v>theater</v>
      </c>
      <c r="R3266" t="str">
        <f t="shared" ref="R3266:R3329" si="309">IFERROR(RIGHT(N3266,LEN(N3266)-FIND("/",N3266)),"None")</f>
        <v>plays</v>
      </c>
      <c r="S3266" s="12">
        <f t="shared" ref="S3266:S3329" si="310">(I3266/86400)+25569+(-5/24)</f>
        <v>42032.708333333336</v>
      </c>
      <c r="T3266" s="12">
        <f t="shared" ref="T3266:T3329" si="311">(J3266/86400)+25569+(-5/24)</f>
        <v>42016.591874999998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306"/>
        <v>1.64</v>
      </c>
      <c r="P3267" s="8">
        <f t="shared" si="307"/>
        <v>70.285714285714292</v>
      </c>
      <c r="Q3267" t="str">
        <f t="shared" si="308"/>
        <v>theater</v>
      </c>
      <c r="R3267" t="str">
        <f t="shared" si="309"/>
        <v>plays</v>
      </c>
      <c r="S3267" s="12">
        <f t="shared" si="310"/>
        <v>42341.499999999993</v>
      </c>
      <c r="T3267" s="12">
        <f t="shared" si="311"/>
        <v>42311.503645833327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306"/>
        <v>1.3128333333333333</v>
      </c>
      <c r="P3268" s="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2">
        <f t="shared" si="310"/>
        <v>42167.666666666664</v>
      </c>
      <c r="T3268" s="12">
        <f t="shared" si="311"/>
        <v>42136.327800925923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06"/>
        <v>1.0209999999999999</v>
      </c>
      <c r="P3269" s="8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2">
        <f t="shared" si="310"/>
        <v>42202.549305555549</v>
      </c>
      <c r="T3269" s="12">
        <f t="shared" si="311"/>
        <v>42172.549305555549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06"/>
        <v>1.28</v>
      </c>
      <c r="P3270" s="8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2">
        <f t="shared" si="310"/>
        <v>42606.695925925924</v>
      </c>
      <c r="T3270" s="12">
        <f t="shared" si="311"/>
        <v>42590.695925925924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06"/>
        <v>1.0149999999999999</v>
      </c>
      <c r="P3271" s="8">
        <f t="shared" si="307"/>
        <v>116</v>
      </c>
      <c r="Q3271" t="str">
        <f t="shared" si="308"/>
        <v>theater</v>
      </c>
      <c r="R3271" t="str">
        <f t="shared" si="309"/>
        <v>plays</v>
      </c>
      <c r="S3271" s="12">
        <f t="shared" si="310"/>
        <v>42171.249999999993</v>
      </c>
      <c r="T3271" s="12">
        <f t="shared" si="311"/>
        <v>42137.187465277777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06"/>
        <v>1.0166666666666666</v>
      </c>
      <c r="P3272" s="8">
        <f t="shared" si="307"/>
        <v>61</v>
      </c>
      <c r="Q3272" t="str">
        <f t="shared" si="308"/>
        <v>theater</v>
      </c>
      <c r="R3272" t="str">
        <f t="shared" si="309"/>
        <v>plays</v>
      </c>
      <c r="S3272" s="12">
        <f t="shared" si="310"/>
        <v>42197.324826388889</v>
      </c>
      <c r="T3272" s="12">
        <f t="shared" si="311"/>
        <v>42167.324826388889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06"/>
        <v>1.3</v>
      </c>
      <c r="P3273" s="8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2">
        <f t="shared" si="310"/>
        <v>41945.270543981482</v>
      </c>
      <c r="T3273" s="12">
        <f t="shared" si="311"/>
        <v>41915.22887731481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06"/>
        <v>1.5443</v>
      </c>
      <c r="P3274" s="8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2">
        <f t="shared" si="310"/>
        <v>42314.333437499998</v>
      </c>
      <c r="T3274" s="12">
        <f t="shared" si="311"/>
        <v>42284.291770833333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06"/>
        <v>1.0740000000000001</v>
      </c>
      <c r="P3275" s="8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2">
        <f t="shared" si="310"/>
        <v>42627.583333333336</v>
      </c>
      <c r="T3275" s="12">
        <f t="shared" si="311"/>
        <v>42611.5930787037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06"/>
        <v>1.0132258064516129</v>
      </c>
      <c r="P3276" s="8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2">
        <f t="shared" si="310"/>
        <v>42444.666666666664</v>
      </c>
      <c r="T3276" s="12">
        <f t="shared" si="311"/>
        <v>42400.496203703697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06"/>
        <v>1.0027777777777778</v>
      </c>
      <c r="P3277" s="8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2">
        <f t="shared" si="310"/>
        <v>42043.979166666664</v>
      </c>
      <c r="T3277" s="12">
        <f t="shared" si="311"/>
        <v>42017.672118055554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06"/>
        <v>1.1684444444444444</v>
      </c>
      <c r="P3278" s="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2">
        <f t="shared" si="310"/>
        <v>42460.957638888889</v>
      </c>
      <c r="T3278" s="12">
        <f t="shared" si="311"/>
        <v>42426.741655092592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06"/>
        <v>1.0860000000000001</v>
      </c>
      <c r="P3279" s="8">
        <f t="shared" si="307"/>
        <v>54.3</v>
      </c>
      <c r="Q3279" t="str">
        <f t="shared" si="308"/>
        <v>theater</v>
      </c>
      <c r="R3279" t="str">
        <f t="shared" si="309"/>
        <v>plays</v>
      </c>
      <c r="S3279" s="12">
        <f t="shared" si="310"/>
        <v>41961.516273148147</v>
      </c>
      <c r="T3279" s="12">
        <f t="shared" si="311"/>
        <v>41931.474606481475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06"/>
        <v>1.034</v>
      </c>
      <c r="P3280" s="8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2">
        <f t="shared" si="310"/>
        <v>42154.640081018515</v>
      </c>
      <c r="T3280" s="12">
        <f t="shared" si="311"/>
        <v>42124.640081018515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06"/>
        <v>1.1427586206896552</v>
      </c>
      <c r="P3281" s="8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2">
        <f t="shared" si="310"/>
        <v>42460.852534722224</v>
      </c>
      <c r="T3281" s="12">
        <f t="shared" si="311"/>
        <v>42430.894201388888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06"/>
        <v>1.03</v>
      </c>
      <c r="P3282" s="8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2">
        <f t="shared" si="310"/>
        <v>42155.999999999993</v>
      </c>
      <c r="T3282" s="12">
        <f t="shared" si="311"/>
        <v>42121.548587962963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06"/>
        <v>1.216</v>
      </c>
      <c r="P3283" s="8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2">
        <f t="shared" si="310"/>
        <v>42248.811400462961</v>
      </c>
      <c r="T3283" s="12">
        <f t="shared" si="311"/>
        <v>42218.811400462961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06"/>
        <v>1.026467741935484</v>
      </c>
      <c r="P3284" s="8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2">
        <f t="shared" si="310"/>
        <v>42488.985972222225</v>
      </c>
      <c r="T3284" s="12">
        <f t="shared" si="311"/>
        <v>42444.985972222225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06"/>
        <v>1.0475000000000001</v>
      </c>
      <c r="P3285" s="8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2">
        <f t="shared" si="310"/>
        <v>42410.666666666664</v>
      </c>
      <c r="T3285" s="12">
        <f t="shared" si="311"/>
        <v>42379.535856481474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06"/>
        <v>1.016</v>
      </c>
      <c r="P3286" s="8">
        <f t="shared" si="307"/>
        <v>203.2</v>
      </c>
      <c r="Q3286" t="str">
        <f t="shared" si="308"/>
        <v>theater</v>
      </c>
      <c r="R3286" t="str">
        <f t="shared" si="309"/>
        <v>plays</v>
      </c>
      <c r="S3286" s="12">
        <f t="shared" si="310"/>
        <v>42398.040972222218</v>
      </c>
      <c r="T3286" s="12">
        <f t="shared" si="311"/>
        <v>42380.676539351851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06"/>
        <v>1.1210242048409682</v>
      </c>
      <c r="P3287" s="8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2">
        <f t="shared" si="310"/>
        <v>42793.999999999993</v>
      </c>
      <c r="T3287" s="12">
        <f t="shared" si="311"/>
        <v>42762.734097222223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06"/>
        <v>1.0176666666666667</v>
      </c>
      <c r="P3288" s="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2">
        <f t="shared" si="310"/>
        <v>42597.631736111107</v>
      </c>
      <c r="T3288" s="12">
        <f t="shared" si="311"/>
        <v>42567.631736111107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06"/>
        <v>1</v>
      </c>
      <c r="P3289" s="8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2">
        <f t="shared" si="310"/>
        <v>42336.541990740741</v>
      </c>
      <c r="T3289" s="12">
        <f t="shared" si="311"/>
        <v>42311.541990740741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06"/>
        <v>1.0026489999999999</v>
      </c>
      <c r="P3290" s="8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2">
        <f t="shared" si="310"/>
        <v>42541.749999999993</v>
      </c>
      <c r="T3290" s="12">
        <f t="shared" si="311"/>
        <v>42505.566145833327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06"/>
        <v>1.3304200000000002</v>
      </c>
      <c r="P3291" s="8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2">
        <f t="shared" si="310"/>
        <v>42786.159745370365</v>
      </c>
      <c r="T3291" s="12">
        <f t="shared" si="311"/>
        <v>42758.159745370365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06"/>
        <v>1.212</v>
      </c>
      <c r="P3292" s="8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2">
        <f t="shared" si="310"/>
        <v>42805.306608796294</v>
      </c>
      <c r="T3292" s="12">
        <f t="shared" si="311"/>
        <v>42775.306608796294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06"/>
        <v>1.1399999999999999</v>
      </c>
      <c r="P3293" s="8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2">
        <f t="shared" si="310"/>
        <v>42263.957638888889</v>
      </c>
      <c r="T3293" s="12">
        <f t="shared" si="311"/>
        <v>42232.494212962956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06"/>
        <v>2.8613861386138613</v>
      </c>
      <c r="P3294" s="8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2">
        <f t="shared" si="310"/>
        <v>42342.603564814817</v>
      </c>
      <c r="T3294" s="12">
        <f t="shared" si="311"/>
        <v>42282.561898148146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06"/>
        <v>1.7044444444444444</v>
      </c>
      <c r="P3295" s="8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2">
        <f t="shared" si="310"/>
        <v>42798.217037037037</v>
      </c>
      <c r="T3295" s="12">
        <f t="shared" si="311"/>
        <v>42768.217037037037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06"/>
        <v>1.1833333333333333</v>
      </c>
      <c r="P3296" s="8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2">
        <f t="shared" si="310"/>
        <v>42171.33280092592</v>
      </c>
      <c r="T3296" s="12">
        <f t="shared" si="311"/>
        <v>42141.33280092592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06"/>
        <v>1.0285857142857142</v>
      </c>
      <c r="P3297" s="8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2">
        <f t="shared" si="310"/>
        <v>42639.234131944446</v>
      </c>
      <c r="T3297" s="12">
        <f t="shared" si="311"/>
        <v>42609.234131944446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06"/>
        <v>1.4406666666666668</v>
      </c>
      <c r="P3298" s="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2">
        <f t="shared" si="310"/>
        <v>42330.708333333336</v>
      </c>
      <c r="T3298" s="12">
        <f t="shared" si="311"/>
        <v>42309.54828703704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06"/>
        <v>1.0007272727272727</v>
      </c>
      <c r="P3299" s="8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2">
        <f t="shared" si="310"/>
        <v>42212.749305555553</v>
      </c>
      <c r="T3299" s="12">
        <f t="shared" si="311"/>
        <v>42193.563148148147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06"/>
        <v>1.0173000000000001</v>
      </c>
      <c r="P3300" s="8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2">
        <f t="shared" si="310"/>
        <v>42259.791666666664</v>
      </c>
      <c r="T3300" s="12">
        <f t="shared" si="311"/>
        <v>42239.749629629623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06"/>
        <v>1.1619999999999999</v>
      </c>
      <c r="P3301" s="8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2">
        <f t="shared" si="310"/>
        <v>42291.709062499998</v>
      </c>
      <c r="T3301" s="12">
        <f t="shared" si="311"/>
        <v>42261.709062499998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06"/>
        <v>1.3616666666666666</v>
      </c>
      <c r="P3302" s="8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2">
        <f t="shared" si="310"/>
        <v>42123.535439814812</v>
      </c>
      <c r="T3302" s="12">
        <f t="shared" si="311"/>
        <v>42102.535439814812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06"/>
        <v>1.3346666666666667</v>
      </c>
      <c r="P3303" s="8">
        <f t="shared" si="307"/>
        <v>57.2</v>
      </c>
      <c r="Q3303" t="str">
        <f t="shared" si="308"/>
        <v>theater</v>
      </c>
      <c r="R3303" t="str">
        <f t="shared" si="309"/>
        <v>plays</v>
      </c>
      <c r="S3303" s="12">
        <f t="shared" si="310"/>
        <v>42583.082638888889</v>
      </c>
      <c r="T3303" s="12">
        <f t="shared" si="311"/>
        <v>42538.527499999997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06"/>
        <v>1.0339285714285715</v>
      </c>
      <c r="P3304" s="8">
        <f t="shared" si="307"/>
        <v>173.7</v>
      </c>
      <c r="Q3304" t="str">
        <f t="shared" si="308"/>
        <v>theater</v>
      </c>
      <c r="R3304" t="str">
        <f t="shared" si="309"/>
        <v>plays</v>
      </c>
      <c r="S3304" s="12">
        <f t="shared" si="310"/>
        <v>42711.143240740734</v>
      </c>
      <c r="T3304" s="12">
        <f t="shared" si="311"/>
        <v>42681.143240740734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06"/>
        <v>1.1588888888888889</v>
      </c>
      <c r="P3305" s="8">
        <f t="shared" si="307"/>
        <v>59.6</v>
      </c>
      <c r="Q3305" t="str">
        <f t="shared" si="308"/>
        <v>theater</v>
      </c>
      <c r="R3305" t="str">
        <f t="shared" si="309"/>
        <v>plays</v>
      </c>
      <c r="S3305" s="12">
        <f t="shared" si="310"/>
        <v>42091.401435185187</v>
      </c>
      <c r="T3305" s="12">
        <f t="shared" si="311"/>
        <v>42056.443101851844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06"/>
        <v>1.0451666666666666</v>
      </c>
      <c r="P3306" s="8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2">
        <f t="shared" si="310"/>
        <v>42726.41611111111</v>
      </c>
      <c r="T3306" s="12">
        <f t="shared" si="311"/>
        <v>42696.41611111111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06"/>
        <v>1.0202500000000001</v>
      </c>
      <c r="P3307" s="8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2">
        <f t="shared" si="310"/>
        <v>42216.647546296292</v>
      </c>
      <c r="T3307" s="12">
        <f t="shared" si="311"/>
        <v>42186.647546296292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06"/>
        <v>1.7533333333333334</v>
      </c>
      <c r="P3308" s="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2">
        <f t="shared" si="310"/>
        <v>42530.916666666664</v>
      </c>
      <c r="T3308" s="12">
        <f t="shared" si="311"/>
        <v>42493.010902777773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06"/>
        <v>1.0668</v>
      </c>
      <c r="P3309" s="8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2">
        <f t="shared" si="310"/>
        <v>42504.848831018513</v>
      </c>
      <c r="T3309" s="12">
        <f t="shared" si="311"/>
        <v>42474.848831018513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06"/>
        <v>1.2228571428571429</v>
      </c>
      <c r="P3310" s="8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2">
        <f t="shared" si="310"/>
        <v>42473.668576388889</v>
      </c>
      <c r="T3310" s="12">
        <f t="shared" si="311"/>
        <v>42452.668576388889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06"/>
        <v>1.5942857142857143</v>
      </c>
      <c r="P3311" s="8">
        <f t="shared" si="307"/>
        <v>18</v>
      </c>
      <c r="Q3311" t="str">
        <f t="shared" si="308"/>
        <v>theater</v>
      </c>
      <c r="R3311" t="str">
        <f t="shared" si="309"/>
        <v>plays</v>
      </c>
      <c r="S3311" s="12">
        <f t="shared" si="310"/>
        <v>42659.441874999997</v>
      </c>
      <c r="T3311" s="12">
        <f t="shared" si="311"/>
        <v>42628.441874999997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06"/>
        <v>1.0007692307692309</v>
      </c>
      <c r="P3312" s="8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2">
        <f t="shared" si="310"/>
        <v>42283.720196759255</v>
      </c>
      <c r="T3312" s="12">
        <f t="shared" si="311"/>
        <v>42253.720196759255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06"/>
        <v>1.0984</v>
      </c>
      <c r="P3313" s="8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2">
        <f t="shared" si="310"/>
        <v>42294.083449074074</v>
      </c>
      <c r="T3313" s="12">
        <f t="shared" si="311"/>
        <v>42264.083449074074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06"/>
        <v>1.0004</v>
      </c>
      <c r="P3314" s="8">
        <f t="shared" si="307"/>
        <v>61</v>
      </c>
      <c r="Q3314" t="str">
        <f t="shared" si="308"/>
        <v>theater</v>
      </c>
      <c r="R3314" t="str">
        <f t="shared" si="309"/>
        <v>plays</v>
      </c>
      <c r="S3314" s="12">
        <f t="shared" si="310"/>
        <v>42685.708333333336</v>
      </c>
      <c r="T3314" s="12">
        <f t="shared" si="311"/>
        <v>42664.601226851846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06"/>
        <v>1.1605000000000001</v>
      </c>
      <c r="P3315" s="8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2">
        <f t="shared" si="310"/>
        <v>42395.833333333336</v>
      </c>
      <c r="T3315" s="12">
        <f t="shared" si="311"/>
        <v>42382.036076388882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06"/>
        <v>2.1074999999999999</v>
      </c>
      <c r="P3316" s="8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2">
        <f t="shared" si="310"/>
        <v>42132.628472222219</v>
      </c>
      <c r="T3316" s="12">
        <f t="shared" si="311"/>
        <v>42105.059155092589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06"/>
        <v>1.1000000000000001</v>
      </c>
      <c r="P3317" s="8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2">
        <f t="shared" si="310"/>
        <v>42496.09538194444</v>
      </c>
      <c r="T3317" s="12">
        <f t="shared" si="311"/>
        <v>42466.09538194444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06"/>
        <v>1.0008673425918038</v>
      </c>
      <c r="P3318" s="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2">
        <f t="shared" si="310"/>
        <v>41859.370833333327</v>
      </c>
      <c r="T3318" s="12">
        <f t="shared" si="311"/>
        <v>41826.662905092591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06"/>
        <v>1.0619047619047619</v>
      </c>
      <c r="P3319" s="8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2">
        <f t="shared" si="310"/>
        <v>42528.831296296295</v>
      </c>
      <c r="T3319" s="12">
        <f t="shared" si="311"/>
        <v>42498.831296296295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06"/>
        <v>1.256</v>
      </c>
      <c r="P3320" s="8">
        <f t="shared" si="307"/>
        <v>78.5</v>
      </c>
      <c r="Q3320" t="str">
        <f t="shared" si="308"/>
        <v>theater</v>
      </c>
      <c r="R3320" t="str">
        <f t="shared" si="309"/>
        <v>plays</v>
      </c>
      <c r="S3320" s="12">
        <f t="shared" si="310"/>
        <v>42470.895833333336</v>
      </c>
      <c r="T3320" s="12">
        <f t="shared" si="311"/>
        <v>42431.093668981477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06"/>
        <v>1.08</v>
      </c>
      <c r="P3321" s="8">
        <f t="shared" si="307"/>
        <v>33.75</v>
      </c>
      <c r="Q3321" t="str">
        <f t="shared" si="308"/>
        <v>theater</v>
      </c>
      <c r="R3321" t="str">
        <f t="shared" si="309"/>
        <v>plays</v>
      </c>
      <c r="S3321" s="12">
        <f t="shared" si="310"/>
        <v>42035.377152777779</v>
      </c>
      <c r="T3321" s="12">
        <f t="shared" si="311"/>
        <v>41990.377152777779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06"/>
        <v>1.01</v>
      </c>
      <c r="P3322" s="8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2">
        <f t="shared" si="310"/>
        <v>42542.837465277778</v>
      </c>
      <c r="T3322" s="12">
        <f t="shared" si="311"/>
        <v>42512.837465277778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06"/>
        <v>1.0740000000000001</v>
      </c>
      <c r="P3323" s="8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2">
        <f t="shared" si="310"/>
        <v>41927.957638888889</v>
      </c>
      <c r="T3323" s="12">
        <f t="shared" si="311"/>
        <v>41913.891956018517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06"/>
        <v>1.0151515151515151</v>
      </c>
      <c r="P3324" s="8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2">
        <f t="shared" si="310"/>
        <v>42542.954861111109</v>
      </c>
      <c r="T3324" s="12">
        <f t="shared" si="311"/>
        <v>42520.802037037036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06"/>
        <v>1.2589999999999999</v>
      </c>
      <c r="P3325" s="8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2">
        <f t="shared" si="310"/>
        <v>42638.157499999994</v>
      </c>
      <c r="T3325" s="12">
        <f t="shared" si="311"/>
        <v>42608.157499999994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06"/>
        <v>1.0166666666666666</v>
      </c>
      <c r="P3326" s="8">
        <f t="shared" si="307"/>
        <v>152.5</v>
      </c>
      <c r="Q3326" t="str">
        <f t="shared" si="308"/>
        <v>theater</v>
      </c>
      <c r="R3326" t="str">
        <f t="shared" si="309"/>
        <v>plays</v>
      </c>
      <c r="S3326" s="12">
        <f t="shared" si="310"/>
        <v>42526.374884259254</v>
      </c>
      <c r="T3326" s="12">
        <f t="shared" si="311"/>
        <v>42512.374884259254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06"/>
        <v>1.125</v>
      </c>
      <c r="P3327" s="8">
        <f t="shared" si="307"/>
        <v>30</v>
      </c>
      <c r="Q3327" t="str">
        <f t="shared" si="308"/>
        <v>theater</v>
      </c>
      <c r="R3327" t="str">
        <f t="shared" si="309"/>
        <v>plays</v>
      </c>
      <c r="S3327" s="12">
        <f t="shared" si="310"/>
        <v>42099.535613425927</v>
      </c>
      <c r="T3327" s="12">
        <f t="shared" si="311"/>
        <v>42064.577280092592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06"/>
        <v>1.0137499999999999</v>
      </c>
      <c r="P3328" s="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2">
        <f t="shared" si="310"/>
        <v>42071.464178240734</v>
      </c>
      <c r="T3328" s="12">
        <f t="shared" si="311"/>
        <v>42041.505844907406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06"/>
        <v>1.0125</v>
      </c>
      <c r="P3329" s="8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2">
        <f t="shared" si="310"/>
        <v>42498.166273148141</v>
      </c>
      <c r="T3329" s="12">
        <f t="shared" si="311"/>
        <v>42468.166273148141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ref="O3330:O3393" si="312">E3330/D3330</f>
        <v>1.4638888888888888</v>
      </c>
      <c r="P3330" s="8">
        <f t="shared" ref="P3330:P3393" si="313">IFERROR(E3330/L3330,0)</f>
        <v>292.77777777777777</v>
      </c>
      <c r="Q3330" t="str">
        <f t="shared" ref="Q3330:Q3393" si="314">IFERROR(LEFT(N3330,FIND("/",N3330)-1),N3330)</f>
        <v>theater</v>
      </c>
      <c r="R3330" t="str">
        <f t="shared" ref="R3330:R3393" si="315">IFERROR(RIGHT(N3330,LEN(N3330)-FIND("/",N3330)),"None")</f>
        <v>plays</v>
      </c>
      <c r="S3330" s="12">
        <f t="shared" ref="S3330:S3393" si="316">(I3330/86400)+25569+(-5/24)</f>
        <v>41824.833333333328</v>
      </c>
      <c r="T3330" s="12">
        <f t="shared" ref="T3330:T3393" si="317">(J3330/86400)+25569+(-5/24)</f>
        <v>41822.366701388884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312"/>
        <v>1.1679999999999999</v>
      </c>
      <c r="P3331" s="8">
        <f t="shared" si="313"/>
        <v>44.92307692307692</v>
      </c>
      <c r="Q3331" t="str">
        <f t="shared" si="314"/>
        <v>theater</v>
      </c>
      <c r="R3331" t="str">
        <f t="shared" si="315"/>
        <v>plays</v>
      </c>
      <c r="S3331" s="12">
        <f t="shared" si="316"/>
        <v>41847.75</v>
      </c>
      <c r="T3331" s="12">
        <f t="shared" si="317"/>
        <v>41837.114675925921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312"/>
        <v>1.0626666666666666</v>
      </c>
      <c r="P3332" s="8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2">
        <f t="shared" si="316"/>
        <v>42095.637361111112</v>
      </c>
      <c r="T3332" s="12">
        <f t="shared" si="317"/>
        <v>42065.679027777776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2"/>
        <v>1.0451999999999999</v>
      </c>
      <c r="P3333" s="8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2">
        <f t="shared" si="316"/>
        <v>42283.48942129629</v>
      </c>
      <c r="T3333" s="12">
        <f t="shared" si="317"/>
        <v>42248.48942129629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2"/>
        <v>1</v>
      </c>
      <c r="P3334" s="8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2">
        <f t="shared" si="316"/>
        <v>41839.651967592588</v>
      </c>
      <c r="T3334" s="12">
        <f t="shared" si="317"/>
        <v>41809.651967592588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2"/>
        <v>1.0457142857142858</v>
      </c>
      <c r="P3335" s="8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2">
        <f t="shared" si="316"/>
        <v>42170.468518518515</v>
      </c>
      <c r="T3335" s="12">
        <f t="shared" si="317"/>
        <v>42148.468518518515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2"/>
        <v>1.3862051149573753</v>
      </c>
      <c r="P3336" s="8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2">
        <f t="shared" si="316"/>
        <v>42215.312754629624</v>
      </c>
      <c r="T3336" s="12">
        <f t="shared" si="317"/>
        <v>42185.312754629624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2"/>
        <v>1.0032000000000001</v>
      </c>
      <c r="P3337" s="8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2">
        <f t="shared" si="316"/>
        <v>41854.75</v>
      </c>
      <c r="T3337" s="12">
        <f t="shared" si="317"/>
        <v>41827.465810185182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2"/>
        <v>1</v>
      </c>
      <c r="P3338" s="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2">
        <f t="shared" si="316"/>
        <v>42465.148680555554</v>
      </c>
      <c r="T3338" s="12">
        <f t="shared" si="317"/>
        <v>42437.190347222218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2"/>
        <v>1.1020000000000001</v>
      </c>
      <c r="P3339" s="8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2">
        <f t="shared" si="316"/>
        <v>41922.666666666664</v>
      </c>
      <c r="T3339" s="12">
        <f t="shared" si="317"/>
        <v>41901.073692129627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2"/>
        <v>1.0218</v>
      </c>
      <c r="P3340" s="8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2">
        <f t="shared" si="316"/>
        <v>42790.366666666661</v>
      </c>
      <c r="T3340" s="12">
        <f t="shared" si="317"/>
        <v>42769.366666666661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2"/>
        <v>1.0435000000000001</v>
      </c>
      <c r="P3341" s="8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2">
        <f t="shared" si="316"/>
        <v>42579.457384259258</v>
      </c>
      <c r="T3341" s="12">
        <f t="shared" si="317"/>
        <v>42549.457384259258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2"/>
        <v>1.3816666666666666</v>
      </c>
      <c r="P3342" s="8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2">
        <f t="shared" si="316"/>
        <v>42710.765671296293</v>
      </c>
      <c r="T3342" s="12">
        <f t="shared" si="317"/>
        <v>42685.765671296293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2"/>
        <v>1</v>
      </c>
      <c r="P3343" s="8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2">
        <f t="shared" si="316"/>
        <v>42533.499999999993</v>
      </c>
      <c r="T3343" s="12">
        <f t="shared" si="317"/>
        <v>42510.590520833335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2"/>
        <v>1.0166666666666666</v>
      </c>
      <c r="P3344" s="8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2">
        <f t="shared" si="316"/>
        <v>42094.999305555553</v>
      </c>
      <c r="T3344" s="12">
        <f t="shared" si="317"/>
        <v>42062.088078703702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2"/>
        <v>1.7142857142857142</v>
      </c>
      <c r="P3345" s="8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2">
        <f t="shared" si="316"/>
        <v>42473.345833333333</v>
      </c>
      <c r="T3345" s="12">
        <f t="shared" si="317"/>
        <v>42452.708148148151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2"/>
        <v>1.0144444444444445</v>
      </c>
      <c r="P3346" s="8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2">
        <f t="shared" si="316"/>
        <v>41880.991817129623</v>
      </c>
      <c r="T3346" s="12">
        <f t="shared" si="317"/>
        <v>41850.991817129623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2"/>
        <v>1.3</v>
      </c>
      <c r="P3347" s="8">
        <f t="shared" si="313"/>
        <v>50</v>
      </c>
      <c r="Q3347" t="str">
        <f t="shared" si="314"/>
        <v>theater</v>
      </c>
      <c r="R3347" t="str">
        <f t="shared" si="315"/>
        <v>plays</v>
      </c>
      <c r="S3347" s="12">
        <f t="shared" si="316"/>
        <v>42111.817361111105</v>
      </c>
      <c r="T3347" s="12">
        <f t="shared" si="317"/>
        <v>42052.897777777776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2"/>
        <v>1.1000000000000001</v>
      </c>
      <c r="P3348" s="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2">
        <f t="shared" si="316"/>
        <v>42060.816087962965</v>
      </c>
      <c r="T3348" s="12">
        <f t="shared" si="317"/>
        <v>42053.816087962965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2"/>
        <v>1.1944999999999999</v>
      </c>
      <c r="P3349" s="8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2">
        <f t="shared" si="316"/>
        <v>42498.666666666664</v>
      </c>
      <c r="T3349" s="12">
        <f t="shared" si="317"/>
        <v>42484.343217592592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2"/>
        <v>1.002909090909091</v>
      </c>
      <c r="P3350" s="8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2">
        <f t="shared" si="316"/>
        <v>42489.957638888889</v>
      </c>
      <c r="T3350" s="12">
        <f t="shared" si="317"/>
        <v>42466.350462962961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2"/>
        <v>1.534</v>
      </c>
      <c r="P3351" s="8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2">
        <f t="shared" si="316"/>
        <v>42534.499999999993</v>
      </c>
      <c r="T3351" s="12">
        <f t="shared" si="317"/>
        <v>42512.902453703697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2"/>
        <v>1.0442857142857143</v>
      </c>
      <c r="P3352" s="8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2">
        <f t="shared" si="316"/>
        <v>42337.749999999993</v>
      </c>
      <c r="T3352" s="12">
        <f t="shared" si="317"/>
        <v>42302.493182870363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2"/>
        <v>1.0109999999999999</v>
      </c>
      <c r="P3353" s="8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2">
        <f t="shared" si="316"/>
        <v>41843.25</v>
      </c>
      <c r="T3353" s="12">
        <f t="shared" si="317"/>
        <v>41806.187094907407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2"/>
        <v>1.0751999999999999</v>
      </c>
      <c r="P3354" s="8">
        <f t="shared" si="313"/>
        <v>76.8</v>
      </c>
      <c r="Q3354" t="str">
        <f t="shared" si="314"/>
        <v>theater</v>
      </c>
      <c r="R3354" t="str">
        <f t="shared" si="315"/>
        <v>plays</v>
      </c>
      <c r="S3354" s="12">
        <f t="shared" si="316"/>
        <v>42552.749999999993</v>
      </c>
      <c r="T3354" s="12">
        <f t="shared" si="317"/>
        <v>42495.784467592595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2"/>
        <v>3.15</v>
      </c>
      <c r="P3355" s="8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2">
        <f t="shared" si="316"/>
        <v>42492.749999999993</v>
      </c>
      <c r="T3355" s="12">
        <f t="shared" si="317"/>
        <v>42479.223958333336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2"/>
        <v>1.0193333333333334</v>
      </c>
      <c r="P3356" s="8">
        <f t="shared" si="313"/>
        <v>55.6</v>
      </c>
      <c r="Q3356" t="str">
        <f t="shared" si="314"/>
        <v>theater</v>
      </c>
      <c r="R3356" t="str">
        <f t="shared" si="315"/>
        <v>plays</v>
      </c>
      <c r="S3356" s="12">
        <f t="shared" si="316"/>
        <v>42305.959027777775</v>
      </c>
      <c r="T3356" s="12">
        <f t="shared" si="317"/>
        <v>42270.518587962964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2"/>
        <v>1.2628571428571429</v>
      </c>
      <c r="P3357" s="8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2">
        <f t="shared" si="316"/>
        <v>42500.261805555558</v>
      </c>
      <c r="T3357" s="12">
        <f t="shared" si="317"/>
        <v>42489.411192129628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2"/>
        <v>1.014</v>
      </c>
      <c r="P3358" s="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2">
        <f t="shared" si="316"/>
        <v>42566.607314814813</v>
      </c>
      <c r="T3358" s="12">
        <f t="shared" si="317"/>
        <v>42536.607314814813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2"/>
        <v>1.01</v>
      </c>
      <c r="P3359" s="8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2">
        <f t="shared" si="316"/>
        <v>41852.209606481476</v>
      </c>
      <c r="T3359" s="12">
        <f t="shared" si="317"/>
        <v>41822.209606481476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2"/>
        <v>1.0299</v>
      </c>
      <c r="P3360" s="8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2">
        <f t="shared" si="316"/>
        <v>41962.144432870373</v>
      </c>
      <c r="T3360" s="12">
        <f t="shared" si="317"/>
        <v>41932.102766203701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2"/>
        <v>1.0625</v>
      </c>
      <c r="P3361" s="8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2">
        <f t="shared" si="316"/>
        <v>42790.848773148151</v>
      </c>
      <c r="T3361" s="12">
        <f t="shared" si="317"/>
        <v>42745.848773148151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2"/>
        <v>1.0137777777777779</v>
      </c>
      <c r="P3362" s="8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2">
        <f t="shared" si="316"/>
        <v>42718.457638888889</v>
      </c>
      <c r="T3362" s="12">
        <f t="shared" si="317"/>
        <v>42696.874340277776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2"/>
        <v>1.1346000000000001</v>
      </c>
      <c r="P3363" s="8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2">
        <f t="shared" si="316"/>
        <v>41883.457638888889</v>
      </c>
      <c r="T3363" s="12">
        <f t="shared" si="317"/>
        <v>41865.817013888889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2"/>
        <v>2.1800000000000002</v>
      </c>
      <c r="P3364" s="8">
        <f t="shared" si="313"/>
        <v>54.5</v>
      </c>
      <c r="Q3364" t="str">
        <f t="shared" si="314"/>
        <v>theater</v>
      </c>
      <c r="R3364" t="str">
        <f t="shared" si="315"/>
        <v>plays</v>
      </c>
      <c r="S3364" s="12">
        <f t="shared" si="316"/>
        <v>42069.996527777774</v>
      </c>
      <c r="T3364" s="12">
        <f t="shared" si="317"/>
        <v>42055.883298611108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2"/>
        <v>1.0141935483870967</v>
      </c>
      <c r="P3365" s="8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2">
        <f t="shared" si="316"/>
        <v>41870.458333333328</v>
      </c>
      <c r="T3365" s="12">
        <f t="shared" si="317"/>
        <v>41851.563020833331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2"/>
        <v>1.0593333333333332</v>
      </c>
      <c r="P3366" s="8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2">
        <f t="shared" si="316"/>
        <v>42444.666666666664</v>
      </c>
      <c r="T3366" s="12">
        <f t="shared" si="317"/>
        <v>42422.769085648142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2"/>
        <v>1.04</v>
      </c>
      <c r="P3367" s="8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2">
        <f t="shared" si="316"/>
        <v>42350.893425925919</v>
      </c>
      <c r="T3367" s="12">
        <f t="shared" si="317"/>
        <v>42320.893425925919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2"/>
        <v>2.21</v>
      </c>
      <c r="P3368" s="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2">
        <f t="shared" si="316"/>
        <v>42136.859224537031</v>
      </c>
      <c r="T3368" s="12">
        <f t="shared" si="317"/>
        <v>42106.859224537031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2"/>
        <v>1.1866666666666668</v>
      </c>
      <c r="P3369" s="8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2">
        <f t="shared" si="316"/>
        <v>42217.725624999999</v>
      </c>
      <c r="T3369" s="12">
        <f t="shared" si="317"/>
        <v>42192.725624999999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2"/>
        <v>1.046</v>
      </c>
      <c r="P3370" s="8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2">
        <f t="shared" si="316"/>
        <v>42004.999999999993</v>
      </c>
      <c r="T3370" s="12">
        <f t="shared" si="317"/>
        <v>41968.991423611107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2"/>
        <v>1.0389999999999999</v>
      </c>
      <c r="P3371" s="8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2">
        <f t="shared" si="316"/>
        <v>42749.833101851851</v>
      </c>
      <c r="T3371" s="12">
        <f t="shared" si="317"/>
        <v>42689.833101851851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2"/>
        <v>1.1773333333333333</v>
      </c>
      <c r="P3372" s="8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2">
        <f t="shared" si="316"/>
        <v>42721.124999999993</v>
      </c>
      <c r="T3372" s="12">
        <f t="shared" si="317"/>
        <v>42690.125983796293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2"/>
        <v>1.385</v>
      </c>
      <c r="P3373" s="8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2">
        <f t="shared" si="316"/>
        <v>42340.666261574072</v>
      </c>
      <c r="T3373" s="12">
        <f t="shared" si="317"/>
        <v>42312.666261574072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2"/>
        <v>1.0349999999999999</v>
      </c>
      <c r="P3374" s="8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2">
        <f t="shared" si="316"/>
        <v>41875.999305555553</v>
      </c>
      <c r="T3374" s="12">
        <f t="shared" si="317"/>
        <v>41855.339768518512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2"/>
        <v>1.0024999999999999</v>
      </c>
      <c r="P3375" s="8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2">
        <f t="shared" si="316"/>
        <v>42203.458333333336</v>
      </c>
      <c r="T3375" s="12">
        <f t="shared" si="317"/>
        <v>42179.646296296291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2"/>
        <v>1.0657142857142856</v>
      </c>
      <c r="P3376" s="8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2">
        <f t="shared" si="316"/>
        <v>42305.523333333331</v>
      </c>
      <c r="T3376" s="12">
        <f t="shared" si="317"/>
        <v>42275.523333333331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2"/>
        <v>1</v>
      </c>
      <c r="P3377" s="8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2">
        <f t="shared" si="316"/>
        <v>41777.402465277773</v>
      </c>
      <c r="T3377" s="12">
        <f t="shared" si="317"/>
        <v>41765.402465277773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2"/>
        <v>1.0001249999999999</v>
      </c>
      <c r="P3378" s="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2">
        <f t="shared" si="316"/>
        <v>42119.451319444437</v>
      </c>
      <c r="T3378" s="12">
        <f t="shared" si="317"/>
        <v>42059.492986111109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2"/>
        <v>1.0105</v>
      </c>
      <c r="P3379" s="8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2">
        <f t="shared" si="316"/>
        <v>42083.49722222222</v>
      </c>
      <c r="T3379" s="12">
        <f t="shared" si="317"/>
        <v>42053.524293981478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2"/>
        <v>1.0763636363636364</v>
      </c>
      <c r="P3380" s="8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2">
        <f t="shared" si="316"/>
        <v>41882.338888888888</v>
      </c>
      <c r="T3380" s="12">
        <f t="shared" si="317"/>
        <v>41858.147060185183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2"/>
        <v>1.0365</v>
      </c>
      <c r="P3381" s="8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2">
        <f t="shared" si="316"/>
        <v>42242.749999999993</v>
      </c>
      <c r="T3381" s="12">
        <f t="shared" si="317"/>
        <v>42225.305555555555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2"/>
        <v>1.0443333333333333</v>
      </c>
      <c r="P3382" s="8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2">
        <f t="shared" si="316"/>
        <v>41972.786782407406</v>
      </c>
      <c r="T3382" s="12">
        <f t="shared" si="317"/>
        <v>41937.745115740741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2"/>
        <v>1.0225</v>
      </c>
      <c r="P3383" s="8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2">
        <f t="shared" si="316"/>
        <v>42073.934988425921</v>
      </c>
      <c r="T3383" s="12">
        <f t="shared" si="317"/>
        <v>42043.976655092592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2"/>
        <v>1.0074285714285713</v>
      </c>
      <c r="P3384" s="8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2">
        <f t="shared" si="316"/>
        <v>42583.749305555553</v>
      </c>
      <c r="T3384" s="12">
        <f t="shared" si="317"/>
        <v>42559.222870370366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2"/>
        <v>1.1171428571428572</v>
      </c>
      <c r="P3385" s="8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2">
        <f t="shared" si="316"/>
        <v>42544.574305555558</v>
      </c>
      <c r="T3385" s="12">
        <f t="shared" si="317"/>
        <v>42524.574305555558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2"/>
        <v>1.0001100000000001</v>
      </c>
      <c r="P3386" s="8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2">
        <f t="shared" si="316"/>
        <v>42328.916666666664</v>
      </c>
      <c r="T3386" s="12">
        <f t="shared" si="317"/>
        <v>42291.879259259258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2"/>
        <v>1</v>
      </c>
      <c r="P3387" s="8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2">
        <f t="shared" si="316"/>
        <v>41983.659166666665</v>
      </c>
      <c r="T3387" s="12">
        <f t="shared" si="317"/>
        <v>41953.659166666665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2"/>
        <v>1.05</v>
      </c>
      <c r="P3388" s="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2">
        <f t="shared" si="316"/>
        <v>41976.436412037037</v>
      </c>
      <c r="T3388" s="12">
        <f t="shared" si="317"/>
        <v>41946.436412037037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2"/>
        <v>1.1686666666666667</v>
      </c>
      <c r="P3389" s="8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2">
        <f t="shared" si="316"/>
        <v>41987.554259259261</v>
      </c>
      <c r="T3389" s="12">
        <f t="shared" si="317"/>
        <v>41947.554259259261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2"/>
        <v>1.038</v>
      </c>
      <c r="P3390" s="8">
        <f t="shared" si="313"/>
        <v>34.6</v>
      </c>
      <c r="Q3390" t="str">
        <f t="shared" si="314"/>
        <v>theater</v>
      </c>
      <c r="R3390" t="str">
        <f t="shared" si="315"/>
        <v>plays</v>
      </c>
      <c r="S3390" s="12">
        <f t="shared" si="316"/>
        <v>42173.252789351849</v>
      </c>
      <c r="T3390" s="12">
        <f t="shared" si="317"/>
        <v>42143.252789351849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2"/>
        <v>1.145</v>
      </c>
      <c r="P3391" s="8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2">
        <f t="shared" si="316"/>
        <v>42524.355115740742</v>
      </c>
      <c r="T3391" s="12">
        <f t="shared" si="317"/>
        <v>42494.355115740742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2"/>
        <v>1.024</v>
      </c>
      <c r="P3392" s="8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2">
        <f t="shared" si="316"/>
        <v>41830.566493055558</v>
      </c>
      <c r="T3392" s="12">
        <f t="shared" si="317"/>
        <v>41815.566493055558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2"/>
        <v>2.23</v>
      </c>
      <c r="P3393" s="8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2">
        <f t="shared" si="316"/>
        <v>41859.727777777771</v>
      </c>
      <c r="T3393" s="12">
        <f t="shared" si="317"/>
        <v>41830.337361111109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ref="O3394:O3457" si="318">E3394/D3394</f>
        <v>1</v>
      </c>
      <c r="P3394" s="8">
        <f t="shared" ref="P3394:P3457" si="319">IFERROR(E3394/L3394,0)</f>
        <v>41.666666666666664</v>
      </c>
      <c r="Q3394" t="str">
        <f t="shared" ref="Q3394:Q3457" si="320">IFERROR(LEFT(N3394,FIND("/",N3394)-1),N3394)</f>
        <v>theater</v>
      </c>
      <c r="R3394" t="str">
        <f t="shared" ref="R3394:R3457" si="321">IFERROR(RIGHT(N3394,LEN(N3394)-FIND("/",N3394)),"None")</f>
        <v>plays</v>
      </c>
      <c r="S3394" s="12">
        <f t="shared" ref="S3394:S3457" si="322">(I3394/86400)+25569+(-5/24)</f>
        <v>42496.63721064815</v>
      </c>
      <c r="T3394" s="12">
        <f t="shared" ref="T3394:T3457" si="323">(J3394/86400)+25569+(-5/24)</f>
        <v>42446.63721064815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318"/>
        <v>1.0580000000000001</v>
      </c>
      <c r="P3395" s="8">
        <f t="shared" si="319"/>
        <v>36.06818181818182</v>
      </c>
      <c r="Q3395" t="str">
        <f t="shared" si="320"/>
        <v>theater</v>
      </c>
      <c r="R3395" t="str">
        <f t="shared" si="321"/>
        <v>plays</v>
      </c>
      <c r="S3395" s="12">
        <f t="shared" si="322"/>
        <v>41948.823611111111</v>
      </c>
      <c r="T3395" s="12">
        <f t="shared" si="323"/>
        <v>41923.713310185187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318"/>
        <v>1.4236363636363636</v>
      </c>
      <c r="P3396" s="8">
        <f t="shared" si="319"/>
        <v>29</v>
      </c>
      <c r="Q3396" t="str">
        <f t="shared" si="320"/>
        <v>theater</v>
      </c>
      <c r="R3396" t="str">
        <f t="shared" si="321"/>
        <v>plays</v>
      </c>
      <c r="S3396" s="12">
        <f t="shared" si="322"/>
        <v>41847.387094907404</v>
      </c>
      <c r="T3396" s="12">
        <f t="shared" si="323"/>
        <v>41817.387094907404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18"/>
        <v>1.84</v>
      </c>
      <c r="P3397" s="8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2">
        <f t="shared" si="322"/>
        <v>42154.548611111109</v>
      </c>
      <c r="T3397" s="12">
        <f t="shared" si="323"/>
        <v>42140.503981481474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18"/>
        <v>1.0433333333333332</v>
      </c>
      <c r="P3398" s="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2">
        <f t="shared" si="322"/>
        <v>41790.957638888889</v>
      </c>
      <c r="T3398" s="12">
        <f t="shared" si="323"/>
        <v>41764.238298611112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18"/>
        <v>1.1200000000000001</v>
      </c>
      <c r="P3399" s="8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2">
        <f t="shared" si="322"/>
        <v>42418.708333333336</v>
      </c>
      <c r="T3399" s="12">
        <f t="shared" si="323"/>
        <v>42378.270011574066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18"/>
        <v>1.1107499999999999</v>
      </c>
      <c r="P3400" s="8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2">
        <f t="shared" si="322"/>
        <v>41964.499999999993</v>
      </c>
      <c r="T3400" s="12">
        <f t="shared" si="323"/>
        <v>41941.543703703697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18"/>
        <v>1.0375000000000001</v>
      </c>
      <c r="P3401" s="8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2">
        <f t="shared" si="322"/>
        <v>42056.712094907409</v>
      </c>
      <c r="T3401" s="12">
        <f t="shared" si="323"/>
        <v>42026.712094907409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18"/>
        <v>1.0041</v>
      </c>
      <c r="P3402" s="8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2">
        <f t="shared" si="322"/>
        <v>41879.745532407404</v>
      </c>
      <c r="T3402" s="12">
        <f t="shared" si="323"/>
        <v>41834.745532407404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18"/>
        <v>1.0186206896551724</v>
      </c>
      <c r="P3403" s="8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2">
        <f t="shared" si="322"/>
        <v>42223.5155787037</v>
      </c>
      <c r="T3403" s="12">
        <f t="shared" si="323"/>
        <v>42193.5155787037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18"/>
        <v>1.0976666666666666</v>
      </c>
      <c r="P3404" s="8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2">
        <f t="shared" si="322"/>
        <v>42319.896527777775</v>
      </c>
      <c r="T3404" s="12">
        <f t="shared" si="323"/>
        <v>42290.410219907404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18"/>
        <v>1</v>
      </c>
      <c r="P3405" s="8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2">
        <f t="shared" si="322"/>
        <v>42180.253749999996</v>
      </c>
      <c r="T3405" s="12">
        <f t="shared" si="323"/>
        <v>42150.253749999996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18"/>
        <v>1.22</v>
      </c>
      <c r="P3406" s="8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2">
        <f t="shared" si="322"/>
        <v>42172.295162037037</v>
      </c>
      <c r="T3406" s="12">
        <f t="shared" si="323"/>
        <v>42152.295162037037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18"/>
        <v>1.3757142857142857</v>
      </c>
      <c r="P3407" s="8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2">
        <f t="shared" si="322"/>
        <v>42430.790972222218</v>
      </c>
      <c r="T3407" s="12">
        <f t="shared" si="323"/>
        <v>42409.808865740742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18"/>
        <v>1.0031000000000001</v>
      </c>
      <c r="P3408" s="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2">
        <f t="shared" si="322"/>
        <v>41836.284444444442</v>
      </c>
      <c r="T3408" s="12">
        <f t="shared" si="323"/>
        <v>41791.284444444442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18"/>
        <v>1.071</v>
      </c>
      <c r="P3409" s="8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2">
        <f t="shared" si="322"/>
        <v>41826.21399305555</v>
      </c>
      <c r="T3409" s="12">
        <f t="shared" si="323"/>
        <v>41796.21399305555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18"/>
        <v>2.11</v>
      </c>
      <c r="P3410" s="8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2">
        <f t="shared" si="322"/>
        <v>41838.78361111111</v>
      </c>
      <c r="T3410" s="12">
        <f t="shared" si="323"/>
        <v>41808.78361111111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18"/>
        <v>1.236</v>
      </c>
      <c r="P3411" s="8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2">
        <f t="shared" si="322"/>
        <v>42582.665277777771</v>
      </c>
      <c r="T3411" s="12">
        <f t="shared" si="323"/>
        <v>42544.605995370366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18"/>
        <v>1.085</v>
      </c>
      <c r="P3412" s="8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2">
        <f t="shared" si="322"/>
        <v>42527.083333333336</v>
      </c>
      <c r="T3412" s="12">
        <f t="shared" si="323"/>
        <v>42499.83321759259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18"/>
        <v>1.0356666666666667</v>
      </c>
      <c r="P3413" s="8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2">
        <f t="shared" si="322"/>
        <v>42284.814490740733</v>
      </c>
      <c r="T3413" s="12">
        <f t="shared" si="323"/>
        <v>42264.814490740733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18"/>
        <v>1</v>
      </c>
      <c r="P3414" s="8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2">
        <f t="shared" si="322"/>
        <v>41909.750717592593</v>
      </c>
      <c r="T3414" s="12">
        <f t="shared" si="323"/>
        <v>41879.750717592593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18"/>
        <v>1.3</v>
      </c>
      <c r="P3415" s="8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2">
        <f t="shared" si="322"/>
        <v>42062.999305555553</v>
      </c>
      <c r="T3415" s="12">
        <f t="shared" si="323"/>
        <v>42053.524745370371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18"/>
        <v>1.0349999999999999</v>
      </c>
      <c r="P3416" s="8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2">
        <f t="shared" si="322"/>
        <v>42705.124305555553</v>
      </c>
      <c r="T3416" s="12">
        <f t="shared" si="323"/>
        <v>42675.624131944445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18"/>
        <v>1</v>
      </c>
      <c r="P3417" s="8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2">
        <f t="shared" si="322"/>
        <v>42477.770833333336</v>
      </c>
      <c r="T3417" s="12">
        <f t="shared" si="323"/>
        <v>42466.935833333329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18"/>
        <v>1.196</v>
      </c>
      <c r="P3418" s="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2">
        <f t="shared" si="322"/>
        <v>42117.562499999993</v>
      </c>
      <c r="T3418" s="12">
        <f t="shared" si="323"/>
        <v>42089.204224537032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18"/>
        <v>1.0000058823529412</v>
      </c>
      <c r="P3419" s="8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2">
        <f t="shared" si="322"/>
        <v>41937.821527777771</v>
      </c>
      <c r="T3419" s="12">
        <f t="shared" si="323"/>
        <v>41894.705416666664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18"/>
        <v>1.00875</v>
      </c>
      <c r="P3420" s="8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2">
        <f t="shared" si="322"/>
        <v>41782.626238425924</v>
      </c>
      <c r="T3420" s="12">
        <f t="shared" si="323"/>
        <v>41752.626238425924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18"/>
        <v>1.0654545454545454</v>
      </c>
      <c r="P3421" s="8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2">
        <f t="shared" si="322"/>
        <v>42466.687499999993</v>
      </c>
      <c r="T3421" s="12">
        <f t="shared" si="323"/>
        <v>42448.613252314812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18"/>
        <v>1.38</v>
      </c>
      <c r="P3422" s="8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2">
        <f t="shared" si="322"/>
        <v>42413.791666666664</v>
      </c>
      <c r="T3422" s="12">
        <f t="shared" si="323"/>
        <v>42404.881967592592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18"/>
        <v>1.0115000000000001</v>
      </c>
      <c r="P3423" s="8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2">
        <f t="shared" si="322"/>
        <v>42067.582905092589</v>
      </c>
      <c r="T3423" s="12">
        <f t="shared" si="323"/>
        <v>42037.582905092589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18"/>
        <v>1.091</v>
      </c>
      <c r="P3424" s="8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2">
        <f t="shared" si="322"/>
        <v>42351.791666666664</v>
      </c>
      <c r="T3424" s="12">
        <f t="shared" si="323"/>
        <v>42323.353888888887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18"/>
        <v>1.4</v>
      </c>
      <c r="P3425" s="8">
        <f t="shared" si="319"/>
        <v>35</v>
      </c>
      <c r="Q3425" t="str">
        <f t="shared" si="320"/>
        <v>theater</v>
      </c>
      <c r="R3425" t="str">
        <f t="shared" si="321"/>
        <v>plays</v>
      </c>
      <c r="S3425" s="12">
        <f t="shared" si="322"/>
        <v>42118.703020833331</v>
      </c>
      <c r="T3425" s="12">
        <f t="shared" si="323"/>
        <v>42088.703020833331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18"/>
        <v>1.0358333333333334</v>
      </c>
      <c r="P3426" s="8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2">
        <f t="shared" si="322"/>
        <v>42040.082638888889</v>
      </c>
      <c r="T3426" s="12">
        <f t="shared" si="323"/>
        <v>42018.468564814808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18"/>
        <v>1.0297033333333332</v>
      </c>
      <c r="P3427" s="8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2">
        <f t="shared" si="322"/>
        <v>41916.40898148148</v>
      </c>
      <c r="T3427" s="12">
        <f t="shared" si="323"/>
        <v>41884.40898148148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18"/>
        <v>1.0813333333333333</v>
      </c>
      <c r="P3428" s="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2">
        <f t="shared" si="322"/>
        <v>41902.875</v>
      </c>
      <c r="T3428" s="12">
        <f t="shared" si="323"/>
        <v>41883.848414351851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18"/>
        <v>1</v>
      </c>
      <c r="P3429" s="8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2">
        <f t="shared" si="322"/>
        <v>41822.436944444438</v>
      </c>
      <c r="T3429" s="12">
        <f t="shared" si="323"/>
        <v>41792.436944444438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18"/>
        <v>1.0275000000000001</v>
      </c>
      <c r="P3430" s="8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2">
        <f t="shared" si="322"/>
        <v>42063.499999999993</v>
      </c>
      <c r="T3430" s="12">
        <f t="shared" si="323"/>
        <v>42038.512118055551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18"/>
        <v>1.3</v>
      </c>
      <c r="P3431" s="8">
        <f t="shared" si="319"/>
        <v>16.25</v>
      </c>
      <c r="Q3431" t="str">
        <f t="shared" si="320"/>
        <v>theater</v>
      </c>
      <c r="R3431" t="str">
        <f t="shared" si="321"/>
        <v>plays</v>
      </c>
      <c r="S3431" s="12">
        <f t="shared" si="322"/>
        <v>42675.813206018516</v>
      </c>
      <c r="T3431" s="12">
        <f t="shared" si="323"/>
        <v>42661.813206018516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18"/>
        <v>1.0854949999999999</v>
      </c>
      <c r="P3432" s="8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2">
        <f t="shared" si="322"/>
        <v>41850.737280092588</v>
      </c>
      <c r="T3432" s="12">
        <f t="shared" si="323"/>
        <v>41820.737280092588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18"/>
        <v>1</v>
      </c>
      <c r="P3433" s="8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2">
        <f t="shared" si="322"/>
        <v>41869.522604166668</v>
      </c>
      <c r="T3433" s="12">
        <f t="shared" si="323"/>
        <v>41839.522604166668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18"/>
        <v>1.0965</v>
      </c>
      <c r="P3434" s="8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2">
        <f t="shared" si="322"/>
        <v>42405.708333333336</v>
      </c>
      <c r="T3434" s="12">
        <f t="shared" si="323"/>
        <v>42380.372847222221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18"/>
        <v>1.0026315789473683</v>
      </c>
      <c r="P3435" s="8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2">
        <f t="shared" si="322"/>
        <v>41806.916666666664</v>
      </c>
      <c r="T3435" s="12">
        <f t="shared" si="323"/>
        <v>41775.854803240734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18"/>
        <v>1.0555000000000001</v>
      </c>
      <c r="P3436" s="8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2">
        <f t="shared" si="322"/>
        <v>41830.172094907401</v>
      </c>
      <c r="T3436" s="12">
        <f t="shared" si="323"/>
        <v>41800.172094907401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18"/>
        <v>1.1200000000000001</v>
      </c>
      <c r="P3437" s="8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2">
        <f t="shared" si="322"/>
        <v>42588.916666666664</v>
      </c>
      <c r="T3437" s="12">
        <f t="shared" si="323"/>
        <v>42572.408483796295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18"/>
        <v>1.0589999999999999</v>
      </c>
      <c r="P3438" s="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2">
        <f t="shared" si="322"/>
        <v>41872.477777777771</v>
      </c>
      <c r="T3438" s="12">
        <f t="shared" si="323"/>
        <v>41851.333252314813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18"/>
        <v>1.01</v>
      </c>
      <c r="P3439" s="8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2">
        <f t="shared" si="322"/>
        <v>42235.502546296295</v>
      </c>
      <c r="T3439" s="12">
        <f t="shared" si="323"/>
        <v>42205.502546296295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18"/>
        <v>1.042</v>
      </c>
      <c r="P3440" s="8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2">
        <f t="shared" si="322"/>
        <v>42126.666666666664</v>
      </c>
      <c r="T3440" s="12">
        <f t="shared" si="323"/>
        <v>42100.719525462962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18"/>
        <v>1.3467833333333334</v>
      </c>
      <c r="P3441" s="8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2">
        <f t="shared" si="322"/>
        <v>42387.999305555553</v>
      </c>
      <c r="T3441" s="12">
        <f t="shared" si="323"/>
        <v>42374.702893518515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18"/>
        <v>1.052184</v>
      </c>
      <c r="P3442" s="8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2">
        <f t="shared" si="322"/>
        <v>41831.46875</v>
      </c>
      <c r="T3442" s="12">
        <f t="shared" si="323"/>
        <v>41808.914675925924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18"/>
        <v>1.026</v>
      </c>
      <c r="P3443" s="8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2">
        <f t="shared" si="322"/>
        <v>42321.636805555558</v>
      </c>
      <c r="T3443" s="12">
        <f t="shared" si="323"/>
        <v>42294.221307870372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18"/>
        <v>1</v>
      </c>
      <c r="P3444" s="8">
        <f t="shared" si="319"/>
        <v>31.25</v>
      </c>
      <c r="Q3444" t="str">
        <f t="shared" si="320"/>
        <v>theater</v>
      </c>
      <c r="R3444" t="str">
        <f t="shared" si="321"/>
        <v>plays</v>
      </c>
      <c r="S3444" s="12">
        <f t="shared" si="322"/>
        <v>42154.632777777777</v>
      </c>
      <c r="T3444" s="12">
        <f t="shared" si="323"/>
        <v>42124.632777777777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18"/>
        <v>1.855</v>
      </c>
      <c r="P3445" s="8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2">
        <f t="shared" si="322"/>
        <v>41891.316504629627</v>
      </c>
      <c r="T3445" s="12">
        <f t="shared" si="323"/>
        <v>41861.316504629627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18"/>
        <v>2.89</v>
      </c>
      <c r="P3446" s="8">
        <f t="shared" si="319"/>
        <v>43.35</v>
      </c>
      <c r="Q3446" t="str">
        <f t="shared" si="320"/>
        <v>theater</v>
      </c>
      <c r="R3446" t="str">
        <f t="shared" si="321"/>
        <v>plays</v>
      </c>
      <c r="S3446" s="12">
        <f t="shared" si="322"/>
        <v>42529.374305555553</v>
      </c>
      <c r="T3446" s="12">
        <f t="shared" si="323"/>
        <v>42521.08317129629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18"/>
        <v>1</v>
      </c>
      <c r="P3447" s="8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2">
        <f t="shared" si="322"/>
        <v>42300.322175925925</v>
      </c>
      <c r="T3447" s="12">
        <f t="shared" si="323"/>
        <v>42272.322175925925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18"/>
        <v>1.0820000000000001</v>
      </c>
      <c r="P3448" s="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2">
        <f t="shared" si="322"/>
        <v>42040.305555555555</v>
      </c>
      <c r="T3448" s="12">
        <f t="shared" si="323"/>
        <v>42016.624131944445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18"/>
        <v>1.0780000000000001</v>
      </c>
      <c r="P3449" s="8">
        <f t="shared" si="319"/>
        <v>77</v>
      </c>
      <c r="Q3449" t="str">
        <f t="shared" si="320"/>
        <v>theater</v>
      </c>
      <c r="R3449" t="str">
        <f t="shared" si="321"/>
        <v>plays</v>
      </c>
      <c r="S3449" s="12">
        <f t="shared" si="322"/>
        <v>42447.639027777775</v>
      </c>
      <c r="T3449" s="12">
        <f t="shared" si="323"/>
        <v>42402.680694444447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18"/>
        <v>1.0976190476190477</v>
      </c>
      <c r="P3450" s="8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2">
        <f t="shared" si="322"/>
        <v>41989.910752314812</v>
      </c>
      <c r="T3450" s="12">
        <f t="shared" si="323"/>
        <v>41959.910752314812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18"/>
        <v>1.70625</v>
      </c>
      <c r="P3451" s="8">
        <f t="shared" si="319"/>
        <v>68.25</v>
      </c>
      <c r="Q3451" t="str">
        <f t="shared" si="320"/>
        <v>theater</v>
      </c>
      <c r="R3451" t="str">
        <f t="shared" si="321"/>
        <v>plays</v>
      </c>
      <c r="S3451" s="12">
        <f t="shared" si="322"/>
        <v>42559.958333333336</v>
      </c>
      <c r="T3451" s="12">
        <f t="shared" si="323"/>
        <v>42531.844189814808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18"/>
        <v>1.52</v>
      </c>
      <c r="P3452" s="8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2">
        <f t="shared" si="322"/>
        <v>42096.454525462956</v>
      </c>
      <c r="T3452" s="12">
        <f t="shared" si="323"/>
        <v>42036.496192129627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18"/>
        <v>1.0123076923076924</v>
      </c>
      <c r="P3453" s="8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2">
        <f t="shared" si="322"/>
        <v>42115.515358796292</v>
      </c>
      <c r="T3453" s="12">
        <f t="shared" si="323"/>
        <v>42088.515358796292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18"/>
        <v>1.532</v>
      </c>
      <c r="P3454" s="8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2">
        <f t="shared" si="322"/>
        <v>41842.957638888889</v>
      </c>
      <c r="T3454" s="12">
        <f t="shared" si="323"/>
        <v>41820.430856481478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18"/>
        <v>1.2833333333333334</v>
      </c>
      <c r="P3455" s="8">
        <f t="shared" si="319"/>
        <v>27.5</v>
      </c>
      <c r="Q3455" t="str">
        <f t="shared" si="320"/>
        <v>theater</v>
      </c>
      <c r="R3455" t="str">
        <f t="shared" si="321"/>
        <v>plays</v>
      </c>
      <c r="S3455" s="12">
        <f t="shared" si="322"/>
        <v>42595.770324074074</v>
      </c>
      <c r="T3455" s="12">
        <f t="shared" si="323"/>
        <v>42535.770324074074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18"/>
        <v>1.0071428571428571</v>
      </c>
      <c r="P3456" s="8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2">
        <f t="shared" si="322"/>
        <v>41851.490266203698</v>
      </c>
      <c r="T3456" s="12">
        <f t="shared" si="323"/>
        <v>41821.490266203698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18"/>
        <v>1.0065</v>
      </c>
      <c r="P3457" s="8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2">
        <f t="shared" si="322"/>
        <v>42656.541979166665</v>
      </c>
      <c r="T3457" s="12">
        <f t="shared" si="323"/>
        <v>42626.541979166665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ref="O3458:O3521" si="324">E3458/D3458</f>
        <v>1.913</v>
      </c>
      <c r="P3458" s="8">
        <f t="shared" ref="P3458:P3521" si="325">IFERROR(E3458/L3458,0)</f>
        <v>358.6875</v>
      </c>
      <c r="Q3458" t="str">
        <f t="shared" ref="Q3458:Q3521" si="326">IFERROR(LEFT(N3458,FIND("/",N3458)-1),N3458)</f>
        <v>theater</v>
      </c>
      <c r="R3458" t="str">
        <f t="shared" ref="R3458:R3521" si="327">IFERROR(RIGHT(N3458,LEN(N3458)-FIND("/",N3458)),"None")</f>
        <v>plays</v>
      </c>
      <c r="S3458" s="12">
        <f t="shared" ref="S3458:S3521" si="328">(I3458/86400)+25569+(-5/24)</f>
        <v>41852.082638888889</v>
      </c>
      <c r="T3458" s="12">
        <f t="shared" ref="T3458:T3521" si="329">(J3458/86400)+25569+(-5/24)</f>
        <v>41820.997303240736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324"/>
        <v>1.4019999999999999</v>
      </c>
      <c r="P3459" s="8">
        <f t="shared" si="325"/>
        <v>50.981818181818184</v>
      </c>
      <c r="Q3459" t="str">
        <f t="shared" si="326"/>
        <v>theater</v>
      </c>
      <c r="R3459" t="str">
        <f t="shared" si="327"/>
        <v>plays</v>
      </c>
      <c r="S3459" s="12">
        <f t="shared" si="328"/>
        <v>42047.040972222218</v>
      </c>
      <c r="T3459" s="12">
        <f t="shared" si="329"/>
        <v>42016.498344907406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324"/>
        <v>1.2433537832310839</v>
      </c>
      <c r="P3460" s="8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2">
        <f t="shared" si="328"/>
        <v>42037.977083333331</v>
      </c>
      <c r="T3460" s="12">
        <f t="shared" si="329"/>
        <v>42010.994247685179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4"/>
        <v>1.262</v>
      </c>
      <c r="P3461" s="8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2">
        <f t="shared" si="328"/>
        <v>42510.271527777775</v>
      </c>
      <c r="T3461" s="12">
        <f t="shared" si="329"/>
        <v>42480.271527777775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4"/>
        <v>1.9</v>
      </c>
      <c r="P3462" s="8">
        <f t="shared" si="325"/>
        <v>50</v>
      </c>
      <c r="Q3462" t="str">
        <f t="shared" si="326"/>
        <v>theater</v>
      </c>
      <c r="R3462" t="str">
        <f t="shared" si="327"/>
        <v>plays</v>
      </c>
      <c r="S3462" s="12">
        <f t="shared" si="328"/>
        <v>41866.318888888891</v>
      </c>
      <c r="T3462" s="12">
        <f t="shared" si="329"/>
        <v>41852.318888888891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4"/>
        <v>1.39</v>
      </c>
      <c r="P3463" s="8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2">
        <f t="shared" si="328"/>
        <v>42671.916666666664</v>
      </c>
      <c r="T3463" s="12">
        <f t="shared" si="329"/>
        <v>42643.424525462957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4"/>
        <v>2.02</v>
      </c>
      <c r="P3464" s="8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2">
        <f t="shared" si="328"/>
        <v>42195.541666666664</v>
      </c>
      <c r="T3464" s="12">
        <f t="shared" si="329"/>
        <v>42179.690138888887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4"/>
        <v>1.0338000000000001</v>
      </c>
      <c r="P3465" s="8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2">
        <f t="shared" si="328"/>
        <v>42653.957638888889</v>
      </c>
      <c r="T3465" s="12">
        <f t="shared" si="329"/>
        <v>42612.710474537038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4"/>
        <v>1.023236</v>
      </c>
      <c r="P3466" s="8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2">
        <f t="shared" si="328"/>
        <v>42604.921724537031</v>
      </c>
      <c r="T3466" s="12">
        <f t="shared" si="329"/>
        <v>42574.921724537031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4"/>
        <v>1.03</v>
      </c>
      <c r="P3467" s="8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2">
        <f t="shared" si="328"/>
        <v>42225.458333333336</v>
      </c>
      <c r="T3467" s="12">
        <f t="shared" si="329"/>
        <v>42200.417499999996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4"/>
        <v>1.2714285714285714</v>
      </c>
      <c r="P3468" s="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2">
        <f t="shared" si="328"/>
        <v>42479.769097222219</v>
      </c>
      <c r="T3468" s="12">
        <f t="shared" si="329"/>
        <v>42419.810763888883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4"/>
        <v>1.01</v>
      </c>
      <c r="P3469" s="8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2">
        <f t="shared" si="328"/>
        <v>42083.421666666669</v>
      </c>
      <c r="T3469" s="12">
        <f t="shared" si="329"/>
        <v>42053.463333333326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4"/>
        <v>1.2178</v>
      </c>
      <c r="P3470" s="8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2">
        <f t="shared" si="328"/>
        <v>42633.916666666664</v>
      </c>
      <c r="T3470" s="12">
        <f t="shared" si="329"/>
        <v>42605.55704861111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4"/>
        <v>1.1339285714285714</v>
      </c>
      <c r="P3471" s="8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2">
        <f t="shared" si="328"/>
        <v>42488.433391203704</v>
      </c>
      <c r="T3471" s="12">
        <f t="shared" si="329"/>
        <v>42458.433391203704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4"/>
        <v>1.5</v>
      </c>
      <c r="P3472" s="8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2">
        <f t="shared" si="328"/>
        <v>42566.693055555552</v>
      </c>
      <c r="T3472" s="12">
        <f t="shared" si="329"/>
        <v>42528.813680555548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4"/>
        <v>2.1459999999999999</v>
      </c>
      <c r="P3473" s="8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2">
        <f t="shared" si="328"/>
        <v>41882.625</v>
      </c>
      <c r="T3473" s="12">
        <f t="shared" si="329"/>
        <v>41841.61215277778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4"/>
        <v>1.0205</v>
      </c>
      <c r="P3474" s="8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2">
        <f t="shared" si="328"/>
        <v>41949.040972222218</v>
      </c>
      <c r="T3474" s="12">
        <f t="shared" si="329"/>
        <v>41927.962164351848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4"/>
        <v>1</v>
      </c>
      <c r="P3475" s="8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2">
        <f t="shared" si="328"/>
        <v>42083.643749999996</v>
      </c>
      <c r="T3475" s="12">
        <f t="shared" si="329"/>
        <v>42062.626111111109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4"/>
        <v>1.01</v>
      </c>
      <c r="P3476" s="8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2">
        <f t="shared" si="328"/>
        <v>42571.293182870366</v>
      </c>
      <c r="T3476" s="12">
        <f t="shared" si="329"/>
        <v>42541.293182870366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4"/>
        <v>1.1333333333333333</v>
      </c>
      <c r="P3477" s="8">
        <f t="shared" si="325"/>
        <v>20</v>
      </c>
      <c r="Q3477" t="str">
        <f t="shared" si="326"/>
        <v>theater</v>
      </c>
      <c r="R3477" t="str">
        <f t="shared" si="327"/>
        <v>plays</v>
      </c>
      <c r="S3477" s="12">
        <f t="shared" si="328"/>
        <v>41945.791666666664</v>
      </c>
      <c r="T3477" s="12">
        <f t="shared" si="329"/>
        <v>41918.672499999993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4"/>
        <v>1.04</v>
      </c>
      <c r="P3478" s="8">
        <f t="shared" si="325"/>
        <v>52</v>
      </c>
      <c r="Q3478" t="str">
        <f t="shared" si="326"/>
        <v>theater</v>
      </c>
      <c r="R3478" t="str">
        <f t="shared" si="327"/>
        <v>plays</v>
      </c>
      <c r="S3478" s="12">
        <f t="shared" si="328"/>
        <v>41938.916666666664</v>
      </c>
      <c r="T3478" s="12">
        <f t="shared" si="329"/>
        <v>41921.071643518517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4"/>
        <v>1.1533333333333333</v>
      </c>
      <c r="P3479" s="8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2">
        <f t="shared" si="328"/>
        <v>42140.916666666664</v>
      </c>
      <c r="T3479" s="12">
        <f t="shared" si="329"/>
        <v>42128.528275462959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4"/>
        <v>1.1285000000000001</v>
      </c>
      <c r="P3480" s="8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2">
        <f t="shared" si="328"/>
        <v>42079.666666666664</v>
      </c>
      <c r="T3480" s="12">
        <f t="shared" si="329"/>
        <v>42053.708587962959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4"/>
        <v>1.2786666666666666</v>
      </c>
      <c r="P3481" s="8">
        <f t="shared" si="325"/>
        <v>34.25</v>
      </c>
      <c r="Q3481" t="str">
        <f t="shared" si="326"/>
        <v>theater</v>
      </c>
      <c r="R3481" t="str">
        <f t="shared" si="327"/>
        <v>plays</v>
      </c>
      <c r="S3481" s="12">
        <f t="shared" si="328"/>
        <v>41811.64675925926</v>
      </c>
      <c r="T3481" s="12">
        <f t="shared" si="329"/>
        <v>41781.64675925926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4"/>
        <v>1.4266666666666667</v>
      </c>
      <c r="P3482" s="8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2">
        <f t="shared" si="328"/>
        <v>42195.666666666664</v>
      </c>
      <c r="T3482" s="12">
        <f t="shared" si="329"/>
        <v>42171.109108796292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4"/>
        <v>1.1879999999999999</v>
      </c>
      <c r="P3483" s="8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2">
        <f t="shared" si="328"/>
        <v>42006.039212962962</v>
      </c>
      <c r="T3483" s="12">
        <f t="shared" si="329"/>
        <v>41989.039212962962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4"/>
        <v>1.3833333333333333</v>
      </c>
      <c r="P3484" s="8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2">
        <f t="shared" si="328"/>
        <v>41826.563263888886</v>
      </c>
      <c r="T3484" s="12">
        <f t="shared" si="329"/>
        <v>41796.563263888886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4"/>
        <v>1.599402985074627</v>
      </c>
      <c r="P3485" s="8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2">
        <f t="shared" si="328"/>
        <v>41823.460428240738</v>
      </c>
      <c r="T3485" s="12">
        <f t="shared" si="329"/>
        <v>41793.460428240738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4"/>
        <v>1.1424000000000001</v>
      </c>
      <c r="P3486" s="8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2">
        <f t="shared" si="328"/>
        <v>42536.552071759252</v>
      </c>
      <c r="T3486" s="12">
        <f t="shared" si="329"/>
        <v>42506.552071759252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4"/>
        <v>1.0060606060606061</v>
      </c>
      <c r="P3487" s="8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2">
        <f t="shared" si="328"/>
        <v>42402.484722222223</v>
      </c>
      <c r="T3487" s="12">
        <f t="shared" si="329"/>
        <v>42372.484722222223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4"/>
        <v>1.552</v>
      </c>
      <c r="P3488" s="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2">
        <f t="shared" si="328"/>
        <v>42158.082638888889</v>
      </c>
      <c r="T3488" s="12">
        <f t="shared" si="329"/>
        <v>42126.666678240734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4"/>
        <v>1.2775000000000001</v>
      </c>
      <c r="P3489" s="8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2">
        <f t="shared" si="328"/>
        <v>42179.732083333329</v>
      </c>
      <c r="T3489" s="12">
        <f t="shared" si="329"/>
        <v>42149.732083333329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4"/>
        <v>1.212</v>
      </c>
      <c r="P3490" s="8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2">
        <f t="shared" si="328"/>
        <v>42111.458333333336</v>
      </c>
      <c r="T3490" s="12">
        <f t="shared" si="329"/>
        <v>42087.55972222222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4"/>
        <v>1.127</v>
      </c>
      <c r="P3491" s="8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2">
        <f t="shared" si="328"/>
        <v>41783.666666666664</v>
      </c>
      <c r="T3491" s="12">
        <f t="shared" si="329"/>
        <v>41753.427442129629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4"/>
        <v>1.2749999999999999</v>
      </c>
      <c r="P3492" s="8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2">
        <f t="shared" si="328"/>
        <v>42473.594027777777</v>
      </c>
      <c r="T3492" s="12">
        <f t="shared" si="329"/>
        <v>42443.594027777777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4"/>
        <v>1.5820000000000001</v>
      </c>
      <c r="P3493" s="8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2">
        <f t="shared" si="328"/>
        <v>42142.041481481479</v>
      </c>
      <c r="T3493" s="12">
        <f t="shared" si="329"/>
        <v>42121.041481481479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4"/>
        <v>1.0526894736842105</v>
      </c>
      <c r="P3494" s="8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2">
        <f t="shared" si="328"/>
        <v>42302.800891203697</v>
      </c>
      <c r="T3494" s="12">
        <f t="shared" si="329"/>
        <v>42267.800891203697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4"/>
        <v>1</v>
      </c>
      <c r="P3495" s="8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2">
        <f t="shared" si="328"/>
        <v>41868.007638888885</v>
      </c>
      <c r="T3495" s="12">
        <f t="shared" si="329"/>
        <v>41848.657824074071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4"/>
        <v>1</v>
      </c>
      <c r="P3496" s="8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2">
        <f t="shared" si="328"/>
        <v>42700.041666666664</v>
      </c>
      <c r="T3496" s="12">
        <f t="shared" si="329"/>
        <v>42689.006655092591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4"/>
        <v>1.0686</v>
      </c>
      <c r="P3497" s="8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2">
        <f t="shared" si="328"/>
        <v>41944.512499999997</v>
      </c>
      <c r="T3497" s="12">
        <f t="shared" si="329"/>
        <v>41915.554502314808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4"/>
        <v>1.244</v>
      </c>
      <c r="P3498" s="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2">
        <f t="shared" si="328"/>
        <v>42624.638495370367</v>
      </c>
      <c r="T3498" s="12">
        <f t="shared" si="329"/>
        <v>42584.638495370367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4"/>
        <v>1.0870406189555126</v>
      </c>
      <c r="P3499" s="8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2">
        <f t="shared" si="328"/>
        <v>42523.708333333336</v>
      </c>
      <c r="T3499" s="12">
        <f t="shared" si="329"/>
        <v>42511.53361111111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4"/>
        <v>1.0242424242424242</v>
      </c>
      <c r="P3500" s="8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2">
        <f t="shared" si="328"/>
        <v>42518.697222222218</v>
      </c>
      <c r="T3500" s="12">
        <f t="shared" si="329"/>
        <v>42458.950277777774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4"/>
        <v>1.0549999999999999</v>
      </c>
      <c r="P3501" s="8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2">
        <f t="shared" si="328"/>
        <v>42186.082638888889</v>
      </c>
      <c r="T3501" s="12">
        <f t="shared" si="329"/>
        <v>42131.827835648146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4"/>
        <v>1.0629999999999999</v>
      </c>
      <c r="P3502" s="8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2">
        <f t="shared" si="328"/>
        <v>42435.999305555553</v>
      </c>
      <c r="T3502" s="12">
        <f t="shared" si="329"/>
        <v>42419.711087962962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4"/>
        <v>1.0066666666666666</v>
      </c>
      <c r="P3503" s="8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2">
        <f t="shared" si="328"/>
        <v>42258.555497685178</v>
      </c>
      <c r="T3503" s="12">
        <f t="shared" si="329"/>
        <v>42233.555497685178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4"/>
        <v>1.054</v>
      </c>
      <c r="P3504" s="8">
        <f t="shared" si="325"/>
        <v>136</v>
      </c>
      <c r="Q3504" t="str">
        <f t="shared" si="326"/>
        <v>theater</v>
      </c>
      <c r="R3504" t="str">
        <f t="shared" si="327"/>
        <v>plays</v>
      </c>
      <c r="S3504" s="12">
        <f t="shared" si="328"/>
        <v>42444.957638888889</v>
      </c>
      <c r="T3504" s="12">
        <f t="shared" si="329"/>
        <v>42430.631064814814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4"/>
        <v>1.0755999999999999</v>
      </c>
      <c r="P3505" s="8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2">
        <f t="shared" si="328"/>
        <v>42575.27</v>
      </c>
      <c r="T3505" s="12">
        <f t="shared" si="329"/>
        <v>42545.27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4"/>
        <v>1</v>
      </c>
      <c r="P3506" s="8">
        <f t="shared" si="325"/>
        <v>125</v>
      </c>
      <c r="Q3506" t="str">
        <f t="shared" si="326"/>
        <v>theater</v>
      </c>
      <c r="R3506" t="str">
        <f t="shared" si="327"/>
        <v>plays</v>
      </c>
      <c r="S3506" s="12">
        <f t="shared" si="328"/>
        <v>42327.582071759258</v>
      </c>
      <c r="T3506" s="12">
        <f t="shared" si="329"/>
        <v>42297.540405092594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4"/>
        <v>1.0376000000000001</v>
      </c>
      <c r="P3507" s="8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2">
        <f t="shared" si="328"/>
        <v>41771.958333333328</v>
      </c>
      <c r="T3507" s="12">
        <f t="shared" si="329"/>
        <v>41760.727372685185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4"/>
        <v>1.0149999999999999</v>
      </c>
      <c r="P3508" s="8">
        <f t="shared" si="325"/>
        <v>105</v>
      </c>
      <c r="Q3508" t="str">
        <f t="shared" si="326"/>
        <v>theater</v>
      </c>
      <c r="R3508" t="str">
        <f t="shared" si="327"/>
        <v>plays</v>
      </c>
      <c r="S3508" s="12">
        <f t="shared" si="328"/>
        <v>41874.525925925926</v>
      </c>
      <c r="T3508" s="12">
        <f t="shared" si="329"/>
        <v>41829.525925925926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4"/>
        <v>1.044</v>
      </c>
      <c r="P3509" s="8">
        <f t="shared" si="325"/>
        <v>145</v>
      </c>
      <c r="Q3509" t="str">
        <f t="shared" si="326"/>
        <v>theater</v>
      </c>
      <c r="R3509" t="str">
        <f t="shared" si="327"/>
        <v>plays</v>
      </c>
      <c r="S3509" s="12">
        <f t="shared" si="328"/>
        <v>42521.714548611104</v>
      </c>
      <c r="T3509" s="12">
        <f t="shared" si="329"/>
        <v>42491.714548611104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4"/>
        <v>1.8</v>
      </c>
      <c r="P3510" s="8">
        <f t="shared" si="325"/>
        <v>12</v>
      </c>
      <c r="Q3510" t="str">
        <f t="shared" si="326"/>
        <v>theater</v>
      </c>
      <c r="R3510" t="str">
        <f t="shared" si="327"/>
        <v>plays</v>
      </c>
      <c r="S3510" s="12">
        <f t="shared" si="328"/>
        <v>42500.666666666664</v>
      </c>
      <c r="T3510" s="12">
        <f t="shared" si="329"/>
        <v>42477.521446759252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4"/>
        <v>1.0633333333333332</v>
      </c>
      <c r="P3511" s="8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2">
        <f t="shared" si="328"/>
        <v>41963.996527777774</v>
      </c>
      <c r="T3511" s="12">
        <f t="shared" si="329"/>
        <v>41950.651226851849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4"/>
        <v>1.0055555555555555</v>
      </c>
      <c r="P3512" s="8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2">
        <f t="shared" si="328"/>
        <v>41822.412569444445</v>
      </c>
      <c r="T3512" s="12">
        <f t="shared" si="329"/>
        <v>41802.412569444445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4"/>
        <v>1.012</v>
      </c>
      <c r="P3513" s="8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2">
        <f t="shared" si="328"/>
        <v>41950.5625</v>
      </c>
      <c r="T3513" s="12">
        <f t="shared" si="329"/>
        <v>41927.665451388886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4"/>
        <v>1</v>
      </c>
      <c r="P3514" s="8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2">
        <f t="shared" si="328"/>
        <v>42117.286944444444</v>
      </c>
      <c r="T3514" s="12">
        <f t="shared" si="329"/>
        <v>42057.328611111108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4"/>
        <v>1.1839285714285714</v>
      </c>
      <c r="P3515" s="8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2">
        <f t="shared" si="328"/>
        <v>41793.999305555553</v>
      </c>
      <c r="T3515" s="12">
        <f t="shared" si="329"/>
        <v>41780.887870370367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4"/>
        <v>1.1000000000000001</v>
      </c>
      <c r="P3516" s="8">
        <f t="shared" si="325"/>
        <v>55</v>
      </c>
      <c r="Q3516" t="str">
        <f t="shared" si="326"/>
        <v>theater</v>
      </c>
      <c r="R3516" t="str">
        <f t="shared" si="327"/>
        <v>plays</v>
      </c>
      <c r="S3516" s="12">
        <f t="shared" si="328"/>
        <v>42036.999305555553</v>
      </c>
      <c r="T3516" s="12">
        <f t="shared" si="329"/>
        <v>42020.638333333329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4"/>
        <v>1.0266666666666666</v>
      </c>
      <c r="P3517" s="8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2">
        <f t="shared" si="328"/>
        <v>42155.564479166664</v>
      </c>
      <c r="T3517" s="12">
        <f t="shared" si="329"/>
        <v>42125.564479166664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4"/>
        <v>1</v>
      </c>
      <c r="P3518" s="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2">
        <f t="shared" si="328"/>
        <v>41889.916666666664</v>
      </c>
      <c r="T3518" s="12">
        <f t="shared" si="329"/>
        <v>41855.801736111105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4"/>
        <v>1</v>
      </c>
      <c r="P3519" s="8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2">
        <f t="shared" si="328"/>
        <v>41824.25</v>
      </c>
      <c r="T3519" s="12">
        <f t="shared" si="329"/>
        <v>41794.609189814808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4"/>
        <v>1.10046</v>
      </c>
      <c r="P3520" s="8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2">
        <f t="shared" si="328"/>
        <v>41914.38958333333</v>
      </c>
      <c r="T3520" s="12">
        <f t="shared" si="329"/>
        <v>41893.575219907405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4"/>
        <v>1.0135000000000001</v>
      </c>
      <c r="P3521" s="8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2">
        <f t="shared" si="328"/>
        <v>42067.390624999993</v>
      </c>
      <c r="T3521" s="12">
        <f t="shared" si="329"/>
        <v>42037.390624999993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ref="O3522:O3585" si="330">E3522/D3522</f>
        <v>1.0075000000000001</v>
      </c>
      <c r="P3522" s="8">
        <f t="shared" ref="P3522:P3585" si="331">IFERROR(E3522/L3522,0)</f>
        <v>95.952380952380949</v>
      </c>
      <c r="Q3522" t="str">
        <f t="shared" ref="Q3522:Q3585" si="332">IFERROR(LEFT(N3522,FIND("/",N3522)-1),N3522)</f>
        <v>theater</v>
      </c>
      <c r="R3522" t="str">
        <f t="shared" ref="R3522:R3585" si="333">IFERROR(RIGHT(N3522,LEN(N3522)-FIND("/",N3522)),"None")</f>
        <v>plays</v>
      </c>
      <c r="S3522" s="12">
        <f t="shared" ref="S3522:S3585" si="334">(I3522/86400)+25569+(-5/24)</f>
        <v>42253.365972222215</v>
      </c>
      <c r="T3522" s="12">
        <f t="shared" ref="T3522:T3585" si="335">(J3522/86400)+25569+(-5/24)</f>
        <v>42227.615879629629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330"/>
        <v>1.6942857142857144</v>
      </c>
      <c r="P3523" s="8">
        <f t="shared" si="331"/>
        <v>45.615384615384613</v>
      </c>
      <c r="Q3523" t="str">
        <f t="shared" si="332"/>
        <v>theater</v>
      </c>
      <c r="R3523" t="str">
        <f t="shared" si="333"/>
        <v>plays</v>
      </c>
      <c r="S3523" s="12">
        <f t="shared" si="334"/>
        <v>41911.153009259258</v>
      </c>
      <c r="T3523" s="12">
        <f t="shared" si="335"/>
        <v>41881.153009259258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330"/>
        <v>1</v>
      </c>
      <c r="P3524" s="8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2">
        <f t="shared" si="334"/>
        <v>42262.212500000001</v>
      </c>
      <c r="T3524" s="12">
        <f t="shared" si="335"/>
        <v>42234.581550925919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0"/>
        <v>1.1365000000000001</v>
      </c>
      <c r="P3525" s="8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2">
        <f t="shared" si="334"/>
        <v>42638.749999999993</v>
      </c>
      <c r="T3525" s="12">
        <f t="shared" si="335"/>
        <v>42581.189212962963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0"/>
        <v>1.0156000000000001</v>
      </c>
      <c r="P3526" s="8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2">
        <f t="shared" si="334"/>
        <v>41894.958333333328</v>
      </c>
      <c r="T3526" s="12">
        <f t="shared" si="335"/>
        <v>41880.555243055554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0"/>
        <v>1.06</v>
      </c>
      <c r="P3527" s="8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2">
        <f t="shared" si="334"/>
        <v>42225.458333333336</v>
      </c>
      <c r="T3527" s="12">
        <f t="shared" si="335"/>
        <v>42214.487337962964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0"/>
        <v>1.02</v>
      </c>
      <c r="P3528" s="8">
        <f t="shared" si="331"/>
        <v>99</v>
      </c>
      <c r="Q3528" t="str">
        <f t="shared" si="332"/>
        <v>theater</v>
      </c>
      <c r="R3528" t="str">
        <f t="shared" si="333"/>
        <v>plays</v>
      </c>
      <c r="S3528" s="12">
        <f t="shared" si="334"/>
        <v>42488.040972222218</v>
      </c>
      <c r="T3528" s="12">
        <f t="shared" si="335"/>
        <v>42460.126979166664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0"/>
        <v>1.1691666666666667</v>
      </c>
      <c r="P3529" s="8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2">
        <f t="shared" si="334"/>
        <v>42195.957638888889</v>
      </c>
      <c r="T3529" s="12">
        <f t="shared" si="335"/>
        <v>42166.814872685187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0"/>
        <v>1.0115151515151515</v>
      </c>
      <c r="P3530" s="8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2">
        <f t="shared" si="334"/>
        <v>42753.293032407404</v>
      </c>
      <c r="T3530" s="12">
        <f t="shared" si="335"/>
        <v>42733.293032407404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0"/>
        <v>1.32</v>
      </c>
      <c r="P3531" s="8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2">
        <f t="shared" si="334"/>
        <v>42197.833333333336</v>
      </c>
      <c r="T3531" s="12">
        <f t="shared" si="335"/>
        <v>42177.553449074076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0"/>
        <v>1</v>
      </c>
      <c r="P3532" s="8">
        <f t="shared" si="331"/>
        <v>125</v>
      </c>
      <c r="Q3532" t="str">
        <f t="shared" si="332"/>
        <v>theater</v>
      </c>
      <c r="R3532" t="str">
        <f t="shared" si="333"/>
        <v>plays</v>
      </c>
      <c r="S3532" s="12">
        <f t="shared" si="334"/>
        <v>42470.624999999993</v>
      </c>
      <c r="T3532" s="12">
        <f t="shared" si="335"/>
        <v>42442.41501157407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0"/>
        <v>1.28</v>
      </c>
      <c r="P3533" s="8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2">
        <f t="shared" si="334"/>
        <v>42551.44599537037</v>
      </c>
      <c r="T3533" s="12">
        <f t="shared" si="335"/>
        <v>42521.44599537037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0"/>
        <v>1.1895833333333334</v>
      </c>
      <c r="P3534" s="8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2">
        <f t="shared" si="334"/>
        <v>41899.957638888889</v>
      </c>
      <c r="T3534" s="12">
        <f t="shared" si="335"/>
        <v>41884.391516203701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0"/>
        <v>1.262</v>
      </c>
      <c r="P3535" s="8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2">
        <f t="shared" si="334"/>
        <v>42319.594525462962</v>
      </c>
      <c r="T3535" s="12">
        <f t="shared" si="335"/>
        <v>42289.552858796298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0"/>
        <v>1.5620000000000001</v>
      </c>
      <c r="P3536" s="8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2">
        <f t="shared" si="334"/>
        <v>42278.416932870365</v>
      </c>
      <c r="T3536" s="12">
        <f t="shared" si="335"/>
        <v>42243.416932870365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0"/>
        <v>1.0315000000000001</v>
      </c>
      <c r="P3537" s="8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2">
        <f t="shared" si="334"/>
        <v>42279.541666666664</v>
      </c>
      <c r="T3537" s="12">
        <f t="shared" si="335"/>
        <v>42248.431828703702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0"/>
        <v>1.5333333333333334</v>
      </c>
      <c r="P3538" s="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2">
        <f t="shared" si="334"/>
        <v>42358.290972222218</v>
      </c>
      <c r="T3538" s="12">
        <f t="shared" si="335"/>
        <v>42328.518807870372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0"/>
        <v>1.8044444444444445</v>
      </c>
      <c r="P3539" s="8">
        <f t="shared" si="331"/>
        <v>43.5</v>
      </c>
      <c r="Q3539" t="str">
        <f t="shared" si="332"/>
        <v>theater</v>
      </c>
      <c r="R3539" t="str">
        <f t="shared" si="333"/>
        <v>plays</v>
      </c>
      <c r="S3539" s="12">
        <f t="shared" si="334"/>
        <v>41960.124305555553</v>
      </c>
      <c r="T3539" s="12">
        <f t="shared" si="335"/>
        <v>41923.146018518521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0"/>
        <v>1.2845</v>
      </c>
      <c r="P3540" s="8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2">
        <f t="shared" si="334"/>
        <v>42599.212268518517</v>
      </c>
      <c r="T3540" s="12">
        <f t="shared" si="335"/>
        <v>42571.212268518517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0"/>
        <v>1.1966666666666668</v>
      </c>
      <c r="P3541" s="8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2">
        <f t="shared" si="334"/>
        <v>42621.547708333332</v>
      </c>
      <c r="T3541" s="12">
        <f t="shared" si="335"/>
        <v>42600.547708333332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0"/>
        <v>1.23</v>
      </c>
      <c r="P3542" s="8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2">
        <f t="shared" si="334"/>
        <v>42546.795034722221</v>
      </c>
      <c r="T3542" s="12">
        <f t="shared" si="335"/>
        <v>42516.795034722221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0"/>
        <v>1.05</v>
      </c>
      <c r="P3543" s="8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2">
        <f t="shared" si="334"/>
        <v>42247.521701388883</v>
      </c>
      <c r="T3543" s="12">
        <f t="shared" si="335"/>
        <v>42222.521701388883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0"/>
        <v>1.0223636363636364</v>
      </c>
      <c r="P3544" s="8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2">
        <f t="shared" si="334"/>
        <v>41889.391458333332</v>
      </c>
      <c r="T3544" s="12">
        <f t="shared" si="335"/>
        <v>41829.391458333332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0"/>
        <v>1.0466666666666666</v>
      </c>
      <c r="P3545" s="8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2">
        <f t="shared" si="334"/>
        <v>42180.546979166662</v>
      </c>
      <c r="T3545" s="12">
        <f t="shared" si="335"/>
        <v>42150.546979166662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0"/>
        <v>1</v>
      </c>
      <c r="P3546" s="8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2">
        <f t="shared" si="334"/>
        <v>42070.623344907406</v>
      </c>
      <c r="T3546" s="12">
        <f t="shared" si="335"/>
        <v>42040.623344907406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0"/>
        <v>1.004</v>
      </c>
      <c r="P3547" s="8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2">
        <f t="shared" si="334"/>
        <v>42105.599062499998</v>
      </c>
      <c r="T3547" s="12">
        <f t="shared" si="335"/>
        <v>42075.599062499998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0"/>
        <v>1.0227272727272727</v>
      </c>
      <c r="P3548" s="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2">
        <f t="shared" si="334"/>
        <v>42094.957638888889</v>
      </c>
      <c r="T3548" s="12">
        <f t="shared" si="335"/>
        <v>42073.452361111107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0"/>
        <v>1.1440928571428572</v>
      </c>
      <c r="P3549" s="8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2">
        <f t="shared" si="334"/>
        <v>42503.957638888889</v>
      </c>
      <c r="T3549" s="12">
        <f t="shared" si="335"/>
        <v>42479.870381944442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0"/>
        <v>1.019047619047619</v>
      </c>
      <c r="P3550" s="8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2">
        <f t="shared" si="334"/>
        <v>42433.833333333336</v>
      </c>
      <c r="T3550" s="12">
        <f t="shared" si="335"/>
        <v>42411.733958333331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0"/>
        <v>1.02</v>
      </c>
      <c r="P3551" s="8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2">
        <f t="shared" si="334"/>
        <v>42251.186030092591</v>
      </c>
      <c r="T3551" s="12">
        <f t="shared" si="335"/>
        <v>42223.186030092591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0"/>
        <v>1.048</v>
      </c>
      <c r="P3552" s="8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2">
        <f t="shared" si="334"/>
        <v>42492.685162037036</v>
      </c>
      <c r="T3552" s="12">
        <f t="shared" si="335"/>
        <v>42462.685162037036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0"/>
        <v>1.0183333333333333</v>
      </c>
      <c r="P3553" s="8">
        <f t="shared" si="331"/>
        <v>61.1</v>
      </c>
      <c r="Q3553" t="str">
        <f t="shared" si="332"/>
        <v>theater</v>
      </c>
      <c r="R3553" t="str">
        <f t="shared" si="333"/>
        <v>plays</v>
      </c>
      <c r="S3553" s="12">
        <f t="shared" si="334"/>
        <v>41781.713194444441</v>
      </c>
      <c r="T3553" s="12">
        <f t="shared" si="335"/>
        <v>41753.307523148142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0"/>
        <v>1</v>
      </c>
      <c r="P3554" s="8">
        <f t="shared" si="331"/>
        <v>38.65</v>
      </c>
      <c r="Q3554" t="str">
        <f t="shared" si="332"/>
        <v>theater</v>
      </c>
      <c r="R3554" t="str">
        <f t="shared" si="333"/>
        <v>plays</v>
      </c>
      <c r="S3554" s="12">
        <f t="shared" si="334"/>
        <v>41818.378749999996</v>
      </c>
      <c r="T3554" s="12">
        <f t="shared" si="335"/>
        <v>41788.378749999996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0"/>
        <v>1.0627272727272727</v>
      </c>
      <c r="P3555" s="8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2">
        <f t="shared" si="334"/>
        <v>42227.791666666664</v>
      </c>
      <c r="T3555" s="12">
        <f t="shared" si="335"/>
        <v>42195.820370370369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0"/>
        <v>1.1342219999999998</v>
      </c>
      <c r="P3556" s="8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2">
        <f t="shared" si="334"/>
        <v>42046.499999999993</v>
      </c>
      <c r="T3556" s="12">
        <f t="shared" si="335"/>
        <v>42015.842118055552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0"/>
        <v>1</v>
      </c>
      <c r="P3557" s="8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2">
        <f t="shared" si="334"/>
        <v>42691.275393518517</v>
      </c>
      <c r="T3557" s="12">
        <f t="shared" si="335"/>
        <v>42661.233726851853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0"/>
        <v>1.0045454545454546</v>
      </c>
      <c r="P3558" s="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2">
        <f t="shared" si="334"/>
        <v>41868.441249999996</v>
      </c>
      <c r="T3558" s="12">
        <f t="shared" si="335"/>
        <v>41808.441249999996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0"/>
        <v>1.0003599999999999</v>
      </c>
      <c r="P3559" s="8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2">
        <f t="shared" si="334"/>
        <v>41764.068414351852</v>
      </c>
      <c r="T3559" s="12">
        <f t="shared" si="335"/>
        <v>41730.068414351852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0"/>
        <v>1.44</v>
      </c>
      <c r="P3560" s="8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2">
        <f t="shared" si="334"/>
        <v>42181.666666666664</v>
      </c>
      <c r="T3560" s="12">
        <f t="shared" si="335"/>
        <v>42139.608506944445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0"/>
        <v>1.0349999999999999</v>
      </c>
      <c r="P3561" s="8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2">
        <f t="shared" si="334"/>
        <v>42216.165277777771</v>
      </c>
      <c r="T3561" s="12">
        <f t="shared" si="335"/>
        <v>42193.887824074067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0"/>
        <v>1.0843750000000001</v>
      </c>
      <c r="P3562" s="8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2">
        <f t="shared" si="334"/>
        <v>42150.906249999993</v>
      </c>
      <c r="T3562" s="12">
        <f t="shared" si="335"/>
        <v>42115.68131944444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0"/>
        <v>1.024</v>
      </c>
      <c r="P3563" s="8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2">
        <f t="shared" si="334"/>
        <v>42221.566666666666</v>
      </c>
      <c r="T3563" s="12">
        <f t="shared" si="335"/>
        <v>42203.471967592595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0"/>
        <v>1.4888888888888889</v>
      </c>
      <c r="P3564" s="8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2">
        <f t="shared" si="334"/>
        <v>42442.708333333336</v>
      </c>
      <c r="T3564" s="12">
        <f t="shared" si="335"/>
        <v>42433.553553240738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0"/>
        <v>1.0549000000000002</v>
      </c>
      <c r="P3565" s="8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2">
        <f t="shared" si="334"/>
        <v>42583.583333333336</v>
      </c>
      <c r="T3565" s="12">
        <f t="shared" si="335"/>
        <v>42555.46361111111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0"/>
        <v>1.0049999999999999</v>
      </c>
      <c r="P3566" s="8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2">
        <f t="shared" si="334"/>
        <v>42282.458333333336</v>
      </c>
      <c r="T3566" s="12">
        <f t="shared" si="335"/>
        <v>42236.414918981478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0"/>
        <v>1.3055555555555556</v>
      </c>
      <c r="P3567" s="8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2">
        <f t="shared" si="334"/>
        <v>42004.534814814811</v>
      </c>
      <c r="T3567" s="12">
        <f t="shared" si="335"/>
        <v>41974.534814814811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0"/>
        <v>1.0475000000000001</v>
      </c>
      <c r="P3568" s="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2">
        <f t="shared" si="334"/>
        <v>42027.299571759257</v>
      </c>
      <c r="T3568" s="12">
        <f t="shared" si="335"/>
        <v>41997.299571759257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0"/>
        <v>1.0880000000000001</v>
      </c>
      <c r="P3569" s="8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2">
        <f t="shared" si="334"/>
        <v>42165.602361111109</v>
      </c>
      <c r="T3569" s="12">
        <f t="shared" si="335"/>
        <v>42135.602361111109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0"/>
        <v>1.1100000000000001</v>
      </c>
      <c r="P3570" s="8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2">
        <f t="shared" si="334"/>
        <v>41899.532337962963</v>
      </c>
      <c r="T3570" s="12">
        <f t="shared" si="335"/>
        <v>41869.532337962963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0"/>
        <v>1.0047999999999999</v>
      </c>
      <c r="P3571" s="8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2">
        <f t="shared" si="334"/>
        <v>42012.480277777773</v>
      </c>
      <c r="T3571" s="12">
        <f t="shared" si="335"/>
        <v>41982.480277777773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0"/>
        <v>1.1435</v>
      </c>
      <c r="P3572" s="8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2">
        <f t="shared" si="334"/>
        <v>42004.083333333336</v>
      </c>
      <c r="T3572" s="12">
        <f t="shared" si="335"/>
        <v>41976.12364583333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0"/>
        <v>1.2206666666666666</v>
      </c>
      <c r="P3573" s="8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2">
        <f t="shared" si="334"/>
        <v>41942.650613425925</v>
      </c>
      <c r="T3573" s="12">
        <f t="shared" si="335"/>
        <v>41912.650613425925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0"/>
        <v>1</v>
      </c>
      <c r="P3574" s="8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2">
        <f t="shared" si="334"/>
        <v>42176.36206018518</v>
      </c>
      <c r="T3574" s="12">
        <f t="shared" si="335"/>
        <v>42146.36206018518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0"/>
        <v>1.028</v>
      </c>
      <c r="P3575" s="8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2">
        <f t="shared" si="334"/>
        <v>41951.208865740737</v>
      </c>
      <c r="T3575" s="12">
        <f t="shared" si="335"/>
        <v>41921.167199074072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0"/>
        <v>1.0612068965517241</v>
      </c>
      <c r="P3576" s="8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2">
        <f t="shared" si="334"/>
        <v>41956.776018518511</v>
      </c>
      <c r="T3576" s="12">
        <f t="shared" si="335"/>
        <v>41926.734351851854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0"/>
        <v>1.0133000000000001</v>
      </c>
      <c r="P3577" s="8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2">
        <f t="shared" si="334"/>
        <v>42592.957638888889</v>
      </c>
      <c r="T3577" s="12">
        <f t="shared" si="335"/>
        <v>42561.575543981475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0"/>
        <v>1</v>
      </c>
      <c r="P3578" s="8">
        <f t="shared" si="331"/>
        <v>20</v>
      </c>
      <c r="Q3578" t="str">
        <f t="shared" si="332"/>
        <v>theater</v>
      </c>
      <c r="R3578" t="str">
        <f t="shared" si="333"/>
        <v>plays</v>
      </c>
      <c r="S3578" s="12">
        <f t="shared" si="334"/>
        <v>42709.382569444446</v>
      </c>
      <c r="T3578" s="12">
        <f t="shared" si="335"/>
        <v>42649.340902777774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0"/>
        <v>1.3</v>
      </c>
      <c r="P3579" s="8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2">
        <f t="shared" si="334"/>
        <v>42120.061111111114</v>
      </c>
      <c r="T3579" s="12">
        <f t="shared" si="335"/>
        <v>42093.578506944446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0"/>
        <v>1.0001333333333333</v>
      </c>
      <c r="P3580" s="8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2">
        <f t="shared" si="334"/>
        <v>42490.525196759256</v>
      </c>
      <c r="T3580" s="12">
        <f t="shared" si="335"/>
        <v>42460.525196759256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0"/>
        <v>1</v>
      </c>
      <c r="P3581" s="8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2">
        <f t="shared" si="334"/>
        <v>42460.51222222222</v>
      </c>
      <c r="T3581" s="12">
        <f t="shared" si="335"/>
        <v>42430.553888888891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0"/>
        <v>1.1388888888888888</v>
      </c>
      <c r="P3582" s="8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2">
        <f t="shared" si="334"/>
        <v>42063.999305555553</v>
      </c>
      <c r="T3582" s="12">
        <f t="shared" si="335"/>
        <v>42025.967847222222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0"/>
        <v>1</v>
      </c>
      <c r="P3583" s="8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2">
        <f t="shared" si="334"/>
        <v>41850.26284722222</v>
      </c>
      <c r="T3583" s="12">
        <f t="shared" si="335"/>
        <v>41836.26284722222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0"/>
        <v>2.87</v>
      </c>
      <c r="P3584" s="8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2">
        <f t="shared" si="334"/>
        <v>42464.887523148143</v>
      </c>
      <c r="T3584" s="12">
        <f t="shared" si="335"/>
        <v>42450.887523148143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0"/>
        <v>1.085</v>
      </c>
      <c r="P3585" s="8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2">
        <f t="shared" si="334"/>
        <v>42478.175983796296</v>
      </c>
      <c r="T3585" s="12">
        <f t="shared" si="335"/>
        <v>42418.217650462961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ref="O3586:O3649" si="336">E3586/D3586</f>
        <v>1.155</v>
      </c>
      <c r="P3586" s="8">
        <f t="shared" ref="P3586:P3649" si="337">IFERROR(E3586/L3586,0)</f>
        <v>30.9375</v>
      </c>
      <c r="Q3586" t="str">
        <f t="shared" ref="Q3586:Q3649" si="338">IFERROR(LEFT(N3586,FIND("/",N3586)-1),N3586)</f>
        <v>theater</v>
      </c>
      <c r="R3586" t="str">
        <f t="shared" ref="R3586:R3649" si="339">IFERROR(RIGHT(N3586,LEN(N3586)-FIND("/",N3586)),"None")</f>
        <v>plays</v>
      </c>
      <c r="S3586" s="12">
        <f t="shared" ref="S3586:S3649" si="340">(I3586/86400)+25569+(-5/24)</f>
        <v>42198.108148148145</v>
      </c>
      <c r="T3586" s="12">
        <f t="shared" ref="T3586:T3649" si="341">(J3586/86400)+25569+(-5/24)</f>
        <v>42168.108148148145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336"/>
        <v>1.1911764705882353</v>
      </c>
      <c r="P3587" s="8">
        <f t="shared" si="337"/>
        <v>176.08695652173913</v>
      </c>
      <c r="Q3587" t="str">
        <f t="shared" si="338"/>
        <v>theater</v>
      </c>
      <c r="R3587" t="str">
        <f t="shared" si="339"/>
        <v>plays</v>
      </c>
      <c r="S3587" s="12">
        <f t="shared" si="340"/>
        <v>41994.507986111108</v>
      </c>
      <c r="T3587" s="12">
        <f t="shared" si="341"/>
        <v>41964.507986111108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336"/>
        <v>1.0942666666666667</v>
      </c>
      <c r="P3588" s="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2">
        <f t="shared" si="340"/>
        <v>42636.489236111105</v>
      </c>
      <c r="T3588" s="12">
        <f t="shared" si="341"/>
        <v>42576.489236111105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36"/>
        <v>1.266</v>
      </c>
      <c r="P3589" s="8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2">
        <f t="shared" si="340"/>
        <v>42548.583333333336</v>
      </c>
      <c r="T3589" s="12">
        <f t="shared" si="341"/>
        <v>42503.331643518519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36"/>
        <v>1.0049999999999999</v>
      </c>
      <c r="P3590" s="8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2">
        <f t="shared" si="340"/>
        <v>42123.749999999993</v>
      </c>
      <c r="T3590" s="12">
        <f t="shared" si="341"/>
        <v>42101.620486111111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36"/>
        <v>1.2749999999999999</v>
      </c>
      <c r="P3591" s="8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2">
        <f t="shared" si="340"/>
        <v>42150.439201388886</v>
      </c>
      <c r="T3591" s="12">
        <f t="shared" si="341"/>
        <v>42125.439201388886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36"/>
        <v>1.0005999999999999</v>
      </c>
      <c r="P3592" s="8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2">
        <f t="shared" si="340"/>
        <v>41932.125393518516</v>
      </c>
      <c r="T3592" s="12">
        <f t="shared" si="341"/>
        <v>41902.125393518516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36"/>
        <v>1.75</v>
      </c>
      <c r="P3593" s="8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2">
        <f t="shared" si="340"/>
        <v>42027.999305555553</v>
      </c>
      <c r="T3593" s="12">
        <f t="shared" si="341"/>
        <v>42003.74009259259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36"/>
        <v>1.2725</v>
      </c>
      <c r="P3594" s="8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2">
        <f t="shared" si="340"/>
        <v>42045.999305555553</v>
      </c>
      <c r="T3594" s="12">
        <f t="shared" si="341"/>
        <v>41988.621608796289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36"/>
        <v>1.1063333333333334</v>
      </c>
      <c r="P3595" s="8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2">
        <f t="shared" si="340"/>
        <v>42009.643055555549</v>
      </c>
      <c r="T3595" s="12">
        <f t="shared" si="341"/>
        <v>41974.690266203703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36"/>
        <v>1.2593749999999999</v>
      </c>
      <c r="P3596" s="8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2">
        <f t="shared" si="340"/>
        <v>42616.858587962961</v>
      </c>
      <c r="T3596" s="12">
        <f t="shared" si="341"/>
        <v>42591.858587962961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36"/>
        <v>1.1850000000000001</v>
      </c>
      <c r="P3597" s="8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2">
        <f t="shared" si="340"/>
        <v>42076.082638888889</v>
      </c>
      <c r="T3597" s="12">
        <f t="shared" si="341"/>
        <v>42049.800034722219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36"/>
        <v>1.0772727272727274</v>
      </c>
      <c r="P3598" s="8">
        <f t="shared" si="337"/>
        <v>79</v>
      </c>
      <c r="Q3598" t="str">
        <f t="shared" si="338"/>
        <v>theater</v>
      </c>
      <c r="R3598" t="str">
        <f t="shared" si="339"/>
        <v>plays</v>
      </c>
      <c r="S3598" s="12">
        <f t="shared" si="340"/>
        <v>41877.506736111107</v>
      </c>
      <c r="T3598" s="12">
        <f t="shared" si="341"/>
        <v>41856.506736111107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36"/>
        <v>1.026</v>
      </c>
      <c r="P3599" s="8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2">
        <f t="shared" si="340"/>
        <v>42432.040972222218</v>
      </c>
      <c r="T3599" s="12">
        <f t="shared" si="341"/>
        <v>42417.377199074072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36"/>
        <v>1.101</v>
      </c>
      <c r="P3600" s="8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2">
        <f t="shared" si="340"/>
        <v>41884.999305555553</v>
      </c>
      <c r="T3600" s="12">
        <f t="shared" si="341"/>
        <v>41866.590532407405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36"/>
        <v>2.02</v>
      </c>
      <c r="P3601" s="8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2">
        <f t="shared" si="340"/>
        <v>42245.791666666664</v>
      </c>
      <c r="T3601" s="12">
        <f t="shared" si="341"/>
        <v>42220.586539351854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36"/>
        <v>1.3</v>
      </c>
      <c r="P3602" s="8">
        <f t="shared" si="337"/>
        <v>3.25</v>
      </c>
      <c r="Q3602" t="str">
        <f t="shared" si="338"/>
        <v>theater</v>
      </c>
      <c r="R3602" t="str">
        <f t="shared" si="339"/>
        <v>plays</v>
      </c>
      <c r="S3602" s="12">
        <f t="shared" si="340"/>
        <v>42656.640787037039</v>
      </c>
      <c r="T3602" s="12">
        <f t="shared" si="341"/>
        <v>42628.640787037039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36"/>
        <v>1.0435000000000001</v>
      </c>
      <c r="P3603" s="8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2">
        <f t="shared" si="340"/>
        <v>42020.790300925924</v>
      </c>
      <c r="T3603" s="12">
        <f t="shared" si="341"/>
        <v>41990.790300925924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36"/>
        <v>1.0004999999999999</v>
      </c>
      <c r="P3604" s="8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2">
        <f t="shared" si="340"/>
        <v>42507.68609953703</v>
      </c>
      <c r="T3604" s="12">
        <f t="shared" si="341"/>
        <v>42447.68609953703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36"/>
        <v>1.7066666666666668</v>
      </c>
      <c r="P3605" s="8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2">
        <f t="shared" si="340"/>
        <v>42313.697685185187</v>
      </c>
      <c r="T3605" s="12">
        <f t="shared" si="341"/>
        <v>42283.656018518515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36"/>
        <v>1.1283333333333334</v>
      </c>
      <c r="P3606" s="8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2">
        <f t="shared" si="340"/>
        <v>42489.082638888889</v>
      </c>
      <c r="T3606" s="12">
        <f t="shared" si="341"/>
        <v>42482.80736111111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36"/>
        <v>1.84</v>
      </c>
      <c r="P3607" s="8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2">
        <f t="shared" si="340"/>
        <v>42413.584791666661</v>
      </c>
      <c r="T3607" s="12">
        <f t="shared" si="341"/>
        <v>42383.584791666661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36"/>
        <v>1.3026666666666666</v>
      </c>
      <c r="P3608" s="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2">
        <f t="shared" si="340"/>
        <v>42596.396493055552</v>
      </c>
      <c r="T3608" s="12">
        <f t="shared" si="341"/>
        <v>42566.396493055552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36"/>
        <v>1.0545454545454545</v>
      </c>
      <c r="P3609" s="8">
        <f t="shared" si="337"/>
        <v>29</v>
      </c>
      <c r="Q3609" t="str">
        <f t="shared" si="338"/>
        <v>theater</v>
      </c>
      <c r="R3609" t="str">
        <f t="shared" si="339"/>
        <v>plays</v>
      </c>
      <c r="S3609" s="12">
        <f t="shared" si="340"/>
        <v>42352.791666666664</v>
      </c>
      <c r="T3609" s="12">
        <f t="shared" si="341"/>
        <v>42338.755578703705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36"/>
        <v>1</v>
      </c>
      <c r="P3610" s="8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2">
        <f t="shared" si="340"/>
        <v>42538.374999999993</v>
      </c>
      <c r="T3610" s="12">
        <f t="shared" si="341"/>
        <v>42506.501041666663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36"/>
        <v>1.5331632653061225</v>
      </c>
      <c r="P3611" s="8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2">
        <f t="shared" si="340"/>
        <v>42459.741724537038</v>
      </c>
      <c r="T3611" s="12">
        <f t="shared" si="341"/>
        <v>42429.783391203702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36"/>
        <v>1.623</v>
      </c>
      <c r="P3612" s="8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2">
        <f t="shared" si="340"/>
        <v>42233.22379629629</v>
      </c>
      <c r="T3612" s="12">
        <f t="shared" si="341"/>
        <v>42203.22379629629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36"/>
        <v>1.36</v>
      </c>
      <c r="P3613" s="8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2">
        <f t="shared" si="340"/>
        <v>42102.162048611113</v>
      </c>
      <c r="T3613" s="12">
        <f t="shared" si="341"/>
        <v>42072.162048611113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36"/>
        <v>1.444</v>
      </c>
      <c r="P3614" s="8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2">
        <f t="shared" si="340"/>
        <v>41799.518645833326</v>
      </c>
      <c r="T3614" s="12">
        <f t="shared" si="341"/>
        <v>41789.518645833326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36"/>
        <v>1</v>
      </c>
      <c r="P3615" s="8">
        <f t="shared" si="337"/>
        <v>62.5</v>
      </c>
      <c r="Q3615" t="str">
        <f t="shared" si="338"/>
        <v>theater</v>
      </c>
      <c r="R3615" t="str">
        <f t="shared" si="339"/>
        <v>plays</v>
      </c>
      <c r="S3615" s="12">
        <f t="shared" si="340"/>
        <v>41818.381643518514</v>
      </c>
      <c r="T3615" s="12">
        <f t="shared" si="341"/>
        <v>41788.381643518514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36"/>
        <v>1.008</v>
      </c>
      <c r="P3616" s="8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2">
        <f t="shared" si="340"/>
        <v>42173.833518518521</v>
      </c>
      <c r="T3616" s="12">
        <f t="shared" si="341"/>
        <v>42143.833518518521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36"/>
        <v>1.0680000000000001</v>
      </c>
      <c r="P3617" s="8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2">
        <f t="shared" si="340"/>
        <v>42348.385370370372</v>
      </c>
      <c r="T3617" s="12">
        <f t="shared" si="341"/>
        <v>42318.385370370372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36"/>
        <v>1.248</v>
      </c>
      <c r="P3618" s="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2">
        <f t="shared" si="340"/>
        <v>42082.699814814812</v>
      </c>
      <c r="T3618" s="12">
        <f t="shared" si="341"/>
        <v>42052.741481481477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36"/>
        <v>1.1891891891891893</v>
      </c>
      <c r="P3619" s="8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2">
        <f t="shared" si="340"/>
        <v>42793.791666666664</v>
      </c>
      <c r="T3619" s="12">
        <f t="shared" si="341"/>
        <v>42779.401956018519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36"/>
        <v>1.01</v>
      </c>
      <c r="P3620" s="8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2">
        <f t="shared" si="340"/>
        <v>42158.419560185182</v>
      </c>
      <c r="T3620" s="12">
        <f t="shared" si="341"/>
        <v>42128.419560185182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36"/>
        <v>1.1299999999999999</v>
      </c>
      <c r="P3621" s="8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2">
        <f t="shared" si="340"/>
        <v>42693.708333333336</v>
      </c>
      <c r="T3621" s="12">
        <f t="shared" si="341"/>
        <v>42660.923912037033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36"/>
        <v>1.0519047619047619</v>
      </c>
      <c r="P3622" s="8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2">
        <f t="shared" si="340"/>
        <v>42067.958333333336</v>
      </c>
      <c r="T3622" s="12">
        <f t="shared" si="341"/>
        <v>42037.72987268518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36"/>
        <v>1.0973333333333333</v>
      </c>
      <c r="P3623" s="8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2">
        <f t="shared" si="340"/>
        <v>42643.666666666664</v>
      </c>
      <c r="T3623" s="12">
        <f t="shared" si="341"/>
        <v>42619.727361111109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36"/>
        <v>1.00099</v>
      </c>
      <c r="P3624" s="8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2">
        <f t="shared" si="340"/>
        <v>41909.932638888888</v>
      </c>
      <c r="T3624" s="12">
        <f t="shared" si="341"/>
        <v>41877.013553240737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36"/>
        <v>1.2</v>
      </c>
      <c r="P3625" s="8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2">
        <f t="shared" si="340"/>
        <v>41846.083333333328</v>
      </c>
      <c r="T3625" s="12">
        <f t="shared" si="341"/>
        <v>41828.528587962959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36"/>
        <v>1.0493333333333332</v>
      </c>
      <c r="P3626" s="8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2">
        <f t="shared" si="340"/>
        <v>42605.56585648148</v>
      </c>
      <c r="T3626" s="12">
        <f t="shared" si="341"/>
        <v>42545.56585648148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36"/>
        <v>1.0266666666666666</v>
      </c>
      <c r="P3627" s="8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2">
        <f t="shared" si="340"/>
        <v>42187.444178240738</v>
      </c>
      <c r="T3627" s="12">
        <f t="shared" si="341"/>
        <v>42157.444178240738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36"/>
        <v>1.0182500000000001</v>
      </c>
      <c r="P3628" s="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2">
        <f t="shared" si="340"/>
        <v>41867.458993055552</v>
      </c>
      <c r="T3628" s="12">
        <f t="shared" si="341"/>
        <v>41846.458993055552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36"/>
        <v>1</v>
      </c>
      <c r="P3629" s="8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2">
        <f t="shared" si="340"/>
        <v>42510.957638888889</v>
      </c>
      <c r="T3629" s="12">
        <f t="shared" si="341"/>
        <v>42460.533414351848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36"/>
        <v>0</v>
      </c>
      <c r="P3630" s="8">
        <f t="shared" si="337"/>
        <v>0</v>
      </c>
      <c r="Q3630" t="str">
        <f t="shared" si="338"/>
        <v>theater</v>
      </c>
      <c r="R3630" t="str">
        <f t="shared" si="339"/>
        <v>musical</v>
      </c>
      <c r="S3630" s="12">
        <f t="shared" si="340"/>
        <v>42351.666620370372</v>
      </c>
      <c r="T3630" s="12">
        <f t="shared" si="341"/>
        <v>42291.6249537037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36"/>
        <v>1.9999999999999999E-6</v>
      </c>
      <c r="P3631" s="8">
        <f t="shared" si="337"/>
        <v>1</v>
      </c>
      <c r="Q3631" t="str">
        <f t="shared" si="338"/>
        <v>theater</v>
      </c>
      <c r="R3631" t="str">
        <f t="shared" si="339"/>
        <v>musical</v>
      </c>
      <c r="S3631" s="12">
        <f t="shared" si="340"/>
        <v>42495.499999999993</v>
      </c>
      <c r="T3631" s="12">
        <f t="shared" si="341"/>
        <v>42436.886157407404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36"/>
        <v>3.3333333333333332E-4</v>
      </c>
      <c r="P3632" s="8">
        <f t="shared" si="337"/>
        <v>1</v>
      </c>
      <c r="Q3632" t="str">
        <f t="shared" si="338"/>
        <v>theater</v>
      </c>
      <c r="R3632" t="str">
        <f t="shared" si="339"/>
        <v>musical</v>
      </c>
      <c r="S3632" s="12">
        <f t="shared" si="340"/>
        <v>41972.680439814816</v>
      </c>
      <c r="T3632" s="12">
        <f t="shared" si="341"/>
        <v>41942.638773148145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36"/>
        <v>0.51023391812865493</v>
      </c>
      <c r="P3633" s="8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2">
        <f t="shared" si="340"/>
        <v>41904.957638888889</v>
      </c>
      <c r="T3633" s="12">
        <f t="shared" si="341"/>
        <v>41880.54510416666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36"/>
        <v>0.2</v>
      </c>
      <c r="P3634" s="8">
        <f t="shared" si="337"/>
        <v>100</v>
      </c>
      <c r="Q3634" t="str">
        <f t="shared" si="338"/>
        <v>theater</v>
      </c>
      <c r="R3634" t="str">
        <f t="shared" si="339"/>
        <v>musical</v>
      </c>
      <c r="S3634" s="12">
        <f t="shared" si="340"/>
        <v>41966.728576388887</v>
      </c>
      <c r="T3634" s="12">
        <f t="shared" si="341"/>
        <v>41946.728576388887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36"/>
        <v>0.35239999999999999</v>
      </c>
      <c r="P3635" s="8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2">
        <f t="shared" si="340"/>
        <v>42692.833333333336</v>
      </c>
      <c r="T3635" s="12">
        <f t="shared" si="341"/>
        <v>42649.415127314809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36"/>
        <v>4.2466666666666666E-2</v>
      </c>
      <c r="P3636" s="8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2">
        <f t="shared" si="340"/>
        <v>42748.957638888889</v>
      </c>
      <c r="T3636" s="12">
        <f t="shared" si="341"/>
        <v>42700.958032407405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36"/>
        <v>0.36457142857142855</v>
      </c>
      <c r="P3637" s="8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2">
        <f t="shared" si="340"/>
        <v>42480.674490740734</v>
      </c>
      <c r="T3637" s="12">
        <f t="shared" si="341"/>
        <v>42450.674490740734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36"/>
        <v>0</v>
      </c>
      <c r="P3638" s="8">
        <f t="shared" si="337"/>
        <v>0</v>
      </c>
      <c r="Q3638" t="str">
        <f t="shared" si="338"/>
        <v>theater</v>
      </c>
      <c r="R3638" t="str">
        <f t="shared" si="339"/>
        <v>musical</v>
      </c>
      <c r="S3638" s="12">
        <f t="shared" si="340"/>
        <v>42261.486446759256</v>
      </c>
      <c r="T3638" s="12">
        <f t="shared" si="341"/>
        <v>42226.486446759256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36"/>
        <v>0.30866666666666664</v>
      </c>
      <c r="P3639" s="8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2">
        <f t="shared" si="340"/>
        <v>42005.492303240739</v>
      </c>
      <c r="T3639" s="12">
        <f t="shared" si="341"/>
        <v>41975.492303240739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36"/>
        <v>6.545454545454546E-2</v>
      </c>
      <c r="P3640" s="8">
        <f t="shared" si="337"/>
        <v>108</v>
      </c>
      <c r="Q3640" t="str">
        <f t="shared" si="338"/>
        <v>theater</v>
      </c>
      <c r="R3640" t="str">
        <f t="shared" si="339"/>
        <v>musical</v>
      </c>
      <c r="S3640" s="12">
        <f t="shared" si="340"/>
        <v>42113.42282407407</v>
      </c>
      <c r="T3640" s="12">
        <f t="shared" si="341"/>
        <v>42053.464490740742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36"/>
        <v>4.0000000000000003E-5</v>
      </c>
      <c r="P3641" s="8">
        <f t="shared" si="337"/>
        <v>1</v>
      </c>
      <c r="Q3641" t="str">
        <f t="shared" si="338"/>
        <v>theater</v>
      </c>
      <c r="R3641" t="str">
        <f t="shared" si="339"/>
        <v>musical</v>
      </c>
      <c r="S3641" s="12">
        <f t="shared" si="340"/>
        <v>42650.424305555549</v>
      </c>
      <c r="T3641" s="12">
        <f t="shared" si="341"/>
        <v>42590.468819444439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36"/>
        <v>5.5E-2</v>
      </c>
      <c r="P3642" s="8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2">
        <f t="shared" si="340"/>
        <v>42134.573263888888</v>
      </c>
      <c r="T3642" s="12">
        <f t="shared" si="341"/>
        <v>42104.573263888888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36"/>
        <v>0</v>
      </c>
      <c r="P3643" s="8">
        <f t="shared" si="337"/>
        <v>0</v>
      </c>
      <c r="Q3643" t="str">
        <f t="shared" si="338"/>
        <v>theater</v>
      </c>
      <c r="R3643" t="str">
        <f t="shared" si="339"/>
        <v>musical</v>
      </c>
      <c r="S3643" s="12">
        <f t="shared" si="340"/>
        <v>41917</v>
      </c>
      <c r="T3643" s="12">
        <f t="shared" si="341"/>
        <v>41899.41873842592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36"/>
        <v>2.1428571428571429E-2</v>
      </c>
      <c r="P3644" s="8">
        <f t="shared" si="337"/>
        <v>7.5</v>
      </c>
      <c r="Q3644" t="str">
        <f t="shared" si="338"/>
        <v>theater</v>
      </c>
      <c r="R3644" t="str">
        <f t="shared" si="339"/>
        <v>musical</v>
      </c>
      <c r="S3644" s="12">
        <f t="shared" si="340"/>
        <v>42338.499999999993</v>
      </c>
      <c r="T3644" s="12">
        <f t="shared" si="341"/>
        <v>42297.607951388891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36"/>
        <v>0</v>
      </c>
      <c r="P3645" s="8">
        <f t="shared" si="337"/>
        <v>0</v>
      </c>
      <c r="Q3645" t="str">
        <f t="shared" si="338"/>
        <v>theater</v>
      </c>
      <c r="R3645" t="str">
        <f t="shared" si="339"/>
        <v>musical</v>
      </c>
      <c r="S3645" s="12">
        <f t="shared" si="340"/>
        <v>42324.977303240739</v>
      </c>
      <c r="T3645" s="12">
        <f t="shared" si="341"/>
        <v>42284.935636574075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36"/>
        <v>0.16420000000000001</v>
      </c>
      <c r="P3646" s="8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2">
        <f t="shared" si="340"/>
        <v>42436.999305555553</v>
      </c>
      <c r="T3646" s="12">
        <f t="shared" si="341"/>
        <v>42409.033414351848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36"/>
        <v>1E-3</v>
      </c>
      <c r="P3647" s="8">
        <f t="shared" si="337"/>
        <v>1</v>
      </c>
      <c r="Q3647" t="str">
        <f t="shared" si="338"/>
        <v>theater</v>
      </c>
      <c r="R3647" t="str">
        <f t="shared" si="339"/>
        <v>musical</v>
      </c>
      <c r="S3647" s="12">
        <f t="shared" si="340"/>
        <v>42695.803680555553</v>
      </c>
      <c r="T3647" s="12">
        <f t="shared" si="341"/>
        <v>42665.762013888881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36"/>
        <v>4.8099999999999997E-2</v>
      </c>
      <c r="P3648" s="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2">
        <f t="shared" si="340"/>
        <v>42171.770833333336</v>
      </c>
      <c r="T3648" s="12">
        <f t="shared" si="341"/>
        <v>42140.21298611111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36"/>
        <v>0.06</v>
      </c>
      <c r="P3649" s="8">
        <f t="shared" si="337"/>
        <v>15</v>
      </c>
      <c r="Q3649" t="str">
        <f t="shared" si="338"/>
        <v>theater</v>
      </c>
      <c r="R3649" t="str">
        <f t="shared" si="339"/>
        <v>musical</v>
      </c>
      <c r="S3649" s="12">
        <f t="shared" si="340"/>
        <v>42643.540821759256</v>
      </c>
      <c r="T3649" s="12">
        <f t="shared" si="341"/>
        <v>42598.540821759256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ref="O3650:O3713" si="342">E3650/D3650</f>
        <v>1.003825</v>
      </c>
      <c r="P3650" s="8">
        <f t="shared" ref="P3650:P3713" si="343">IFERROR(E3650/L3650,0)</f>
        <v>550.04109589041093</v>
      </c>
      <c r="Q3650" t="str">
        <f t="shared" ref="Q3650:Q3713" si="344">IFERROR(LEFT(N3650,FIND("/",N3650)-1),N3650)</f>
        <v>theater</v>
      </c>
      <c r="R3650" t="str">
        <f t="shared" ref="R3650:R3713" si="345">IFERROR(RIGHT(N3650,LEN(N3650)-FIND("/",N3650)),"None")</f>
        <v>plays</v>
      </c>
      <c r="S3650" s="12">
        <f t="shared" ref="S3650:S3713" si="346">(I3650/86400)+25569+(-5/24)</f>
        <v>41917.083854166667</v>
      </c>
      <c r="T3650" s="12">
        <f t="shared" ref="T3650:T3713" si="347">(J3650/86400)+25569+(-5/24)</f>
        <v>41887.083854166667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342"/>
        <v>1.04</v>
      </c>
      <c r="P3651" s="8">
        <f t="shared" si="343"/>
        <v>97.5</v>
      </c>
      <c r="Q3651" t="str">
        <f t="shared" si="344"/>
        <v>theater</v>
      </c>
      <c r="R3651" t="str">
        <f t="shared" si="345"/>
        <v>plays</v>
      </c>
      <c r="S3651" s="12">
        <f t="shared" si="346"/>
        <v>41806.504560185182</v>
      </c>
      <c r="T3651" s="12">
        <f t="shared" si="347"/>
        <v>41780.504560185182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342"/>
        <v>1</v>
      </c>
      <c r="P3652" s="8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2">
        <f t="shared" si="346"/>
        <v>42402.270648148151</v>
      </c>
      <c r="T3652" s="12">
        <f t="shared" si="347"/>
        <v>42381.270648148151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2"/>
        <v>1.04</v>
      </c>
      <c r="P3653" s="8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2">
        <f t="shared" si="346"/>
        <v>41861.457638888889</v>
      </c>
      <c r="T3653" s="12">
        <f t="shared" si="347"/>
        <v>41828.437986111108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2"/>
        <v>2.5066666666666668</v>
      </c>
      <c r="P3654" s="8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2">
        <f t="shared" si="346"/>
        <v>42606.957638888889</v>
      </c>
      <c r="T3654" s="12">
        <f t="shared" si="347"/>
        <v>42596.436365740738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2"/>
        <v>1.0049999999999999</v>
      </c>
      <c r="P3655" s="8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2">
        <f t="shared" si="346"/>
        <v>42221.155173611107</v>
      </c>
      <c r="T3655" s="12">
        <f t="shared" si="347"/>
        <v>42191.155173611107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2"/>
        <v>1.744</v>
      </c>
      <c r="P3656" s="8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2">
        <f t="shared" si="346"/>
        <v>42463.499999999993</v>
      </c>
      <c r="T3656" s="12">
        <f t="shared" si="347"/>
        <v>42440.20817129629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2"/>
        <v>1.1626000000000001</v>
      </c>
      <c r="P3657" s="8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2">
        <f t="shared" si="346"/>
        <v>42203.082638888889</v>
      </c>
      <c r="T3657" s="12">
        <f t="shared" si="347"/>
        <v>42173.594884259255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2"/>
        <v>1.0582</v>
      </c>
      <c r="P3658" s="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2">
        <f t="shared" si="346"/>
        <v>42767.749305555553</v>
      </c>
      <c r="T3658" s="12">
        <f t="shared" si="347"/>
        <v>42737.701805555553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2"/>
        <v>1.1074999999999999</v>
      </c>
      <c r="P3659" s="8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2">
        <f t="shared" si="346"/>
        <v>42522.695833333331</v>
      </c>
      <c r="T3659" s="12">
        <f t="shared" si="347"/>
        <v>42499.4215162037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2"/>
        <v>1.0066666666666666</v>
      </c>
      <c r="P3660" s="8">
        <f t="shared" si="343"/>
        <v>75.5</v>
      </c>
      <c r="Q3660" t="str">
        <f t="shared" si="344"/>
        <v>theater</v>
      </c>
      <c r="R3660" t="str">
        <f t="shared" si="345"/>
        <v>plays</v>
      </c>
      <c r="S3660" s="12">
        <f t="shared" si="346"/>
        <v>41821.957638888889</v>
      </c>
      <c r="T3660" s="12">
        <f t="shared" si="347"/>
        <v>41775.650231481479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2"/>
        <v>1.0203333333333333</v>
      </c>
      <c r="P3661" s="8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2">
        <f t="shared" si="346"/>
        <v>42082.402083333327</v>
      </c>
      <c r="T3661" s="12">
        <f t="shared" si="347"/>
        <v>42055.068865740737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2"/>
        <v>1</v>
      </c>
      <c r="P3662" s="8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2">
        <f t="shared" si="346"/>
        <v>41996.672743055555</v>
      </c>
      <c r="T3662" s="12">
        <f t="shared" si="347"/>
        <v>41971.672743055555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2"/>
        <v>1.1100000000000001</v>
      </c>
      <c r="P3663" s="8">
        <f t="shared" si="343"/>
        <v>92.5</v>
      </c>
      <c r="Q3663" t="str">
        <f t="shared" si="344"/>
        <v>theater</v>
      </c>
      <c r="R3663" t="str">
        <f t="shared" si="345"/>
        <v>plays</v>
      </c>
      <c r="S3663" s="12">
        <f t="shared" si="346"/>
        <v>42469.958333333336</v>
      </c>
      <c r="T3663" s="12">
        <f t="shared" si="347"/>
        <v>42447.688333333332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2"/>
        <v>1.0142500000000001</v>
      </c>
      <c r="P3664" s="8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2">
        <f t="shared" si="346"/>
        <v>42093.97006944444</v>
      </c>
      <c r="T3664" s="12">
        <f t="shared" si="347"/>
        <v>42064.011736111112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2"/>
        <v>1.04</v>
      </c>
      <c r="P3665" s="8">
        <f t="shared" si="343"/>
        <v>26</v>
      </c>
      <c r="Q3665" t="str">
        <f t="shared" si="344"/>
        <v>theater</v>
      </c>
      <c r="R3665" t="str">
        <f t="shared" si="345"/>
        <v>plays</v>
      </c>
      <c r="S3665" s="12">
        <f t="shared" si="346"/>
        <v>42725.285069444442</v>
      </c>
      <c r="T3665" s="12">
        <f t="shared" si="347"/>
        <v>42665.243402777771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2"/>
        <v>1.09375</v>
      </c>
      <c r="P3666" s="8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2">
        <f t="shared" si="346"/>
        <v>42537.04038194444</v>
      </c>
      <c r="T3666" s="12">
        <f t="shared" si="347"/>
        <v>42523.04038194444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2"/>
        <v>1.1516129032258065</v>
      </c>
      <c r="P3667" s="8">
        <f t="shared" si="343"/>
        <v>51</v>
      </c>
      <c r="Q3667" t="str">
        <f t="shared" si="344"/>
        <v>theater</v>
      </c>
      <c r="R3667" t="str">
        <f t="shared" si="345"/>
        <v>plays</v>
      </c>
      <c r="S3667" s="12">
        <f t="shared" si="346"/>
        <v>42305.620833333327</v>
      </c>
      <c r="T3667" s="12">
        <f t="shared" si="347"/>
        <v>42294.59979166666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2"/>
        <v>1</v>
      </c>
      <c r="P3668" s="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2">
        <f t="shared" si="346"/>
        <v>41844.083333333328</v>
      </c>
      <c r="T3668" s="12">
        <f t="shared" si="347"/>
        <v>41822.696550925924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2"/>
        <v>1.0317033333333334</v>
      </c>
      <c r="P3669" s="8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2">
        <f t="shared" si="346"/>
        <v>42203.761793981474</v>
      </c>
      <c r="T3669" s="12">
        <f t="shared" si="347"/>
        <v>42173.761793981474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2"/>
        <v>1.0349999999999999</v>
      </c>
      <c r="P3670" s="8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2">
        <f t="shared" si="346"/>
        <v>42208.564583333333</v>
      </c>
      <c r="T3670" s="12">
        <f t="shared" si="347"/>
        <v>42185.347824074073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2"/>
        <v>1.3819999999999999</v>
      </c>
      <c r="P3671" s="8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2">
        <f t="shared" si="346"/>
        <v>42166.466863425921</v>
      </c>
      <c r="T3671" s="12">
        <f t="shared" si="347"/>
        <v>42136.466863425921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2"/>
        <v>1.0954545454545455</v>
      </c>
      <c r="P3672" s="8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2">
        <f t="shared" si="346"/>
        <v>42155.749999999993</v>
      </c>
      <c r="T3672" s="12">
        <f t="shared" si="347"/>
        <v>42142.305682870363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2"/>
        <v>1.0085714285714287</v>
      </c>
      <c r="P3673" s="8">
        <f t="shared" si="343"/>
        <v>88.25</v>
      </c>
      <c r="Q3673" t="str">
        <f t="shared" si="344"/>
        <v>theater</v>
      </c>
      <c r="R3673" t="str">
        <f t="shared" si="345"/>
        <v>plays</v>
      </c>
      <c r="S3673" s="12">
        <f t="shared" si="346"/>
        <v>41840.957638888889</v>
      </c>
      <c r="T3673" s="12">
        <f t="shared" si="347"/>
        <v>41820.419756944444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2"/>
        <v>1.0153333333333334</v>
      </c>
      <c r="P3674" s="8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2">
        <f t="shared" si="346"/>
        <v>41908.738240740735</v>
      </c>
      <c r="T3674" s="12">
        <f t="shared" si="347"/>
        <v>41878.738240740735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2"/>
        <v>1.13625</v>
      </c>
      <c r="P3675" s="8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2">
        <f t="shared" si="346"/>
        <v>41948.327777777777</v>
      </c>
      <c r="T3675" s="12">
        <f t="shared" si="347"/>
        <v>41914.086770833332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2"/>
        <v>1</v>
      </c>
      <c r="P3676" s="8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2">
        <f t="shared" si="346"/>
        <v>42616.664687499993</v>
      </c>
      <c r="T3676" s="12">
        <f t="shared" si="347"/>
        <v>42556.664687499993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2"/>
        <v>1.4</v>
      </c>
      <c r="P3677" s="8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2">
        <f t="shared" si="346"/>
        <v>42505.749999999993</v>
      </c>
      <c r="T3677" s="12">
        <f t="shared" si="347"/>
        <v>42493.388680555552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2"/>
        <v>1.2875000000000001</v>
      </c>
      <c r="P3678" s="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2">
        <f t="shared" si="346"/>
        <v>41894.607453703698</v>
      </c>
      <c r="T3678" s="12">
        <f t="shared" si="347"/>
        <v>41876.607453703698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2"/>
        <v>1.0290416666666666</v>
      </c>
      <c r="P3679" s="8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2">
        <f t="shared" si="346"/>
        <v>41822.957638888889</v>
      </c>
      <c r="T3679" s="12">
        <f t="shared" si="347"/>
        <v>41802.365949074076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2"/>
        <v>1.0249999999999999</v>
      </c>
      <c r="P3680" s="8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2">
        <f t="shared" si="346"/>
        <v>42155.322893518511</v>
      </c>
      <c r="T3680" s="12">
        <f t="shared" si="347"/>
        <v>42120.322893518511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2"/>
        <v>1.101</v>
      </c>
      <c r="P3681" s="8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2">
        <f t="shared" si="346"/>
        <v>41820.999305555553</v>
      </c>
      <c r="T3681" s="12">
        <f t="shared" si="347"/>
        <v>41786.553020833329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2"/>
        <v>1.1276666666666666</v>
      </c>
      <c r="P3682" s="8">
        <f t="shared" si="343"/>
        <v>99.5</v>
      </c>
      <c r="Q3682" t="str">
        <f t="shared" si="344"/>
        <v>theater</v>
      </c>
      <c r="R3682" t="str">
        <f t="shared" si="345"/>
        <v>plays</v>
      </c>
      <c r="S3682" s="12">
        <f t="shared" si="346"/>
        <v>42648.245763888888</v>
      </c>
      <c r="T3682" s="12">
        <f t="shared" si="347"/>
        <v>42627.245763888888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2"/>
        <v>1.119</v>
      </c>
      <c r="P3683" s="8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2">
        <f t="shared" si="346"/>
        <v>42384.443171296291</v>
      </c>
      <c r="T3683" s="12">
        <f t="shared" si="347"/>
        <v>42374.443171296291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2"/>
        <v>1.3919999999999999</v>
      </c>
      <c r="P3684" s="8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2">
        <f t="shared" si="346"/>
        <v>41806.082638888889</v>
      </c>
      <c r="T3684" s="12">
        <f t="shared" si="347"/>
        <v>41772.477060185185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2"/>
        <v>1.1085714285714285</v>
      </c>
      <c r="P3685" s="8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2">
        <f t="shared" si="346"/>
        <v>42662.908518518518</v>
      </c>
      <c r="T3685" s="12">
        <f t="shared" si="347"/>
        <v>42632.908518518518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2"/>
        <v>1.3906666666666667</v>
      </c>
      <c r="P3686" s="8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2">
        <f t="shared" si="346"/>
        <v>42248.97206018518</v>
      </c>
      <c r="T3686" s="12">
        <f t="shared" si="347"/>
        <v>42218.97206018518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2"/>
        <v>1.0569999999999999</v>
      </c>
      <c r="P3687" s="8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2">
        <f t="shared" si="346"/>
        <v>41778.666666666664</v>
      </c>
      <c r="T3687" s="12">
        <f t="shared" si="347"/>
        <v>41753.384942129625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2"/>
        <v>1.0142857142857142</v>
      </c>
      <c r="P3688" s="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2">
        <f t="shared" si="346"/>
        <v>42244.957638888889</v>
      </c>
      <c r="T3688" s="12">
        <f t="shared" si="347"/>
        <v>42230.454398148147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2"/>
        <v>1.0024500000000001</v>
      </c>
      <c r="P3689" s="8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2">
        <f t="shared" si="346"/>
        <v>41817.009895833333</v>
      </c>
      <c r="T3689" s="12">
        <f t="shared" si="347"/>
        <v>41787.009895833333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2"/>
        <v>1.0916666666666666</v>
      </c>
      <c r="P3690" s="8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2">
        <f t="shared" si="346"/>
        <v>41859.578749999993</v>
      </c>
      <c r="T3690" s="12">
        <f t="shared" si="347"/>
        <v>41829.578749999993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2"/>
        <v>1.1833333333333333</v>
      </c>
      <c r="P3691" s="8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2">
        <f t="shared" si="346"/>
        <v>42176.725694444445</v>
      </c>
      <c r="T3691" s="12">
        <f t="shared" si="347"/>
        <v>42147.61850694444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2"/>
        <v>1.2</v>
      </c>
      <c r="P3692" s="8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2">
        <f t="shared" si="346"/>
        <v>41970.431516203702</v>
      </c>
      <c r="T3692" s="12">
        <f t="shared" si="347"/>
        <v>41940.38984953703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2"/>
        <v>1.2796000000000001</v>
      </c>
      <c r="P3693" s="8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2">
        <f t="shared" si="346"/>
        <v>42064.999305555553</v>
      </c>
      <c r="T3693" s="12">
        <f t="shared" si="347"/>
        <v>42020.492233796293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2"/>
        <v>1.26</v>
      </c>
      <c r="P3694" s="8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2">
        <f t="shared" si="346"/>
        <v>41900.791666666664</v>
      </c>
      <c r="T3694" s="12">
        <f t="shared" si="347"/>
        <v>41891.756701388884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2"/>
        <v>1.2912912912912913</v>
      </c>
      <c r="P3695" s="8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2">
        <f t="shared" si="346"/>
        <v>42338.729166666664</v>
      </c>
      <c r="T3695" s="12">
        <f t="shared" si="347"/>
        <v>42308.98297453703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2"/>
        <v>1.0742857142857143</v>
      </c>
      <c r="P3696" s="8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2">
        <f t="shared" si="346"/>
        <v>42526.874999999993</v>
      </c>
      <c r="T3696" s="12">
        <f t="shared" si="347"/>
        <v>42489.925543981481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2"/>
        <v>1.00125</v>
      </c>
      <c r="P3697" s="8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2">
        <f t="shared" si="346"/>
        <v>42015.662152777775</v>
      </c>
      <c r="T3697" s="12">
        <f t="shared" si="347"/>
        <v>41995.662152777775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2"/>
        <v>1.55</v>
      </c>
      <c r="P3698" s="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2">
        <f t="shared" si="346"/>
        <v>42048.408749999995</v>
      </c>
      <c r="T3698" s="12">
        <f t="shared" si="347"/>
        <v>41988.408749999995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2"/>
        <v>1.08</v>
      </c>
      <c r="P3699" s="8">
        <f t="shared" si="343"/>
        <v>72</v>
      </c>
      <c r="Q3699" t="str">
        <f t="shared" si="344"/>
        <v>theater</v>
      </c>
      <c r="R3699" t="str">
        <f t="shared" si="345"/>
        <v>plays</v>
      </c>
      <c r="S3699" s="12">
        <f t="shared" si="346"/>
        <v>42500.2575</v>
      </c>
      <c r="T3699" s="12">
        <f t="shared" si="347"/>
        <v>42479.2575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2"/>
        <v>1.1052</v>
      </c>
      <c r="P3700" s="8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2">
        <f t="shared" si="346"/>
        <v>42431.598229166666</v>
      </c>
      <c r="T3700" s="12">
        <f t="shared" si="347"/>
        <v>42401.598229166666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2"/>
        <v>1.008</v>
      </c>
      <c r="P3701" s="8">
        <f t="shared" si="343"/>
        <v>63</v>
      </c>
      <c r="Q3701" t="str">
        <f t="shared" si="344"/>
        <v>theater</v>
      </c>
      <c r="R3701" t="str">
        <f t="shared" si="345"/>
        <v>plays</v>
      </c>
      <c r="S3701" s="12">
        <f t="shared" si="346"/>
        <v>41927.393703703703</v>
      </c>
      <c r="T3701" s="12">
        <f t="shared" si="347"/>
        <v>41897.393703703703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2"/>
        <v>1.212</v>
      </c>
      <c r="P3702" s="8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2">
        <f t="shared" si="346"/>
        <v>41912.458333333328</v>
      </c>
      <c r="T3702" s="12">
        <f t="shared" si="347"/>
        <v>41882.37731481481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2"/>
        <v>1.0033333333333334</v>
      </c>
      <c r="P3703" s="8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2">
        <f t="shared" si="346"/>
        <v>42159.333252314813</v>
      </c>
      <c r="T3703" s="12">
        <f t="shared" si="347"/>
        <v>42129.333252314813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2"/>
        <v>1.0916666666666666</v>
      </c>
      <c r="P3704" s="8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2">
        <f t="shared" si="346"/>
        <v>42561.749305555553</v>
      </c>
      <c r="T3704" s="12">
        <f t="shared" si="347"/>
        <v>42524.329675925925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2"/>
        <v>1.2342857142857142</v>
      </c>
      <c r="P3705" s="8">
        <f t="shared" si="343"/>
        <v>43.2</v>
      </c>
      <c r="Q3705" t="str">
        <f t="shared" si="344"/>
        <v>theater</v>
      </c>
      <c r="R3705" t="str">
        <f t="shared" si="345"/>
        <v>plays</v>
      </c>
      <c r="S3705" s="12">
        <f t="shared" si="346"/>
        <v>42595.082638888889</v>
      </c>
      <c r="T3705" s="12">
        <f t="shared" si="347"/>
        <v>42556.296157407407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2"/>
        <v>1.3633666666666666</v>
      </c>
      <c r="P3706" s="8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2">
        <f t="shared" si="346"/>
        <v>42521.481412037036</v>
      </c>
      <c r="T3706" s="12">
        <f t="shared" si="347"/>
        <v>42461.481412037036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2"/>
        <v>1.0346657233816767</v>
      </c>
      <c r="P3707" s="8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2">
        <f t="shared" si="346"/>
        <v>41813.541666666664</v>
      </c>
      <c r="T3707" s="12">
        <f t="shared" si="347"/>
        <v>41792.334652777776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2"/>
        <v>1.2133333333333334</v>
      </c>
      <c r="P3708" s="8">
        <f t="shared" si="343"/>
        <v>140</v>
      </c>
      <c r="Q3708" t="str">
        <f t="shared" si="344"/>
        <v>theater</v>
      </c>
      <c r="R3708" t="str">
        <f t="shared" si="345"/>
        <v>plays</v>
      </c>
      <c r="S3708" s="12">
        <f t="shared" si="346"/>
        <v>41894.705428240741</v>
      </c>
      <c r="T3708" s="12">
        <f t="shared" si="347"/>
        <v>41879.705428240741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2"/>
        <v>1.86</v>
      </c>
      <c r="P3709" s="8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2">
        <f t="shared" si="346"/>
        <v>42573.018055555549</v>
      </c>
      <c r="T3709" s="12">
        <f t="shared" si="347"/>
        <v>42551.840023148143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2"/>
        <v>3</v>
      </c>
      <c r="P3710" s="8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2">
        <f t="shared" si="346"/>
        <v>41823.933865740742</v>
      </c>
      <c r="T3710" s="12">
        <f t="shared" si="347"/>
        <v>41809.933865740742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2"/>
        <v>1.0825</v>
      </c>
      <c r="P3711" s="8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2">
        <f t="shared" si="346"/>
        <v>41815.499374999999</v>
      </c>
      <c r="T3711" s="12">
        <f t="shared" si="347"/>
        <v>41785.499374999999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2"/>
        <v>1.4115384615384616</v>
      </c>
      <c r="P3712" s="8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2">
        <f t="shared" si="346"/>
        <v>42097.367916666662</v>
      </c>
      <c r="T3712" s="12">
        <f t="shared" si="347"/>
        <v>42072.367916666662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2"/>
        <v>1.1399999999999999</v>
      </c>
      <c r="P3713" s="8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2">
        <f t="shared" si="346"/>
        <v>41805.458333333328</v>
      </c>
      <c r="T3713" s="12">
        <f t="shared" si="347"/>
        <v>41779.5158912037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ref="O3714:O3777" si="348">E3714/D3714</f>
        <v>1.5373333333333334</v>
      </c>
      <c r="P3714" s="8">
        <f t="shared" ref="P3714:P3777" si="349">IFERROR(E3714/L3714,0)</f>
        <v>110.86538461538461</v>
      </c>
      <c r="Q3714" t="str">
        <f t="shared" ref="Q3714:Q3777" si="350">IFERROR(LEFT(N3714,FIND("/",N3714)-1),N3714)</f>
        <v>theater</v>
      </c>
      <c r="R3714" t="str">
        <f t="shared" ref="R3714:R3777" si="351">IFERROR(RIGHT(N3714,LEN(N3714)-FIND("/",N3714)),"None")</f>
        <v>plays</v>
      </c>
      <c r="S3714" s="12">
        <f t="shared" ref="S3714:S3777" si="352">(I3714/86400)+25569+(-5/24)</f>
        <v>42155.082638888889</v>
      </c>
      <c r="T3714" s="12">
        <f t="shared" ref="T3714:T3777" si="353">(J3714/86400)+25569+(-5/24)</f>
        <v>42133.963738425919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348"/>
        <v>1.0149999999999999</v>
      </c>
      <c r="P3715" s="8">
        <f t="shared" si="349"/>
        <v>106.84210526315789</v>
      </c>
      <c r="Q3715" t="str">
        <f t="shared" si="350"/>
        <v>theater</v>
      </c>
      <c r="R3715" t="str">
        <f t="shared" si="351"/>
        <v>plays</v>
      </c>
      <c r="S3715" s="12">
        <f t="shared" si="352"/>
        <v>42525.529699074068</v>
      </c>
      <c r="T3715" s="12">
        <f t="shared" si="353"/>
        <v>42505.529699074068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348"/>
        <v>1.0235000000000001</v>
      </c>
      <c r="P3716" s="8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2">
        <f t="shared" si="352"/>
        <v>42149.957638888889</v>
      </c>
      <c r="T3716" s="12">
        <f t="shared" si="353"/>
        <v>42118.347997685181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48"/>
        <v>1.0257142857142858</v>
      </c>
      <c r="P3717" s="8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2">
        <f t="shared" si="352"/>
        <v>42094.327777777777</v>
      </c>
      <c r="T3717" s="12">
        <f t="shared" si="353"/>
        <v>42036.787256944437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48"/>
        <v>1.5575000000000001</v>
      </c>
      <c r="P3718" s="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2">
        <f t="shared" si="352"/>
        <v>42390.679502314808</v>
      </c>
      <c r="T3718" s="12">
        <f t="shared" si="353"/>
        <v>42360.679502314808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48"/>
        <v>1.0075000000000001</v>
      </c>
      <c r="P3719" s="8">
        <f t="shared" si="349"/>
        <v>310</v>
      </c>
      <c r="Q3719" t="str">
        <f t="shared" si="350"/>
        <v>theater</v>
      </c>
      <c r="R3719" t="str">
        <f t="shared" si="351"/>
        <v>plays</v>
      </c>
      <c r="S3719" s="12">
        <f t="shared" si="352"/>
        <v>42133.657974537033</v>
      </c>
      <c r="T3719" s="12">
        <f t="shared" si="353"/>
        <v>42102.657974537033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48"/>
        <v>2.3940000000000001</v>
      </c>
      <c r="P3720" s="8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2">
        <f t="shared" si="352"/>
        <v>42062.507812499993</v>
      </c>
      <c r="T3720" s="12">
        <f t="shared" si="353"/>
        <v>42032.507812499993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48"/>
        <v>2.1</v>
      </c>
      <c r="P3721" s="8">
        <f t="shared" si="349"/>
        <v>105</v>
      </c>
      <c r="Q3721" t="str">
        <f t="shared" si="350"/>
        <v>theater</v>
      </c>
      <c r="R3721" t="str">
        <f t="shared" si="351"/>
        <v>plays</v>
      </c>
      <c r="S3721" s="12">
        <f t="shared" si="352"/>
        <v>42177.521597222221</v>
      </c>
      <c r="T3721" s="12">
        <f t="shared" si="353"/>
        <v>42147.521597222221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48"/>
        <v>1.0451515151515152</v>
      </c>
      <c r="P3722" s="8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2">
        <f t="shared" si="352"/>
        <v>42187.784791666665</v>
      </c>
      <c r="T3722" s="12">
        <f t="shared" si="353"/>
        <v>42165.784791666665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48"/>
        <v>1.008</v>
      </c>
      <c r="P3723" s="8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2">
        <f t="shared" si="352"/>
        <v>41948.769490740735</v>
      </c>
      <c r="T3723" s="12">
        <f t="shared" si="353"/>
        <v>41927.727824074071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48"/>
        <v>1.1120000000000001</v>
      </c>
      <c r="P3724" s="8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2">
        <f t="shared" si="352"/>
        <v>42411.749305555553</v>
      </c>
      <c r="T3724" s="12">
        <f t="shared" si="353"/>
        <v>42381.463506944441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48"/>
        <v>1.0204444444444445</v>
      </c>
      <c r="P3725" s="8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2">
        <f t="shared" si="352"/>
        <v>41973.586365740739</v>
      </c>
      <c r="T3725" s="12">
        <f t="shared" si="353"/>
        <v>41943.544699074067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48"/>
        <v>1.0254767441860466</v>
      </c>
      <c r="P3726" s="8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2">
        <f t="shared" si="352"/>
        <v>42494.749999999993</v>
      </c>
      <c r="T3726" s="12">
        <f t="shared" si="353"/>
        <v>42465.283101851848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48"/>
        <v>1.27</v>
      </c>
      <c r="P3727" s="8">
        <f t="shared" si="349"/>
        <v>25.4</v>
      </c>
      <c r="Q3727" t="str">
        <f t="shared" si="350"/>
        <v>theater</v>
      </c>
      <c r="R3727" t="str">
        <f t="shared" si="351"/>
        <v>plays</v>
      </c>
      <c r="S3727" s="12">
        <f t="shared" si="352"/>
        <v>42418.687499999993</v>
      </c>
      <c r="T3727" s="12">
        <f t="shared" si="353"/>
        <v>42401.736886574072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48"/>
        <v>3.3870588235294119</v>
      </c>
      <c r="P3728" s="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2">
        <f t="shared" si="352"/>
        <v>42489.666666666664</v>
      </c>
      <c r="T3728" s="12">
        <f t="shared" si="353"/>
        <v>42461.932534722218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48"/>
        <v>1.0075000000000001</v>
      </c>
      <c r="P3729" s="8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2">
        <f t="shared" si="352"/>
        <v>42662.996527777774</v>
      </c>
      <c r="T3729" s="12">
        <f t="shared" si="353"/>
        <v>42632.139976851853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48"/>
        <v>9.3100000000000002E-2</v>
      </c>
      <c r="P3730" s="8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2">
        <f t="shared" si="352"/>
        <v>42234.962685185186</v>
      </c>
      <c r="T3730" s="12">
        <f t="shared" si="353"/>
        <v>42204.962685185186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48"/>
        <v>7.2400000000000006E-2</v>
      </c>
      <c r="P3731" s="8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2">
        <f t="shared" si="352"/>
        <v>42085.954999999994</v>
      </c>
      <c r="T3731" s="12">
        <f t="shared" si="353"/>
        <v>42040.996666666666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48"/>
        <v>0.1</v>
      </c>
      <c r="P3732" s="8">
        <f t="shared" si="349"/>
        <v>100</v>
      </c>
      <c r="Q3732" t="str">
        <f t="shared" si="350"/>
        <v>theater</v>
      </c>
      <c r="R3732" t="str">
        <f t="shared" si="351"/>
        <v>plays</v>
      </c>
      <c r="S3732" s="12">
        <f t="shared" si="352"/>
        <v>42233.46943287037</v>
      </c>
      <c r="T3732" s="12">
        <f t="shared" si="353"/>
        <v>42203.46943287037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48"/>
        <v>0.11272727272727273</v>
      </c>
      <c r="P3733" s="8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2">
        <f t="shared" si="352"/>
        <v>42013.932638888888</v>
      </c>
      <c r="T3733" s="12">
        <f t="shared" si="353"/>
        <v>41983.544513888883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48"/>
        <v>0.15411764705882353</v>
      </c>
      <c r="P3734" s="8">
        <f t="shared" si="349"/>
        <v>32.75</v>
      </c>
      <c r="Q3734" t="str">
        <f t="shared" si="350"/>
        <v>theater</v>
      </c>
      <c r="R3734" t="str">
        <f t="shared" si="351"/>
        <v>plays</v>
      </c>
      <c r="S3734" s="12">
        <f t="shared" si="352"/>
        <v>42028.291666666664</v>
      </c>
      <c r="T3734" s="12">
        <f t="shared" si="353"/>
        <v>41968.469131944446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48"/>
        <v>0</v>
      </c>
      <c r="P3735" s="8">
        <f t="shared" si="349"/>
        <v>0</v>
      </c>
      <c r="Q3735" t="str">
        <f t="shared" si="350"/>
        <v>theater</v>
      </c>
      <c r="R3735" t="str">
        <f t="shared" si="351"/>
        <v>plays</v>
      </c>
      <c r="S3735" s="12">
        <f t="shared" si="352"/>
        <v>42112.729166666664</v>
      </c>
      <c r="T3735" s="12">
        <f t="shared" si="353"/>
        <v>42102.816064814811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48"/>
        <v>0.28466666666666668</v>
      </c>
      <c r="P3736" s="8">
        <f t="shared" si="349"/>
        <v>61</v>
      </c>
      <c r="Q3736" t="str">
        <f t="shared" si="350"/>
        <v>theater</v>
      </c>
      <c r="R3736" t="str">
        <f t="shared" si="351"/>
        <v>plays</v>
      </c>
      <c r="S3736" s="12">
        <f t="shared" si="352"/>
        <v>42149.693240740737</v>
      </c>
      <c r="T3736" s="12">
        <f t="shared" si="353"/>
        <v>42089.693240740737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48"/>
        <v>0.13333333333333333</v>
      </c>
      <c r="P3737" s="8">
        <f t="shared" si="349"/>
        <v>10</v>
      </c>
      <c r="Q3737" t="str">
        <f t="shared" si="350"/>
        <v>theater</v>
      </c>
      <c r="R3737" t="str">
        <f t="shared" si="351"/>
        <v>plays</v>
      </c>
      <c r="S3737" s="12">
        <f t="shared" si="352"/>
        <v>42152.484826388885</v>
      </c>
      <c r="T3737" s="12">
        <f t="shared" si="353"/>
        <v>42122.484826388885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48"/>
        <v>6.6666666666666671E-3</v>
      </c>
      <c r="P3738" s="8">
        <f t="shared" si="349"/>
        <v>10</v>
      </c>
      <c r="Q3738" t="str">
        <f t="shared" si="350"/>
        <v>theater</v>
      </c>
      <c r="R3738" t="str">
        <f t="shared" si="351"/>
        <v>plays</v>
      </c>
      <c r="S3738" s="12">
        <f t="shared" si="352"/>
        <v>42086.541666666664</v>
      </c>
      <c r="T3738" s="12">
        <f t="shared" si="353"/>
        <v>42048.503391203696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48"/>
        <v>0.21428571428571427</v>
      </c>
      <c r="P3739" s="8">
        <f t="shared" si="349"/>
        <v>37.5</v>
      </c>
      <c r="Q3739" t="str">
        <f t="shared" si="350"/>
        <v>theater</v>
      </c>
      <c r="R3739" t="str">
        <f t="shared" si="351"/>
        <v>plays</v>
      </c>
      <c r="S3739" s="12">
        <f t="shared" si="352"/>
        <v>42320.082638888889</v>
      </c>
      <c r="T3739" s="12">
        <f t="shared" si="353"/>
        <v>42297.482673611106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48"/>
        <v>0.18</v>
      </c>
      <c r="P3740" s="8">
        <f t="shared" si="349"/>
        <v>45</v>
      </c>
      <c r="Q3740" t="str">
        <f t="shared" si="350"/>
        <v>theater</v>
      </c>
      <c r="R3740" t="str">
        <f t="shared" si="351"/>
        <v>plays</v>
      </c>
      <c r="S3740" s="12">
        <f t="shared" si="352"/>
        <v>41835.708333333328</v>
      </c>
      <c r="T3740" s="12">
        <f t="shared" si="353"/>
        <v>41813.730381944442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48"/>
        <v>0.20125000000000001</v>
      </c>
      <c r="P3741" s="8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2">
        <f t="shared" si="352"/>
        <v>42568.241527777776</v>
      </c>
      <c r="T3741" s="12">
        <f t="shared" si="353"/>
        <v>42548.241527777776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48"/>
        <v>0.17899999999999999</v>
      </c>
      <c r="P3742" s="8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2">
        <f t="shared" si="352"/>
        <v>41862.870810185181</v>
      </c>
      <c r="T3742" s="12">
        <f t="shared" si="353"/>
        <v>41832.881423611107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48"/>
        <v>0</v>
      </c>
      <c r="P3743" s="8">
        <f t="shared" si="349"/>
        <v>0</v>
      </c>
      <c r="Q3743" t="str">
        <f t="shared" si="350"/>
        <v>theater</v>
      </c>
      <c r="R3743" t="str">
        <f t="shared" si="351"/>
        <v>plays</v>
      </c>
      <c r="S3743" s="12">
        <f t="shared" si="352"/>
        <v>42355.712384259255</v>
      </c>
      <c r="T3743" s="12">
        <f t="shared" si="353"/>
        <v>42325.712384259255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48"/>
        <v>0.02</v>
      </c>
      <c r="P3744" s="8">
        <f t="shared" si="349"/>
        <v>25</v>
      </c>
      <c r="Q3744" t="str">
        <f t="shared" si="350"/>
        <v>theater</v>
      </c>
      <c r="R3744" t="str">
        <f t="shared" si="351"/>
        <v>plays</v>
      </c>
      <c r="S3744" s="12">
        <f t="shared" si="352"/>
        <v>41888.006296296291</v>
      </c>
      <c r="T3744" s="12">
        <f t="shared" si="353"/>
        <v>41858.006296296291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48"/>
        <v>0</v>
      </c>
      <c r="P3745" s="8">
        <f t="shared" si="349"/>
        <v>0</v>
      </c>
      <c r="Q3745" t="str">
        <f t="shared" si="350"/>
        <v>theater</v>
      </c>
      <c r="R3745" t="str">
        <f t="shared" si="351"/>
        <v>plays</v>
      </c>
      <c r="S3745" s="12">
        <f t="shared" si="352"/>
        <v>41823.501898148148</v>
      </c>
      <c r="T3745" s="12">
        <f t="shared" si="353"/>
        <v>41793.501898148148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48"/>
        <v>0</v>
      </c>
      <c r="P3746" s="8">
        <f t="shared" si="349"/>
        <v>0</v>
      </c>
      <c r="Q3746" t="str">
        <f t="shared" si="350"/>
        <v>theater</v>
      </c>
      <c r="R3746" t="str">
        <f t="shared" si="351"/>
        <v>plays</v>
      </c>
      <c r="S3746" s="12">
        <f t="shared" si="352"/>
        <v>41824.957638888889</v>
      </c>
      <c r="T3746" s="12">
        <f t="shared" si="353"/>
        <v>41793.605925925927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48"/>
        <v>0.1</v>
      </c>
      <c r="P3747" s="8">
        <f t="shared" si="349"/>
        <v>10</v>
      </c>
      <c r="Q3747" t="str">
        <f t="shared" si="350"/>
        <v>theater</v>
      </c>
      <c r="R3747" t="str">
        <f t="shared" si="351"/>
        <v>plays</v>
      </c>
      <c r="S3747" s="12">
        <f t="shared" si="352"/>
        <v>41861.489606481475</v>
      </c>
      <c r="T3747" s="12">
        <f t="shared" si="353"/>
        <v>41831.489606481475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48"/>
        <v>2.3764705882352941E-2</v>
      </c>
      <c r="P3748" s="8">
        <f t="shared" si="349"/>
        <v>202</v>
      </c>
      <c r="Q3748" t="str">
        <f t="shared" si="350"/>
        <v>theater</v>
      </c>
      <c r="R3748" t="str">
        <f t="shared" si="351"/>
        <v>plays</v>
      </c>
      <c r="S3748" s="12">
        <f t="shared" si="352"/>
        <v>42651.18100694444</v>
      </c>
      <c r="T3748" s="12">
        <f t="shared" si="353"/>
        <v>42621.18100694444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48"/>
        <v>0.01</v>
      </c>
      <c r="P3749" s="8">
        <f t="shared" si="349"/>
        <v>25</v>
      </c>
      <c r="Q3749" t="str">
        <f t="shared" si="350"/>
        <v>theater</v>
      </c>
      <c r="R3749" t="str">
        <f t="shared" si="351"/>
        <v>plays</v>
      </c>
      <c r="S3749" s="12">
        <f t="shared" si="352"/>
        <v>42190.749305555553</v>
      </c>
      <c r="T3749" s="12">
        <f t="shared" si="353"/>
        <v>42164.091388888883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48"/>
        <v>1.0351999999999999</v>
      </c>
      <c r="P3750" s="8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2">
        <f t="shared" si="352"/>
        <v>42416.040972222218</v>
      </c>
      <c r="T3750" s="12">
        <f t="shared" si="353"/>
        <v>42395.498101851852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48"/>
        <v>1.05</v>
      </c>
      <c r="P3751" s="8">
        <f t="shared" si="349"/>
        <v>75</v>
      </c>
      <c r="Q3751" t="str">
        <f t="shared" si="350"/>
        <v>theater</v>
      </c>
      <c r="R3751" t="str">
        <f t="shared" si="351"/>
        <v>musical</v>
      </c>
      <c r="S3751" s="12">
        <f t="shared" si="352"/>
        <v>42488.957638888889</v>
      </c>
      <c r="T3751" s="12">
        <f t="shared" si="353"/>
        <v>42457.918842592589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48"/>
        <v>1.0044999999999999</v>
      </c>
      <c r="P3752" s="8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2">
        <f t="shared" si="352"/>
        <v>42045.124305555553</v>
      </c>
      <c r="T3752" s="12">
        <f t="shared" si="353"/>
        <v>42016.773240740738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48"/>
        <v>1.3260000000000001</v>
      </c>
      <c r="P3753" s="8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2">
        <f t="shared" si="352"/>
        <v>42462.785567129627</v>
      </c>
      <c r="T3753" s="12">
        <f t="shared" si="353"/>
        <v>42402.827233796292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48"/>
        <v>1.1299999999999999</v>
      </c>
      <c r="P3754" s="8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2">
        <f t="shared" si="352"/>
        <v>42659.666666666664</v>
      </c>
      <c r="T3754" s="12">
        <f t="shared" si="353"/>
        <v>42619.594155092585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48"/>
        <v>1.0334000000000001</v>
      </c>
      <c r="P3755" s="8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2">
        <f t="shared" si="352"/>
        <v>42157.791666666664</v>
      </c>
      <c r="T3755" s="12">
        <f t="shared" si="353"/>
        <v>42128.615740740737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48"/>
        <v>1.2</v>
      </c>
      <c r="P3756" s="8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2">
        <f t="shared" si="352"/>
        <v>41845.999305555553</v>
      </c>
      <c r="T3756" s="12">
        <f t="shared" si="353"/>
        <v>41808.67288194444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48"/>
        <v>1.2963636363636364</v>
      </c>
      <c r="P3757" s="8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2">
        <f t="shared" si="352"/>
        <v>42475.658645833326</v>
      </c>
      <c r="T3757" s="12">
        <f t="shared" si="353"/>
        <v>42445.658645833326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48"/>
        <v>1.0111111111111111</v>
      </c>
      <c r="P3758" s="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2">
        <f t="shared" si="352"/>
        <v>41801.606458333328</v>
      </c>
      <c r="T3758" s="12">
        <f t="shared" si="353"/>
        <v>41771.606458333328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48"/>
        <v>1.0851428571428572</v>
      </c>
      <c r="P3759" s="8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2">
        <f t="shared" si="352"/>
        <v>41974.642534722218</v>
      </c>
      <c r="T3759" s="12">
        <f t="shared" si="353"/>
        <v>41954.642534722218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48"/>
        <v>1.0233333333333334</v>
      </c>
      <c r="P3760" s="8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2">
        <f t="shared" si="352"/>
        <v>41778</v>
      </c>
      <c r="T3760" s="12">
        <f t="shared" si="353"/>
        <v>41747.263171296298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48"/>
        <v>1.1024425000000002</v>
      </c>
      <c r="P3761" s="8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2">
        <f t="shared" si="352"/>
        <v>42241.899918981479</v>
      </c>
      <c r="T3761" s="12">
        <f t="shared" si="353"/>
        <v>42181.899918981479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48"/>
        <v>1.010154</v>
      </c>
      <c r="P3762" s="8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2">
        <f t="shared" si="352"/>
        <v>41764.316967592589</v>
      </c>
      <c r="T3762" s="12">
        <f t="shared" si="353"/>
        <v>41739.316967592589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48"/>
        <v>1</v>
      </c>
      <c r="P3763" s="8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2">
        <f t="shared" si="352"/>
        <v>42226.749999999993</v>
      </c>
      <c r="T3763" s="12">
        <f t="shared" si="353"/>
        <v>42173.258530092593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48"/>
        <v>1.0624</v>
      </c>
      <c r="P3764" s="8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2">
        <f t="shared" si="352"/>
        <v>42218.605196759258</v>
      </c>
      <c r="T3764" s="12">
        <f t="shared" si="353"/>
        <v>42193.605196759258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48"/>
        <v>1</v>
      </c>
      <c r="P3765" s="8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2">
        <f t="shared" si="352"/>
        <v>42095.500300925924</v>
      </c>
      <c r="T3765" s="12">
        <f t="shared" si="353"/>
        <v>42065.541967592588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48"/>
        <v>1</v>
      </c>
      <c r="P3766" s="8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2">
        <f t="shared" si="352"/>
        <v>42518.816666666666</v>
      </c>
      <c r="T3766" s="12">
        <f t="shared" si="353"/>
        <v>42499.634629629632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48"/>
        <v>1.1345714285714286</v>
      </c>
      <c r="P3767" s="8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2">
        <f t="shared" si="352"/>
        <v>41850.568078703705</v>
      </c>
      <c r="T3767" s="12">
        <f t="shared" si="353"/>
        <v>41820.568078703705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48"/>
        <v>1.0265010000000001</v>
      </c>
      <c r="P3768" s="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2">
        <f t="shared" si="352"/>
        <v>41822.958854166667</v>
      </c>
      <c r="T3768" s="12">
        <f t="shared" si="353"/>
        <v>41787.958854166667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48"/>
        <v>1.1675</v>
      </c>
      <c r="P3769" s="8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2">
        <f t="shared" si="352"/>
        <v>42063.999305555553</v>
      </c>
      <c r="T3769" s="12">
        <f t="shared" si="353"/>
        <v>42049.811307870368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48"/>
        <v>1.0765274999999999</v>
      </c>
      <c r="P3770" s="8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2">
        <f t="shared" si="352"/>
        <v>41802.519560185181</v>
      </c>
      <c r="T3770" s="12">
        <f t="shared" si="353"/>
        <v>41772.519560185181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48"/>
        <v>1</v>
      </c>
      <c r="P3771" s="8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2">
        <f t="shared" si="352"/>
        <v>42475.389803240738</v>
      </c>
      <c r="T3771" s="12">
        <f t="shared" si="353"/>
        <v>42445.389803240738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48"/>
        <v>1</v>
      </c>
      <c r="P3772" s="8">
        <f t="shared" si="349"/>
        <v>100</v>
      </c>
      <c r="Q3772" t="str">
        <f t="shared" si="350"/>
        <v>theater</v>
      </c>
      <c r="R3772" t="str">
        <f t="shared" si="351"/>
        <v>musical</v>
      </c>
      <c r="S3772" s="12">
        <f t="shared" si="352"/>
        <v>42168.722337962965</v>
      </c>
      <c r="T3772" s="12">
        <f t="shared" si="353"/>
        <v>42138.722337962965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48"/>
        <v>1.46</v>
      </c>
      <c r="P3773" s="8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2">
        <f t="shared" si="352"/>
        <v>42507.791666666664</v>
      </c>
      <c r="T3773" s="12">
        <f t="shared" si="353"/>
        <v>42493.64875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48"/>
        <v>1.1020000000000001</v>
      </c>
      <c r="P3774" s="8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2">
        <f t="shared" si="352"/>
        <v>42703.041666666664</v>
      </c>
      <c r="T3774" s="12">
        <f t="shared" si="353"/>
        <v>42682.408634259256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48"/>
        <v>1.0820000000000001</v>
      </c>
      <c r="P3775" s="8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2">
        <f t="shared" si="352"/>
        <v>42688.880555555552</v>
      </c>
      <c r="T3775" s="12">
        <f t="shared" si="353"/>
        <v>42655.796840277777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48"/>
        <v>1</v>
      </c>
      <c r="P3776" s="8">
        <f t="shared" si="349"/>
        <v>100</v>
      </c>
      <c r="Q3776" t="str">
        <f t="shared" si="350"/>
        <v>theater</v>
      </c>
      <c r="R3776" t="str">
        <f t="shared" si="351"/>
        <v>musical</v>
      </c>
      <c r="S3776" s="12">
        <f t="shared" si="352"/>
        <v>42103.583969907406</v>
      </c>
      <c r="T3776" s="12">
        <f t="shared" si="353"/>
        <v>42087.583969907406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48"/>
        <v>1.0024999999999999</v>
      </c>
      <c r="P3777" s="8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2">
        <f t="shared" si="352"/>
        <v>42102.958333333336</v>
      </c>
      <c r="T3777" s="12">
        <f t="shared" si="353"/>
        <v>42075.734293981477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ref="O3778:O3841" si="354">E3778/D3778</f>
        <v>1.0671250000000001</v>
      </c>
      <c r="P3778" s="8">
        <f t="shared" ref="P3778:P3841" si="355">IFERROR(E3778/L3778,0)</f>
        <v>90.819148936170208</v>
      </c>
      <c r="Q3778" t="str">
        <f t="shared" ref="Q3778:Q3841" si="356">IFERROR(LEFT(N3778,FIND("/",N3778)-1),N3778)</f>
        <v>theater</v>
      </c>
      <c r="R3778" t="str">
        <f t="shared" ref="R3778:R3841" si="357">IFERROR(RIGHT(N3778,LEN(N3778)-FIND("/",N3778)),"None")</f>
        <v>musical</v>
      </c>
      <c r="S3778" s="12">
        <f t="shared" ref="S3778:S3841" si="358">(I3778/86400)+25569+(-5/24)</f>
        <v>41851.833333333328</v>
      </c>
      <c r="T3778" s="12">
        <f t="shared" ref="T3778:T3841" si="359">(J3778/86400)+25569+(-5/24)</f>
        <v>41814.159467592588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354"/>
        <v>1.4319999999999999</v>
      </c>
      <c r="P3779" s="8">
        <f t="shared" si="355"/>
        <v>48.542372881355931</v>
      </c>
      <c r="Q3779" t="str">
        <f t="shared" si="356"/>
        <v>theater</v>
      </c>
      <c r="R3779" t="str">
        <f t="shared" si="357"/>
        <v>musical</v>
      </c>
      <c r="S3779" s="12">
        <f t="shared" si="358"/>
        <v>41908.958333333328</v>
      </c>
      <c r="T3779" s="12">
        <f t="shared" si="359"/>
        <v>41886.903020833335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354"/>
        <v>1.0504166666666668</v>
      </c>
      <c r="P3780" s="8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2">
        <f t="shared" si="358"/>
        <v>42049.610879629625</v>
      </c>
      <c r="T3780" s="12">
        <f t="shared" si="359"/>
        <v>41989.610879629625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4"/>
        <v>1.0398000000000001</v>
      </c>
      <c r="P3781" s="8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2">
        <f t="shared" si="358"/>
        <v>42455.485416666663</v>
      </c>
      <c r="T3781" s="12">
        <f t="shared" si="359"/>
        <v>42425.527083333327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4"/>
        <v>1.2</v>
      </c>
      <c r="P3782" s="8">
        <f t="shared" si="355"/>
        <v>100</v>
      </c>
      <c r="Q3782" t="str">
        <f t="shared" si="356"/>
        <v>theater</v>
      </c>
      <c r="R3782" t="str">
        <f t="shared" si="357"/>
        <v>musical</v>
      </c>
      <c r="S3782" s="12">
        <f t="shared" si="358"/>
        <v>42198.629166666666</v>
      </c>
      <c r="T3782" s="12">
        <f t="shared" si="359"/>
        <v>42166.011400462965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4"/>
        <v>1.0966666666666667</v>
      </c>
      <c r="P3783" s="8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2">
        <f t="shared" si="358"/>
        <v>41890.674594907403</v>
      </c>
      <c r="T3783" s="12">
        <f t="shared" si="359"/>
        <v>41865.674594907403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4"/>
        <v>1.0175000000000001</v>
      </c>
      <c r="P3784" s="8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2">
        <f t="shared" si="358"/>
        <v>42575.749999999993</v>
      </c>
      <c r="T3784" s="12">
        <f t="shared" si="359"/>
        <v>42546.653900462959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4"/>
        <v>1.2891666666666666</v>
      </c>
      <c r="P3785" s="8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2">
        <f t="shared" si="358"/>
        <v>42444.458333333336</v>
      </c>
      <c r="T3785" s="12">
        <f t="shared" si="359"/>
        <v>42419.931944444441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4"/>
        <v>1.1499999999999999</v>
      </c>
      <c r="P3786" s="8">
        <f t="shared" si="355"/>
        <v>115</v>
      </c>
      <c r="Q3786" t="str">
        <f t="shared" si="356"/>
        <v>theater</v>
      </c>
      <c r="R3786" t="str">
        <f t="shared" si="357"/>
        <v>musical</v>
      </c>
      <c r="S3786" s="12">
        <f t="shared" si="358"/>
        <v>42561.772361111107</v>
      </c>
      <c r="T3786" s="12">
        <f t="shared" si="359"/>
        <v>42531.772361111107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4"/>
        <v>1.5075000000000001</v>
      </c>
      <c r="P3787" s="8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2">
        <f t="shared" si="358"/>
        <v>42584.210416666661</v>
      </c>
      <c r="T3787" s="12">
        <f t="shared" si="359"/>
        <v>42548.430196759255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4"/>
        <v>1.1096666666666666</v>
      </c>
      <c r="P3788" s="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2">
        <f t="shared" si="358"/>
        <v>42516.829571759255</v>
      </c>
      <c r="T3788" s="12">
        <f t="shared" si="359"/>
        <v>42486.829571759255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4"/>
        <v>1.0028571428571429</v>
      </c>
      <c r="P3789" s="8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2">
        <f t="shared" si="358"/>
        <v>42195.957638888889</v>
      </c>
      <c r="T3789" s="12">
        <f t="shared" si="359"/>
        <v>42167.326458333329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4"/>
        <v>6.6666666666666671E-3</v>
      </c>
      <c r="P3790" s="8">
        <f t="shared" si="355"/>
        <v>500</v>
      </c>
      <c r="Q3790" t="str">
        <f t="shared" si="356"/>
        <v>theater</v>
      </c>
      <c r="R3790" t="str">
        <f t="shared" si="357"/>
        <v>musical</v>
      </c>
      <c r="S3790" s="12">
        <f t="shared" si="358"/>
        <v>42361.470833333333</v>
      </c>
      <c r="T3790" s="12">
        <f t="shared" si="359"/>
        <v>42333.487488425926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4"/>
        <v>3.267605633802817E-2</v>
      </c>
      <c r="P3791" s="8">
        <f t="shared" si="355"/>
        <v>29</v>
      </c>
      <c r="Q3791" t="str">
        <f t="shared" si="356"/>
        <v>theater</v>
      </c>
      <c r="R3791" t="str">
        <f t="shared" si="357"/>
        <v>musical</v>
      </c>
      <c r="S3791" s="12">
        <f t="shared" si="358"/>
        <v>42170.590486111112</v>
      </c>
      <c r="T3791" s="12">
        <f t="shared" si="359"/>
        <v>42138.590486111112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4"/>
        <v>0</v>
      </c>
      <c r="P3792" s="8">
        <f t="shared" si="355"/>
        <v>0</v>
      </c>
      <c r="Q3792" t="str">
        <f t="shared" si="356"/>
        <v>theater</v>
      </c>
      <c r="R3792" t="str">
        <f t="shared" si="357"/>
        <v>musical</v>
      </c>
      <c r="S3792" s="12">
        <f t="shared" si="358"/>
        <v>42696.5002662037</v>
      </c>
      <c r="T3792" s="12">
        <f t="shared" si="359"/>
        <v>42666.458599537036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4"/>
        <v>0</v>
      </c>
      <c r="P3793" s="8">
        <f t="shared" si="355"/>
        <v>0</v>
      </c>
      <c r="Q3793" t="str">
        <f t="shared" si="356"/>
        <v>theater</v>
      </c>
      <c r="R3793" t="str">
        <f t="shared" si="357"/>
        <v>musical</v>
      </c>
      <c r="S3793" s="12">
        <f t="shared" si="358"/>
        <v>41826.4837037037</v>
      </c>
      <c r="T3793" s="12">
        <f t="shared" si="359"/>
        <v>41766.4837037037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4"/>
        <v>2.8E-3</v>
      </c>
      <c r="P3794" s="8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2">
        <f t="shared" si="358"/>
        <v>42200.238680555551</v>
      </c>
      <c r="T3794" s="12">
        <f t="shared" si="359"/>
        <v>42170.238680555551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4"/>
        <v>0.59657142857142853</v>
      </c>
      <c r="P3795" s="8">
        <f t="shared" si="355"/>
        <v>174</v>
      </c>
      <c r="Q3795" t="str">
        <f t="shared" si="356"/>
        <v>theater</v>
      </c>
      <c r="R3795" t="str">
        <f t="shared" si="357"/>
        <v>musical</v>
      </c>
      <c r="S3795" s="12">
        <f t="shared" si="358"/>
        <v>41989.73065972222</v>
      </c>
      <c r="T3795" s="12">
        <f t="shared" si="359"/>
        <v>41968.73065972222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4"/>
        <v>0.01</v>
      </c>
      <c r="P3796" s="8">
        <f t="shared" si="355"/>
        <v>50</v>
      </c>
      <c r="Q3796" t="str">
        <f t="shared" si="356"/>
        <v>theater</v>
      </c>
      <c r="R3796" t="str">
        <f t="shared" si="357"/>
        <v>musical</v>
      </c>
      <c r="S3796" s="12">
        <f t="shared" si="358"/>
        <v>42162.372152777774</v>
      </c>
      <c r="T3796" s="12">
        <f t="shared" si="359"/>
        <v>42132.372152777774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4"/>
        <v>1.6666666666666666E-2</v>
      </c>
      <c r="P3797" s="8">
        <f t="shared" si="355"/>
        <v>5</v>
      </c>
      <c r="Q3797" t="str">
        <f t="shared" si="356"/>
        <v>theater</v>
      </c>
      <c r="R3797" t="str">
        <f t="shared" si="357"/>
        <v>musical</v>
      </c>
      <c r="S3797" s="12">
        <f t="shared" si="358"/>
        <v>42244.729166666664</v>
      </c>
      <c r="T3797" s="12">
        <f t="shared" si="359"/>
        <v>42201.227893518517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4"/>
        <v>4.4444444444444447E-5</v>
      </c>
      <c r="P3798" s="8">
        <f t="shared" si="355"/>
        <v>1</v>
      </c>
      <c r="Q3798" t="str">
        <f t="shared" si="356"/>
        <v>theater</v>
      </c>
      <c r="R3798" t="str">
        <f t="shared" si="357"/>
        <v>musical</v>
      </c>
      <c r="S3798" s="12">
        <f t="shared" si="358"/>
        <v>42748.821250000001</v>
      </c>
      <c r="T3798" s="12">
        <f t="shared" si="359"/>
        <v>42688.821250000001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4"/>
        <v>0.89666666666666661</v>
      </c>
      <c r="P3799" s="8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2">
        <f t="shared" si="358"/>
        <v>42114.673206018517</v>
      </c>
      <c r="T3799" s="12">
        <f t="shared" si="359"/>
        <v>42084.673206018517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4"/>
        <v>1.4642857142857143E-2</v>
      </c>
      <c r="P3800" s="8">
        <f t="shared" si="355"/>
        <v>205</v>
      </c>
      <c r="Q3800" t="str">
        <f t="shared" si="356"/>
        <v>theater</v>
      </c>
      <c r="R3800" t="str">
        <f t="shared" si="357"/>
        <v>musical</v>
      </c>
      <c r="S3800" s="12">
        <f t="shared" si="358"/>
        <v>41861.514444444438</v>
      </c>
      <c r="T3800" s="12">
        <f t="shared" si="359"/>
        <v>41831.514444444438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4"/>
        <v>4.02E-2</v>
      </c>
      <c r="P3801" s="8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2">
        <f t="shared" si="358"/>
        <v>42440.722719907404</v>
      </c>
      <c r="T3801" s="12">
        <f t="shared" si="359"/>
        <v>42410.722719907404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4"/>
        <v>4.0045454545454544E-2</v>
      </c>
      <c r="P3802" s="8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2">
        <f t="shared" si="358"/>
        <v>42014.999305555553</v>
      </c>
      <c r="T3802" s="12">
        <f t="shared" si="359"/>
        <v>41982.528738425921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4"/>
        <v>8.5199999999999998E-2</v>
      </c>
      <c r="P3803" s="8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2">
        <f t="shared" si="358"/>
        <v>42006.467777777776</v>
      </c>
      <c r="T3803" s="12">
        <f t="shared" si="359"/>
        <v>41975.467777777776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4"/>
        <v>0</v>
      </c>
      <c r="P3804" s="8">
        <f t="shared" si="355"/>
        <v>0</v>
      </c>
      <c r="Q3804" t="str">
        <f t="shared" si="356"/>
        <v>theater</v>
      </c>
      <c r="R3804" t="str">
        <f t="shared" si="357"/>
        <v>musical</v>
      </c>
      <c r="S3804" s="12">
        <f t="shared" si="358"/>
        <v>42298.917893518512</v>
      </c>
      <c r="T3804" s="12">
        <f t="shared" si="359"/>
        <v>42268.917893518512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4"/>
        <v>0.19650000000000001</v>
      </c>
      <c r="P3805" s="8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2">
        <f t="shared" si="358"/>
        <v>42433.763518518514</v>
      </c>
      <c r="T3805" s="12">
        <f t="shared" si="359"/>
        <v>42403.763518518514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4"/>
        <v>0</v>
      </c>
      <c r="P3806" s="8">
        <f t="shared" si="355"/>
        <v>0</v>
      </c>
      <c r="Q3806" t="str">
        <f t="shared" si="356"/>
        <v>theater</v>
      </c>
      <c r="R3806" t="str">
        <f t="shared" si="357"/>
        <v>musical</v>
      </c>
      <c r="S3806" s="12">
        <f t="shared" si="358"/>
        <v>42582.083333333336</v>
      </c>
      <c r="T3806" s="12">
        <f t="shared" si="359"/>
        <v>42526.801203703704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4"/>
        <v>2.0000000000000002E-5</v>
      </c>
      <c r="P3807" s="8">
        <f t="shared" si="355"/>
        <v>1.5</v>
      </c>
      <c r="Q3807" t="str">
        <f t="shared" si="356"/>
        <v>theater</v>
      </c>
      <c r="R3807" t="str">
        <f t="shared" si="357"/>
        <v>musical</v>
      </c>
      <c r="S3807" s="12">
        <f t="shared" si="358"/>
        <v>41909.678703703699</v>
      </c>
      <c r="T3807" s="12">
        <f t="shared" si="359"/>
        <v>41849.678703703699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4"/>
        <v>6.6666666666666664E-4</v>
      </c>
      <c r="P3808" s="8">
        <f t="shared" si="355"/>
        <v>5</v>
      </c>
      <c r="Q3808" t="str">
        <f t="shared" si="356"/>
        <v>theater</v>
      </c>
      <c r="R3808" t="str">
        <f t="shared" si="357"/>
        <v>musical</v>
      </c>
      <c r="S3808" s="12">
        <f t="shared" si="358"/>
        <v>41819.050706018512</v>
      </c>
      <c r="T3808" s="12">
        <f t="shared" si="359"/>
        <v>41799.050706018512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4"/>
        <v>0.30333333333333334</v>
      </c>
      <c r="P3809" s="8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2">
        <f t="shared" si="358"/>
        <v>42097.700682870367</v>
      </c>
      <c r="T3809" s="12">
        <f t="shared" si="359"/>
        <v>42090.700682870367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4"/>
        <v>1</v>
      </c>
      <c r="P3810" s="8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2">
        <f t="shared" si="358"/>
        <v>42119.203923611109</v>
      </c>
      <c r="T3810" s="12">
        <f t="shared" si="359"/>
        <v>42059.24559027778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4"/>
        <v>1.0125</v>
      </c>
      <c r="P3811" s="8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2">
        <f t="shared" si="358"/>
        <v>41850.75</v>
      </c>
      <c r="T3811" s="12">
        <f t="shared" si="359"/>
        <v>41800.318368055552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4"/>
        <v>1.2173333333333334</v>
      </c>
      <c r="P3812" s="8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2">
        <f t="shared" si="358"/>
        <v>42084.599050925921</v>
      </c>
      <c r="T3812" s="12">
        <f t="shared" si="359"/>
        <v>42054.640717592592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4"/>
        <v>3.3</v>
      </c>
      <c r="P3813" s="8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2">
        <f t="shared" si="358"/>
        <v>42521.249999999993</v>
      </c>
      <c r="T3813" s="12">
        <f t="shared" si="359"/>
        <v>42487.418668981474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4"/>
        <v>1.0954999999999999</v>
      </c>
      <c r="P3814" s="8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2">
        <f t="shared" si="358"/>
        <v>42155.957638888889</v>
      </c>
      <c r="T3814" s="12">
        <f t="shared" si="359"/>
        <v>42109.542916666665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4"/>
        <v>1.0095190476190474</v>
      </c>
      <c r="P3815" s="8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2">
        <f t="shared" si="358"/>
        <v>42535.696527777771</v>
      </c>
      <c r="T3815" s="12">
        <f t="shared" si="359"/>
        <v>42497.067372685182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4"/>
        <v>1.4013333333333333</v>
      </c>
      <c r="P3816" s="8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2">
        <f t="shared" si="358"/>
        <v>42094.957638888889</v>
      </c>
      <c r="T3816" s="12">
        <f t="shared" si="359"/>
        <v>42058.695740740739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4"/>
        <v>1.0000100000000001</v>
      </c>
      <c r="P3817" s="8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2">
        <f t="shared" si="358"/>
        <v>42236.749999999993</v>
      </c>
      <c r="T3817" s="12">
        <f t="shared" si="359"/>
        <v>42207.051585648143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4"/>
        <v>1.19238</v>
      </c>
      <c r="P3818" s="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2">
        <f t="shared" si="358"/>
        <v>41837.481747685182</v>
      </c>
      <c r="T3818" s="12">
        <f t="shared" si="359"/>
        <v>41807.481747685182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4"/>
        <v>1.0725</v>
      </c>
      <c r="P3819" s="8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2">
        <f t="shared" si="358"/>
        <v>42300.957638888889</v>
      </c>
      <c r="T3819" s="12">
        <f t="shared" si="359"/>
        <v>42284.488611111105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4"/>
        <v>2.2799999999999998</v>
      </c>
      <c r="P3820" s="8">
        <f t="shared" si="355"/>
        <v>57</v>
      </c>
      <c r="Q3820" t="str">
        <f t="shared" si="356"/>
        <v>theater</v>
      </c>
      <c r="R3820" t="str">
        <f t="shared" si="357"/>
        <v>plays</v>
      </c>
      <c r="S3820" s="12">
        <f t="shared" si="358"/>
        <v>42075.592384259253</v>
      </c>
      <c r="T3820" s="12">
        <f t="shared" si="359"/>
        <v>42045.634050925924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4"/>
        <v>1.0640000000000001</v>
      </c>
      <c r="P3821" s="8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2">
        <f t="shared" si="358"/>
        <v>42202.668055555558</v>
      </c>
      <c r="T3821" s="12">
        <f t="shared" si="359"/>
        <v>42184.001203703701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4"/>
        <v>1.4333333333333333</v>
      </c>
      <c r="P3822" s="8">
        <f t="shared" si="355"/>
        <v>21.5</v>
      </c>
      <c r="Q3822" t="str">
        <f t="shared" si="356"/>
        <v>theater</v>
      </c>
      <c r="R3822" t="str">
        <f t="shared" si="357"/>
        <v>plays</v>
      </c>
      <c r="S3822" s="12">
        <f t="shared" si="358"/>
        <v>42190.443483796298</v>
      </c>
      <c r="T3822" s="12">
        <f t="shared" si="359"/>
        <v>42160.443483796298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4"/>
        <v>1.0454285714285714</v>
      </c>
      <c r="P3823" s="8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2">
        <f t="shared" si="358"/>
        <v>42372.972303240742</v>
      </c>
      <c r="T3823" s="12">
        <f t="shared" si="359"/>
        <v>42340.972303240742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4"/>
        <v>1.1002000000000001</v>
      </c>
      <c r="P3824" s="8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2">
        <f t="shared" si="358"/>
        <v>42388.749305555553</v>
      </c>
      <c r="T3824" s="12">
        <f t="shared" si="359"/>
        <v>42329.629826388882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4"/>
        <v>1.06</v>
      </c>
      <c r="P3825" s="8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2">
        <f t="shared" si="358"/>
        <v>42204.957638888889</v>
      </c>
      <c r="T3825" s="12">
        <f t="shared" si="359"/>
        <v>42170.701898148145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4"/>
        <v>1.08</v>
      </c>
      <c r="P3826" s="8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2">
        <f t="shared" si="358"/>
        <v>42583.361805555549</v>
      </c>
      <c r="T3826" s="12">
        <f t="shared" si="359"/>
        <v>42571.417858796289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4"/>
        <v>1.0542</v>
      </c>
      <c r="P3827" s="8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2">
        <f t="shared" si="358"/>
        <v>42171.861273148148</v>
      </c>
      <c r="T3827" s="12">
        <f t="shared" si="359"/>
        <v>42150.861273148148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4"/>
        <v>1.1916666666666667</v>
      </c>
      <c r="P3828" s="8">
        <f t="shared" si="355"/>
        <v>27.5</v>
      </c>
      <c r="Q3828" t="str">
        <f t="shared" si="356"/>
        <v>theater</v>
      </c>
      <c r="R3828" t="str">
        <f t="shared" si="357"/>
        <v>plays</v>
      </c>
      <c r="S3828" s="12">
        <f t="shared" si="358"/>
        <v>42131.215208333328</v>
      </c>
      <c r="T3828" s="12">
        <f t="shared" si="359"/>
        <v>42101.215208333328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4"/>
        <v>1.5266666666666666</v>
      </c>
      <c r="P3829" s="8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2">
        <f t="shared" si="358"/>
        <v>42089.791666666664</v>
      </c>
      <c r="T3829" s="12">
        <f t="shared" si="359"/>
        <v>42034.719918981478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4"/>
        <v>1</v>
      </c>
      <c r="P3830" s="8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2">
        <f t="shared" si="358"/>
        <v>42004.36096064814</v>
      </c>
      <c r="T3830" s="12">
        <f t="shared" si="359"/>
        <v>41944.319293981483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4"/>
        <v>1.002</v>
      </c>
      <c r="P3831" s="8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2">
        <f t="shared" si="358"/>
        <v>42613.657071759262</v>
      </c>
      <c r="T3831" s="12">
        <f t="shared" si="359"/>
        <v>42593.657071759262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4"/>
        <v>2.25</v>
      </c>
      <c r="P3832" s="8">
        <f t="shared" si="355"/>
        <v>75</v>
      </c>
      <c r="Q3832" t="str">
        <f t="shared" si="356"/>
        <v>theater</v>
      </c>
      <c r="R3832" t="str">
        <f t="shared" si="357"/>
        <v>plays</v>
      </c>
      <c r="S3832" s="12">
        <f t="shared" si="358"/>
        <v>42517.532534722217</v>
      </c>
      <c r="T3832" s="12">
        <f t="shared" si="359"/>
        <v>42503.532534722217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4"/>
        <v>1.0602199999999999</v>
      </c>
      <c r="P3833" s="8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2">
        <f t="shared" si="358"/>
        <v>41948.682233796295</v>
      </c>
      <c r="T3833" s="12">
        <f t="shared" si="359"/>
        <v>41927.640567129631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4"/>
        <v>1.0466666666666666</v>
      </c>
      <c r="P3834" s="8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2">
        <f t="shared" si="358"/>
        <v>42419.906655092585</v>
      </c>
      <c r="T3834" s="12">
        <f t="shared" si="359"/>
        <v>42374.906655092585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4"/>
        <v>1.1666666666666667</v>
      </c>
      <c r="P3835" s="8">
        <f t="shared" si="355"/>
        <v>70</v>
      </c>
      <c r="Q3835" t="str">
        <f t="shared" si="356"/>
        <v>theater</v>
      </c>
      <c r="R3835" t="str">
        <f t="shared" si="357"/>
        <v>plays</v>
      </c>
      <c r="S3835" s="12">
        <f t="shared" si="358"/>
        <v>41974.589583333327</v>
      </c>
      <c r="T3835" s="12">
        <f t="shared" si="359"/>
        <v>41963.664027777777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4"/>
        <v>1.0903333333333334</v>
      </c>
      <c r="P3836" s="8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2">
        <f t="shared" si="358"/>
        <v>42173.236886574072</v>
      </c>
      <c r="T3836" s="12">
        <f t="shared" si="359"/>
        <v>42143.236886574072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4"/>
        <v>1.6</v>
      </c>
      <c r="P3837" s="8">
        <f t="shared" si="355"/>
        <v>40</v>
      </c>
      <c r="Q3837" t="str">
        <f t="shared" si="356"/>
        <v>theater</v>
      </c>
      <c r="R3837" t="str">
        <f t="shared" si="357"/>
        <v>plays</v>
      </c>
      <c r="S3837" s="12">
        <f t="shared" si="358"/>
        <v>42481.733888888884</v>
      </c>
      <c r="T3837" s="12">
        <f t="shared" si="359"/>
        <v>42460.733888888884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4"/>
        <v>1.125</v>
      </c>
      <c r="P3838" s="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2">
        <f t="shared" si="358"/>
        <v>42584.964583333327</v>
      </c>
      <c r="T3838" s="12">
        <f t="shared" si="359"/>
        <v>42553.718194444438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4"/>
        <v>1.0209999999999999</v>
      </c>
      <c r="P3839" s="8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2">
        <f t="shared" si="358"/>
        <v>42188.557384259257</v>
      </c>
      <c r="T3839" s="12">
        <f t="shared" si="359"/>
        <v>42152.557384259257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4"/>
        <v>1.00824</v>
      </c>
      <c r="P3840" s="8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2">
        <f t="shared" si="358"/>
        <v>42146.502418981479</v>
      </c>
      <c r="T3840" s="12">
        <f t="shared" si="359"/>
        <v>42116.502418981479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4"/>
        <v>1.0125</v>
      </c>
      <c r="P3841" s="8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2">
        <f t="shared" si="358"/>
        <v>42214.934305555558</v>
      </c>
      <c r="T3841" s="12">
        <f t="shared" si="359"/>
        <v>42154.934305555558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ref="O3842:O3905" si="360">E3842/D3842</f>
        <v>65</v>
      </c>
      <c r="P3842" s="8">
        <f t="shared" ref="P3842:P3905" si="361">IFERROR(E3842/L3842,0)</f>
        <v>21.666666666666668</v>
      </c>
      <c r="Q3842" t="str">
        <f t="shared" ref="Q3842:Q3905" si="362">IFERROR(LEFT(N3842,FIND("/",N3842)-1),N3842)</f>
        <v>theater</v>
      </c>
      <c r="R3842" t="str">
        <f t="shared" ref="R3842:R3905" si="363">IFERROR(RIGHT(N3842,LEN(N3842)-FIND("/",N3842)),"None")</f>
        <v>plays</v>
      </c>
      <c r="S3842" s="12">
        <f t="shared" ref="S3842:S3905" si="364">(I3842/86400)+25569+(-5/24)</f>
        <v>42457.45172453703</v>
      </c>
      <c r="T3842" s="12">
        <f t="shared" ref="T3842:T3905" si="365">(J3842/86400)+25569+(-5/24)</f>
        <v>42432.493391203701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360"/>
        <v>8.72E-2</v>
      </c>
      <c r="P3843" s="8">
        <f t="shared" si="361"/>
        <v>25.647058823529413</v>
      </c>
      <c r="Q3843" t="str">
        <f t="shared" si="362"/>
        <v>theater</v>
      </c>
      <c r="R3843" t="str">
        <f t="shared" si="363"/>
        <v>plays</v>
      </c>
      <c r="S3843" s="12">
        <f t="shared" si="364"/>
        <v>41840.57739583333</v>
      </c>
      <c r="T3843" s="12">
        <f t="shared" si="365"/>
        <v>41780.57739583333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360"/>
        <v>0.21940000000000001</v>
      </c>
      <c r="P3844" s="8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2">
        <f t="shared" si="364"/>
        <v>41770.285324074073</v>
      </c>
      <c r="T3844" s="12">
        <f t="shared" si="365"/>
        <v>41740.285324074073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0"/>
        <v>0.21299999999999999</v>
      </c>
      <c r="P3845" s="8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2">
        <f t="shared" si="364"/>
        <v>41790.864166666666</v>
      </c>
      <c r="T3845" s="12">
        <f t="shared" si="365"/>
        <v>41765.864166666666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0"/>
        <v>0.41489795918367345</v>
      </c>
      <c r="P3846" s="8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2">
        <f t="shared" si="364"/>
        <v>41793.082638888889</v>
      </c>
      <c r="T3846" s="12">
        <f t="shared" si="365"/>
        <v>41766.408958333333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0"/>
        <v>2.1049999999999999E-2</v>
      </c>
      <c r="P3847" s="8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2">
        <f t="shared" si="364"/>
        <v>42278.418680555558</v>
      </c>
      <c r="T3847" s="12">
        <f t="shared" si="365"/>
        <v>42248.418680555558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0"/>
        <v>2.7E-2</v>
      </c>
      <c r="P3848" s="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2">
        <f t="shared" si="364"/>
        <v>41916.082638888889</v>
      </c>
      <c r="T3848" s="12">
        <f t="shared" si="365"/>
        <v>41885.01321759259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0"/>
        <v>0.16161904761904761</v>
      </c>
      <c r="P3849" s="8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2">
        <f t="shared" si="364"/>
        <v>42204.016099537032</v>
      </c>
      <c r="T3849" s="12">
        <f t="shared" si="365"/>
        <v>42159.016099537032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0"/>
        <v>0.16376923076923078</v>
      </c>
      <c r="P3850" s="8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2">
        <f t="shared" si="364"/>
        <v>42295.608668981477</v>
      </c>
      <c r="T3850" s="12">
        <f t="shared" si="365"/>
        <v>42265.608668981477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0"/>
        <v>7.0433333333333334E-2</v>
      </c>
      <c r="P3851" s="8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2">
        <f t="shared" si="364"/>
        <v>42166.558842592589</v>
      </c>
      <c r="T3851" s="12">
        <f t="shared" si="365"/>
        <v>42136.558842592589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0"/>
        <v>3.7999999999999999E-2</v>
      </c>
      <c r="P3852" s="8">
        <f t="shared" si="361"/>
        <v>9.5</v>
      </c>
      <c r="Q3852" t="str">
        <f t="shared" si="362"/>
        <v>theater</v>
      </c>
      <c r="R3852" t="str">
        <f t="shared" si="363"/>
        <v>plays</v>
      </c>
      <c r="S3852" s="12">
        <f t="shared" si="364"/>
        <v>42004.916006944441</v>
      </c>
      <c r="T3852" s="12">
        <f t="shared" si="365"/>
        <v>41974.916006944441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0"/>
        <v>0.34079999999999999</v>
      </c>
      <c r="P3853" s="8">
        <f t="shared" si="361"/>
        <v>35.5</v>
      </c>
      <c r="Q3853" t="str">
        <f t="shared" si="362"/>
        <v>theater</v>
      </c>
      <c r="R3853" t="str">
        <f t="shared" si="363"/>
        <v>plays</v>
      </c>
      <c r="S3853" s="12">
        <f t="shared" si="364"/>
        <v>42202.23123842592</v>
      </c>
      <c r="T3853" s="12">
        <f t="shared" si="365"/>
        <v>42172.23123842592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0"/>
        <v>2E-3</v>
      </c>
      <c r="P3854" s="8">
        <f t="shared" si="361"/>
        <v>10</v>
      </c>
      <c r="Q3854" t="str">
        <f t="shared" si="362"/>
        <v>theater</v>
      </c>
      <c r="R3854" t="str">
        <f t="shared" si="363"/>
        <v>plays</v>
      </c>
      <c r="S3854" s="12">
        <f t="shared" si="364"/>
        <v>42089.940694444442</v>
      </c>
      <c r="T3854" s="12">
        <f t="shared" si="365"/>
        <v>42064.982361111113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0"/>
        <v>2.5999999999999998E-4</v>
      </c>
      <c r="P3855" s="8">
        <f t="shared" si="361"/>
        <v>13</v>
      </c>
      <c r="Q3855" t="str">
        <f t="shared" si="362"/>
        <v>theater</v>
      </c>
      <c r="R3855" t="str">
        <f t="shared" si="363"/>
        <v>plays</v>
      </c>
      <c r="S3855" s="12">
        <f t="shared" si="364"/>
        <v>41883.631689814814</v>
      </c>
      <c r="T3855" s="12">
        <f t="shared" si="365"/>
        <v>41848.631689814814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0"/>
        <v>0.16254545454545455</v>
      </c>
      <c r="P3856" s="8">
        <f t="shared" si="361"/>
        <v>89.4</v>
      </c>
      <c r="Q3856" t="str">
        <f t="shared" si="362"/>
        <v>theater</v>
      </c>
      <c r="R3856" t="str">
        <f t="shared" si="363"/>
        <v>plays</v>
      </c>
      <c r="S3856" s="12">
        <f t="shared" si="364"/>
        <v>42133.67659722222</v>
      </c>
      <c r="T3856" s="12">
        <f t="shared" si="365"/>
        <v>42103.67659722222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0"/>
        <v>2.5000000000000001E-2</v>
      </c>
      <c r="P3857" s="8">
        <f t="shared" si="361"/>
        <v>25</v>
      </c>
      <c r="Q3857" t="str">
        <f t="shared" si="362"/>
        <v>theater</v>
      </c>
      <c r="R3857" t="str">
        <f t="shared" si="363"/>
        <v>plays</v>
      </c>
      <c r="S3857" s="12">
        <f t="shared" si="364"/>
        <v>42089.720729166664</v>
      </c>
      <c r="T3857" s="12">
        <f t="shared" si="365"/>
        <v>42059.762395833335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0"/>
        <v>2.0000000000000001E-4</v>
      </c>
      <c r="P3858" s="8">
        <f t="shared" si="361"/>
        <v>1</v>
      </c>
      <c r="Q3858" t="str">
        <f t="shared" si="362"/>
        <v>theater</v>
      </c>
      <c r="R3858" t="str">
        <f t="shared" si="363"/>
        <v>plays</v>
      </c>
      <c r="S3858" s="12">
        <f t="shared" si="364"/>
        <v>42071.493090277778</v>
      </c>
      <c r="T3858" s="12">
        <f t="shared" si="365"/>
        <v>42041.534756944442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0"/>
        <v>5.1999999999999998E-2</v>
      </c>
      <c r="P3859" s="8">
        <f t="shared" si="361"/>
        <v>65</v>
      </c>
      <c r="Q3859" t="str">
        <f t="shared" si="362"/>
        <v>theater</v>
      </c>
      <c r="R3859" t="str">
        <f t="shared" si="363"/>
        <v>plays</v>
      </c>
      <c r="S3859" s="12">
        <f t="shared" si="364"/>
        <v>41852.508333333331</v>
      </c>
      <c r="T3859" s="12">
        <f t="shared" si="365"/>
        <v>41829.528819444444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0"/>
        <v>0.02</v>
      </c>
      <c r="P3860" s="8">
        <f t="shared" si="361"/>
        <v>10</v>
      </c>
      <c r="Q3860" t="str">
        <f t="shared" si="362"/>
        <v>theater</v>
      </c>
      <c r="R3860" t="str">
        <f t="shared" si="363"/>
        <v>plays</v>
      </c>
      <c r="S3860" s="12">
        <f t="shared" si="364"/>
        <v>42146.666666666664</v>
      </c>
      <c r="T3860" s="12">
        <f t="shared" si="365"/>
        <v>42128.222731481474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0"/>
        <v>4.0000000000000002E-4</v>
      </c>
      <c r="P3861" s="8">
        <f t="shared" si="361"/>
        <v>1</v>
      </c>
      <c r="Q3861" t="str">
        <f t="shared" si="362"/>
        <v>theater</v>
      </c>
      <c r="R3861" t="str">
        <f t="shared" si="363"/>
        <v>plays</v>
      </c>
      <c r="S3861" s="12">
        <f t="shared" si="364"/>
        <v>41815.666666666664</v>
      </c>
      <c r="T3861" s="12">
        <f t="shared" si="365"/>
        <v>41789.685266203705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0"/>
        <v>0.17666666666666667</v>
      </c>
      <c r="P3862" s="8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2">
        <f t="shared" si="364"/>
        <v>41863.452662037038</v>
      </c>
      <c r="T3862" s="12">
        <f t="shared" si="365"/>
        <v>41833.452662037038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0"/>
        <v>0.05</v>
      </c>
      <c r="P3863" s="8">
        <f t="shared" si="361"/>
        <v>100</v>
      </c>
      <c r="Q3863" t="str">
        <f t="shared" si="362"/>
        <v>theater</v>
      </c>
      <c r="R3863" t="str">
        <f t="shared" si="363"/>
        <v>plays</v>
      </c>
      <c r="S3863" s="12">
        <f t="shared" si="364"/>
        <v>41955.699305555558</v>
      </c>
      <c r="T3863" s="12">
        <f t="shared" si="365"/>
        <v>41914.381678240738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0"/>
        <v>1.3333333333333334E-4</v>
      </c>
      <c r="P3864" s="8">
        <f t="shared" si="361"/>
        <v>1</v>
      </c>
      <c r="Q3864" t="str">
        <f t="shared" si="362"/>
        <v>theater</v>
      </c>
      <c r="R3864" t="str">
        <f t="shared" si="363"/>
        <v>plays</v>
      </c>
      <c r="S3864" s="12">
        <f t="shared" si="364"/>
        <v>42625.499305555553</v>
      </c>
      <c r="T3864" s="12">
        <f t="shared" si="365"/>
        <v>42611.052731481475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0"/>
        <v>0</v>
      </c>
      <c r="P3865" s="8">
        <f t="shared" si="361"/>
        <v>0</v>
      </c>
      <c r="Q3865" t="str">
        <f t="shared" si="362"/>
        <v>theater</v>
      </c>
      <c r="R3865" t="str">
        <f t="shared" si="363"/>
        <v>plays</v>
      </c>
      <c r="S3865" s="12">
        <f t="shared" si="364"/>
        <v>42313.466493055552</v>
      </c>
      <c r="T3865" s="12">
        <f t="shared" si="365"/>
        <v>42253.424826388888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0"/>
        <v>1.2E-2</v>
      </c>
      <c r="P3866" s="8">
        <f t="shared" si="361"/>
        <v>20</v>
      </c>
      <c r="Q3866" t="str">
        <f t="shared" si="362"/>
        <v>theater</v>
      </c>
      <c r="R3866" t="str">
        <f t="shared" si="363"/>
        <v>plays</v>
      </c>
      <c r="S3866" s="12">
        <f t="shared" si="364"/>
        <v>42325.72516203703</v>
      </c>
      <c r="T3866" s="12">
        <f t="shared" si="365"/>
        <v>42295.683495370373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0"/>
        <v>0.26937422295897223</v>
      </c>
      <c r="P3867" s="8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2">
        <f t="shared" si="364"/>
        <v>41881.020833333328</v>
      </c>
      <c r="T3867" s="12">
        <f t="shared" si="365"/>
        <v>41841.44326388889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0"/>
        <v>5.4999999999999997E-3</v>
      </c>
      <c r="P3868" s="8">
        <f t="shared" si="361"/>
        <v>5.5</v>
      </c>
      <c r="Q3868" t="str">
        <f t="shared" si="362"/>
        <v>theater</v>
      </c>
      <c r="R3868" t="str">
        <f t="shared" si="363"/>
        <v>plays</v>
      </c>
      <c r="S3868" s="12">
        <f t="shared" si="364"/>
        <v>42451.936805555553</v>
      </c>
      <c r="T3868" s="12">
        <f t="shared" si="365"/>
        <v>42402.738668981481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0"/>
        <v>0.1255</v>
      </c>
      <c r="P3869" s="8">
        <f t="shared" si="361"/>
        <v>50.2</v>
      </c>
      <c r="Q3869" t="str">
        <f t="shared" si="362"/>
        <v>theater</v>
      </c>
      <c r="R3869" t="str">
        <f t="shared" si="363"/>
        <v>plays</v>
      </c>
      <c r="S3869" s="12">
        <f t="shared" si="364"/>
        <v>42539.605775462966</v>
      </c>
      <c r="T3869" s="12">
        <f t="shared" si="365"/>
        <v>42509.605775462966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0"/>
        <v>2E-3</v>
      </c>
      <c r="P3870" s="8">
        <f t="shared" si="361"/>
        <v>10</v>
      </c>
      <c r="Q3870" t="str">
        <f t="shared" si="362"/>
        <v>theater</v>
      </c>
      <c r="R3870" t="str">
        <f t="shared" si="363"/>
        <v>musical</v>
      </c>
      <c r="S3870" s="12">
        <f t="shared" si="364"/>
        <v>41890.45144675926</v>
      </c>
      <c r="T3870" s="12">
        <f t="shared" si="365"/>
        <v>41865.45144675926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0"/>
        <v>3.44748684310884E-2</v>
      </c>
      <c r="P3871" s="8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2">
        <f t="shared" si="364"/>
        <v>42076.924305555549</v>
      </c>
      <c r="T3871" s="12">
        <f t="shared" si="365"/>
        <v>42047.516111111108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0"/>
        <v>0.15</v>
      </c>
      <c r="P3872" s="8">
        <f t="shared" si="361"/>
        <v>150</v>
      </c>
      <c r="Q3872" t="str">
        <f t="shared" si="362"/>
        <v>theater</v>
      </c>
      <c r="R3872" t="str">
        <f t="shared" si="363"/>
        <v>musical</v>
      </c>
      <c r="S3872" s="12">
        <f t="shared" si="364"/>
        <v>41822.963865740741</v>
      </c>
      <c r="T3872" s="12">
        <f t="shared" si="365"/>
        <v>41792.963865740741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0"/>
        <v>2.6666666666666668E-2</v>
      </c>
      <c r="P3873" s="8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2">
        <f t="shared" si="364"/>
        <v>42823.530671296299</v>
      </c>
      <c r="T3873" s="12">
        <f t="shared" si="365"/>
        <v>42763.572337962956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0"/>
        <v>0</v>
      </c>
      <c r="P3874" s="8">
        <f t="shared" si="361"/>
        <v>0</v>
      </c>
      <c r="Q3874" t="str">
        <f t="shared" si="362"/>
        <v>theater</v>
      </c>
      <c r="R3874" t="str">
        <f t="shared" si="363"/>
        <v>musical</v>
      </c>
      <c r="S3874" s="12">
        <f t="shared" si="364"/>
        <v>42229.9374537037</v>
      </c>
      <c r="T3874" s="12">
        <f t="shared" si="365"/>
        <v>42179.9374537037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0"/>
        <v>0</v>
      </c>
      <c r="P3875" s="8">
        <f t="shared" si="361"/>
        <v>0</v>
      </c>
      <c r="Q3875" t="str">
        <f t="shared" si="362"/>
        <v>theater</v>
      </c>
      <c r="R3875" t="str">
        <f t="shared" si="363"/>
        <v>musical</v>
      </c>
      <c r="S3875" s="12">
        <f t="shared" si="364"/>
        <v>42285.487673611111</v>
      </c>
      <c r="T3875" s="12">
        <f t="shared" si="365"/>
        <v>42255.487673611111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0"/>
        <v>0</v>
      </c>
      <c r="P3876" s="8">
        <f t="shared" si="361"/>
        <v>0</v>
      </c>
      <c r="Q3876" t="str">
        <f t="shared" si="362"/>
        <v>theater</v>
      </c>
      <c r="R3876" t="str">
        <f t="shared" si="363"/>
        <v>musical</v>
      </c>
      <c r="S3876" s="12">
        <f t="shared" si="364"/>
        <v>42027.833333333336</v>
      </c>
      <c r="T3876" s="12">
        <f t="shared" si="365"/>
        <v>42006.808124999996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0"/>
        <v>0</v>
      </c>
      <c r="P3877" s="8">
        <f t="shared" si="361"/>
        <v>0</v>
      </c>
      <c r="Q3877" t="str">
        <f t="shared" si="362"/>
        <v>theater</v>
      </c>
      <c r="R3877" t="str">
        <f t="shared" si="363"/>
        <v>musical</v>
      </c>
      <c r="S3877" s="12">
        <f t="shared" si="364"/>
        <v>42616.208333333336</v>
      </c>
      <c r="T3877" s="12">
        <f t="shared" si="365"/>
        <v>42615.138483796291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0"/>
        <v>0.52794871794871789</v>
      </c>
      <c r="P3878" s="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2">
        <f t="shared" si="364"/>
        <v>42402.415833333333</v>
      </c>
      <c r="T3878" s="12">
        <f t="shared" si="365"/>
        <v>42372.415833333333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0"/>
        <v>4.9639999999999997E-2</v>
      </c>
      <c r="P3879" s="8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2">
        <f t="shared" si="364"/>
        <v>42712.469351851854</v>
      </c>
      <c r="T3879" s="12">
        <f t="shared" si="365"/>
        <v>42682.469351851854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0"/>
        <v>5.5555555555555556E-4</v>
      </c>
      <c r="P3880" s="8">
        <f t="shared" si="361"/>
        <v>10</v>
      </c>
      <c r="Q3880" t="str">
        <f t="shared" si="362"/>
        <v>theater</v>
      </c>
      <c r="R3880" t="str">
        <f t="shared" si="363"/>
        <v>musical</v>
      </c>
      <c r="S3880" s="12">
        <f t="shared" si="364"/>
        <v>42184.957638888889</v>
      </c>
      <c r="T3880" s="12">
        <f t="shared" si="365"/>
        <v>42154.610486111109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0"/>
        <v>0</v>
      </c>
      <c r="P3881" s="8">
        <f t="shared" si="361"/>
        <v>0</v>
      </c>
      <c r="Q3881" t="str">
        <f t="shared" si="362"/>
        <v>theater</v>
      </c>
      <c r="R3881" t="str">
        <f t="shared" si="363"/>
        <v>musical</v>
      </c>
      <c r="S3881" s="12">
        <f t="shared" si="364"/>
        <v>42029.652731481481</v>
      </c>
      <c r="T3881" s="12">
        <f t="shared" si="365"/>
        <v>41999.652731481481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0"/>
        <v>0.13066666666666665</v>
      </c>
      <c r="P3882" s="8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2">
        <f t="shared" si="364"/>
        <v>41850.75</v>
      </c>
      <c r="T3882" s="12">
        <f t="shared" si="365"/>
        <v>41815.606712962959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0"/>
        <v>0.05</v>
      </c>
      <c r="P3883" s="8">
        <f t="shared" si="361"/>
        <v>25</v>
      </c>
      <c r="Q3883" t="str">
        <f t="shared" si="362"/>
        <v>theater</v>
      </c>
      <c r="R3883" t="str">
        <f t="shared" si="363"/>
        <v>musical</v>
      </c>
      <c r="S3883" s="12">
        <f t="shared" si="364"/>
        <v>42785.810173611106</v>
      </c>
      <c r="T3883" s="12">
        <f t="shared" si="365"/>
        <v>42755.810173611106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0"/>
        <v>0</v>
      </c>
      <c r="P3884" s="8">
        <f t="shared" si="361"/>
        <v>0</v>
      </c>
      <c r="Q3884" t="str">
        <f t="shared" si="362"/>
        <v>theater</v>
      </c>
      <c r="R3884" t="str">
        <f t="shared" si="363"/>
        <v>musical</v>
      </c>
      <c r="S3884" s="12">
        <f t="shared" si="364"/>
        <v>42400.752083333333</v>
      </c>
      <c r="T3884" s="12">
        <f t="shared" si="365"/>
        <v>42373.77511574074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0"/>
        <v>0</v>
      </c>
      <c r="P3885" s="8">
        <f t="shared" si="361"/>
        <v>0</v>
      </c>
      <c r="Q3885" t="str">
        <f t="shared" si="362"/>
        <v>theater</v>
      </c>
      <c r="R3885" t="str">
        <f t="shared" si="363"/>
        <v>musical</v>
      </c>
      <c r="S3885" s="12">
        <f t="shared" si="364"/>
        <v>41884.394317129627</v>
      </c>
      <c r="T3885" s="12">
        <f t="shared" si="365"/>
        <v>41854.394317129627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0"/>
        <v>0</v>
      </c>
      <c r="P3886" s="8">
        <f t="shared" si="361"/>
        <v>0</v>
      </c>
      <c r="Q3886" t="str">
        <f t="shared" si="362"/>
        <v>theater</v>
      </c>
      <c r="R3886" t="str">
        <f t="shared" si="363"/>
        <v>musical</v>
      </c>
      <c r="S3886" s="12">
        <f t="shared" si="364"/>
        <v>42090.541574074072</v>
      </c>
      <c r="T3886" s="12">
        <f t="shared" si="365"/>
        <v>42065.583240740736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0"/>
        <v>0</v>
      </c>
      <c r="P3887" s="8">
        <f t="shared" si="361"/>
        <v>0</v>
      </c>
      <c r="Q3887" t="str">
        <f t="shared" si="362"/>
        <v>theater</v>
      </c>
      <c r="R3887" t="str">
        <f t="shared" si="363"/>
        <v>musical</v>
      </c>
      <c r="S3887" s="12">
        <f t="shared" si="364"/>
        <v>42499.742951388886</v>
      </c>
      <c r="T3887" s="12">
        <f t="shared" si="365"/>
        <v>42469.742951388886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0"/>
        <v>0</v>
      </c>
      <c r="P3888" s="8">
        <f t="shared" si="361"/>
        <v>0</v>
      </c>
      <c r="Q3888" t="str">
        <f t="shared" si="362"/>
        <v>theater</v>
      </c>
      <c r="R3888" t="str">
        <f t="shared" si="363"/>
        <v>musical</v>
      </c>
      <c r="S3888" s="12">
        <f t="shared" si="364"/>
        <v>41984.019699074073</v>
      </c>
      <c r="T3888" s="12">
        <f t="shared" si="365"/>
        <v>41954.019699074073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0"/>
        <v>1.7500000000000002E-2</v>
      </c>
      <c r="P3889" s="8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2">
        <f t="shared" si="364"/>
        <v>42125.708333333336</v>
      </c>
      <c r="T3889" s="12">
        <f t="shared" si="365"/>
        <v>42079.649641203701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0"/>
        <v>0.27100000000000002</v>
      </c>
      <c r="P3890" s="8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2">
        <f t="shared" si="364"/>
        <v>42792.337476851848</v>
      </c>
      <c r="T3890" s="12">
        <f t="shared" si="365"/>
        <v>42762.337476851848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0"/>
        <v>1.4749999999999999E-2</v>
      </c>
      <c r="P3891" s="8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2">
        <f t="shared" si="364"/>
        <v>42008.768055555549</v>
      </c>
      <c r="T3891" s="12">
        <f t="shared" si="365"/>
        <v>41976.796643518515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0"/>
        <v>0.16826666666666668</v>
      </c>
      <c r="P3892" s="8">
        <f t="shared" si="361"/>
        <v>315.5</v>
      </c>
      <c r="Q3892" t="str">
        <f t="shared" si="362"/>
        <v>theater</v>
      </c>
      <c r="R3892" t="str">
        <f t="shared" si="363"/>
        <v>plays</v>
      </c>
      <c r="S3892" s="12">
        <f t="shared" si="364"/>
        <v>42231.55027777778</v>
      </c>
      <c r="T3892" s="12">
        <f t="shared" si="365"/>
        <v>42171.55027777778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0"/>
        <v>0.32500000000000001</v>
      </c>
      <c r="P3893" s="8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2">
        <f t="shared" si="364"/>
        <v>42085.999305555553</v>
      </c>
      <c r="T3893" s="12">
        <f t="shared" si="365"/>
        <v>42055.924120370364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0"/>
        <v>0</v>
      </c>
      <c r="P3894" s="8">
        <f t="shared" si="361"/>
        <v>0</v>
      </c>
      <c r="Q3894" t="str">
        <f t="shared" si="362"/>
        <v>theater</v>
      </c>
      <c r="R3894" t="str">
        <f t="shared" si="363"/>
        <v>plays</v>
      </c>
      <c r="S3894" s="12">
        <f t="shared" si="364"/>
        <v>41875.083333333328</v>
      </c>
      <c r="T3894" s="12">
        <f t="shared" si="365"/>
        <v>41867.443946759253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0"/>
        <v>0.2155</v>
      </c>
      <c r="P3895" s="8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2">
        <f t="shared" si="364"/>
        <v>41821.041666666664</v>
      </c>
      <c r="T3895" s="12">
        <f t="shared" si="365"/>
        <v>41779.449537037035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0"/>
        <v>3.4666666666666665E-2</v>
      </c>
      <c r="P3896" s="8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2">
        <f t="shared" si="364"/>
        <v>42709.999305555553</v>
      </c>
      <c r="T3896" s="12">
        <f t="shared" si="365"/>
        <v>42679.750138888885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0"/>
        <v>0.05</v>
      </c>
      <c r="P3897" s="8">
        <f t="shared" si="361"/>
        <v>50</v>
      </c>
      <c r="Q3897" t="str">
        <f t="shared" si="362"/>
        <v>theater</v>
      </c>
      <c r="R3897" t="str">
        <f t="shared" si="363"/>
        <v>plays</v>
      </c>
      <c r="S3897" s="12">
        <f t="shared" si="364"/>
        <v>42063.041875000003</v>
      </c>
      <c r="T3897" s="12">
        <f t="shared" si="365"/>
        <v>42032.041875000003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0"/>
        <v>0.10625</v>
      </c>
      <c r="P3898" s="8">
        <f t="shared" si="361"/>
        <v>42.5</v>
      </c>
      <c r="Q3898" t="str">
        <f t="shared" si="362"/>
        <v>theater</v>
      </c>
      <c r="R3898" t="str">
        <f t="shared" si="363"/>
        <v>plays</v>
      </c>
      <c r="S3898" s="12">
        <f t="shared" si="364"/>
        <v>41806.983541666668</v>
      </c>
      <c r="T3898" s="12">
        <f t="shared" si="365"/>
        <v>41792.983541666668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0"/>
        <v>0.17599999999999999</v>
      </c>
      <c r="P3899" s="8">
        <f t="shared" si="361"/>
        <v>44</v>
      </c>
      <c r="Q3899" t="str">
        <f t="shared" si="362"/>
        <v>theater</v>
      </c>
      <c r="R3899" t="str">
        <f t="shared" si="363"/>
        <v>plays</v>
      </c>
      <c r="S3899" s="12">
        <f t="shared" si="364"/>
        <v>42012.665312499994</v>
      </c>
      <c r="T3899" s="12">
        <f t="shared" si="365"/>
        <v>41982.665312499994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0"/>
        <v>0.3256</v>
      </c>
      <c r="P3900" s="8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2">
        <f t="shared" si="364"/>
        <v>42233.458333333336</v>
      </c>
      <c r="T3900" s="12">
        <f t="shared" si="365"/>
        <v>42193.273958333331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0"/>
        <v>1.2500000000000001E-2</v>
      </c>
      <c r="P3901" s="8">
        <f t="shared" si="361"/>
        <v>62.5</v>
      </c>
      <c r="Q3901" t="str">
        <f t="shared" si="362"/>
        <v>theater</v>
      </c>
      <c r="R3901" t="str">
        <f t="shared" si="363"/>
        <v>plays</v>
      </c>
      <c r="S3901" s="12">
        <f t="shared" si="364"/>
        <v>41863.566678240742</v>
      </c>
      <c r="T3901" s="12">
        <f t="shared" si="365"/>
        <v>41843.566678240742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0"/>
        <v>5.3999999999999999E-2</v>
      </c>
      <c r="P3902" s="8">
        <f t="shared" si="361"/>
        <v>27</v>
      </c>
      <c r="Q3902" t="str">
        <f t="shared" si="362"/>
        <v>theater</v>
      </c>
      <c r="R3902" t="str">
        <f t="shared" si="363"/>
        <v>plays</v>
      </c>
      <c r="S3902" s="12">
        <f t="shared" si="364"/>
        <v>42165.884155092594</v>
      </c>
      <c r="T3902" s="12">
        <f t="shared" si="365"/>
        <v>42135.884155092594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0"/>
        <v>8.3333333333333332E-3</v>
      </c>
      <c r="P3903" s="8">
        <f t="shared" si="361"/>
        <v>25</v>
      </c>
      <c r="Q3903" t="str">
        <f t="shared" si="362"/>
        <v>theater</v>
      </c>
      <c r="R3903" t="str">
        <f t="shared" si="363"/>
        <v>plays</v>
      </c>
      <c r="S3903" s="12">
        <f t="shared" si="364"/>
        <v>42357.618043981478</v>
      </c>
      <c r="T3903" s="12">
        <f t="shared" si="365"/>
        <v>42317.618043981478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0"/>
        <v>0.48833333333333334</v>
      </c>
      <c r="P3904" s="8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2">
        <f t="shared" si="364"/>
        <v>42688.301412037035</v>
      </c>
      <c r="T3904" s="12">
        <f t="shared" si="365"/>
        <v>42663.259745370371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0"/>
        <v>0</v>
      </c>
      <c r="P3905" s="8">
        <f t="shared" si="361"/>
        <v>0</v>
      </c>
      <c r="Q3905" t="str">
        <f t="shared" si="362"/>
        <v>theater</v>
      </c>
      <c r="R3905" t="str">
        <f t="shared" si="363"/>
        <v>plays</v>
      </c>
      <c r="S3905" s="12">
        <f t="shared" si="364"/>
        <v>42230.609722222223</v>
      </c>
      <c r="T3905" s="12">
        <f t="shared" si="365"/>
        <v>42185.802835648145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ref="O3906:O3969" si="366">E3906/D3906</f>
        <v>2.9999999999999997E-4</v>
      </c>
      <c r="P3906" s="8">
        <f t="shared" ref="P3906:P3969" si="367">IFERROR(E3906/L3906,0)</f>
        <v>1.5</v>
      </c>
      <c r="Q3906" t="str">
        <f t="shared" ref="Q3906:Q3969" si="368">IFERROR(LEFT(N3906,FIND("/",N3906)-1),N3906)</f>
        <v>theater</v>
      </c>
      <c r="R3906" t="str">
        <f t="shared" ref="R3906:R3969" si="369">IFERROR(RIGHT(N3906,LEN(N3906)-FIND("/",N3906)),"None")</f>
        <v>plays</v>
      </c>
      <c r="S3906" s="12">
        <f t="shared" ref="S3906:S3969" si="370">(I3906/86400)+25569+(-5/24)</f>
        <v>42109.00277777778</v>
      </c>
      <c r="T3906" s="12">
        <f t="shared" ref="T3906:T3969" si="371">(J3906/86400)+25569+(-5/24)</f>
        <v>42095.020833333336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366"/>
        <v>0.11533333333333333</v>
      </c>
      <c r="P3907" s="8">
        <f t="shared" si="367"/>
        <v>24.714285714285715</v>
      </c>
      <c r="Q3907" t="str">
        <f t="shared" si="368"/>
        <v>theater</v>
      </c>
      <c r="R3907" t="str">
        <f t="shared" si="369"/>
        <v>plays</v>
      </c>
      <c r="S3907" s="12">
        <f t="shared" si="370"/>
        <v>42166.749999999993</v>
      </c>
      <c r="T3907" s="12">
        <f t="shared" si="371"/>
        <v>42124.415543981479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366"/>
        <v>0.67333333333333334</v>
      </c>
      <c r="P3908" s="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2">
        <f t="shared" si="370"/>
        <v>42181.350694444445</v>
      </c>
      <c r="T3908" s="12">
        <f t="shared" si="371"/>
        <v>42143.709409722222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66"/>
        <v>0.153</v>
      </c>
      <c r="P3909" s="8">
        <f t="shared" si="367"/>
        <v>38.25</v>
      </c>
      <c r="Q3909" t="str">
        <f t="shared" si="368"/>
        <v>theater</v>
      </c>
      <c r="R3909" t="str">
        <f t="shared" si="369"/>
        <v>plays</v>
      </c>
      <c r="S3909" s="12">
        <f t="shared" si="370"/>
        <v>41938.630555555552</v>
      </c>
      <c r="T3909" s="12">
        <f t="shared" si="371"/>
        <v>41906.611180555556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66"/>
        <v>8.666666666666667E-2</v>
      </c>
      <c r="P3910" s="8">
        <f t="shared" si="367"/>
        <v>16.25</v>
      </c>
      <c r="Q3910" t="str">
        <f t="shared" si="368"/>
        <v>theater</v>
      </c>
      <c r="R3910" t="str">
        <f t="shared" si="369"/>
        <v>plays</v>
      </c>
      <c r="S3910" s="12">
        <f t="shared" si="370"/>
        <v>41848.927037037036</v>
      </c>
      <c r="T3910" s="12">
        <f t="shared" si="371"/>
        <v>41833.927037037036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66"/>
        <v>2.2499999999999998E-3</v>
      </c>
      <c r="P3911" s="8">
        <f t="shared" si="367"/>
        <v>33.75</v>
      </c>
      <c r="Q3911" t="str">
        <f t="shared" si="368"/>
        <v>theater</v>
      </c>
      <c r="R3911" t="str">
        <f t="shared" si="369"/>
        <v>plays</v>
      </c>
      <c r="S3911" s="12">
        <f t="shared" si="370"/>
        <v>41893.150949074072</v>
      </c>
      <c r="T3911" s="12">
        <f t="shared" si="371"/>
        <v>41863.150949074072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66"/>
        <v>3.0833333333333334E-2</v>
      </c>
      <c r="P3912" s="8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2">
        <f t="shared" si="370"/>
        <v>42254.548576388886</v>
      </c>
      <c r="T3912" s="12">
        <f t="shared" si="371"/>
        <v>42224.548576388886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66"/>
        <v>0.37412499999999999</v>
      </c>
      <c r="P3913" s="8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2">
        <f t="shared" si="370"/>
        <v>41969.645567129628</v>
      </c>
      <c r="T3913" s="12">
        <f t="shared" si="371"/>
        <v>41939.603900462964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66"/>
        <v>6.666666666666667E-5</v>
      </c>
      <c r="P3914" s="8">
        <f t="shared" si="367"/>
        <v>1</v>
      </c>
      <c r="Q3914" t="str">
        <f t="shared" si="368"/>
        <v>theater</v>
      </c>
      <c r="R3914" t="str">
        <f t="shared" si="369"/>
        <v>plays</v>
      </c>
      <c r="S3914" s="12">
        <f t="shared" si="370"/>
        <v>42118.982638888883</v>
      </c>
      <c r="T3914" s="12">
        <f t="shared" si="371"/>
        <v>42059.061689814807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66"/>
        <v>0.1</v>
      </c>
      <c r="P3915" s="8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2">
        <f t="shared" si="370"/>
        <v>42338.044548611106</v>
      </c>
      <c r="T3915" s="12">
        <f t="shared" si="371"/>
        <v>42308.002881944441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66"/>
        <v>0.36359999999999998</v>
      </c>
      <c r="P3916" s="8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2">
        <f t="shared" si="370"/>
        <v>42134.749305555553</v>
      </c>
      <c r="T3916" s="12">
        <f t="shared" si="371"/>
        <v>42114.610601851855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66"/>
        <v>3.3333333333333335E-3</v>
      </c>
      <c r="P3917" s="8">
        <f t="shared" si="367"/>
        <v>5</v>
      </c>
      <c r="Q3917" t="str">
        <f t="shared" si="368"/>
        <v>theater</v>
      </c>
      <c r="R3917" t="str">
        <f t="shared" si="369"/>
        <v>plays</v>
      </c>
      <c r="S3917" s="12">
        <f t="shared" si="370"/>
        <v>42522.776724537034</v>
      </c>
      <c r="T3917" s="12">
        <f t="shared" si="371"/>
        <v>42492.776724537034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66"/>
        <v>0</v>
      </c>
      <c r="P3918" s="8">
        <f t="shared" si="367"/>
        <v>0</v>
      </c>
      <c r="Q3918" t="str">
        <f t="shared" si="368"/>
        <v>theater</v>
      </c>
      <c r="R3918" t="str">
        <f t="shared" si="369"/>
        <v>plays</v>
      </c>
      <c r="S3918" s="12">
        <f t="shared" si="370"/>
        <v>42524.263333333329</v>
      </c>
      <c r="T3918" s="12">
        <f t="shared" si="371"/>
        <v>42494.263333333329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66"/>
        <v>2.8571428571428571E-3</v>
      </c>
      <c r="P3919" s="8">
        <f t="shared" si="367"/>
        <v>10</v>
      </c>
      <c r="Q3919" t="str">
        <f t="shared" si="368"/>
        <v>theater</v>
      </c>
      <c r="R3919" t="str">
        <f t="shared" si="369"/>
        <v>plays</v>
      </c>
      <c r="S3919" s="12">
        <f t="shared" si="370"/>
        <v>41893.318993055553</v>
      </c>
      <c r="T3919" s="12">
        <f t="shared" si="371"/>
        <v>41863.318993055553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66"/>
        <v>2E-3</v>
      </c>
      <c r="P3920" s="8">
        <f t="shared" si="367"/>
        <v>40</v>
      </c>
      <c r="Q3920" t="str">
        <f t="shared" si="368"/>
        <v>theater</v>
      </c>
      <c r="R3920" t="str">
        <f t="shared" si="369"/>
        <v>plays</v>
      </c>
      <c r="S3920" s="12">
        <f t="shared" si="370"/>
        <v>41855.458333333328</v>
      </c>
      <c r="T3920" s="12">
        <f t="shared" si="371"/>
        <v>41843.456284722219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66"/>
        <v>1.7999999999999999E-2</v>
      </c>
      <c r="P3921" s="8">
        <f t="shared" si="367"/>
        <v>30</v>
      </c>
      <c r="Q3921" t="str">
        <f t="shared" si="368"/>
        <v>theater</v>
      </c>
      <c r="R3921" t="str">
        <f t="shared" si="369"/>
        <v>plays</v>
      </c>
      <c r="S3921" s="12">
        <f t="shared" si="370"/>
        <v>42386.791666666664</v>
      </c>
      <c r="T3921" s="12">
        <f t="shared" si="371"/>
        <v>42358.476539351854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66"/>
        <v>5.3999999999999999E-2</v>
      </c>
      <c r="P3922" s="8">
        <f t="shared" si="367"/>
        <v>45</v>
      </c>
      <c r="Q3922" t="str">
        <f t="shared" si="368"/>
        <v>theater</v>
      </c>
      <c r="R3922" t="str">
        <f t="shared" si="369"/>
        <v>plays</v>
      </c>
      <c r="S3922" s="12">
        <f t="shared" si="370"/>
        <v>42687.220601851848</v>
      </c>
      <c r="T3922" s="12">
        <f t="shared" si="371"/>
        <v>42657.178935185184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66"/>
        <v>0</v>
      </c>
      <c r="P3923" s="8">
        <f t="shared" si="367"/>
        <v>0</v>
      </c>
      <c r="Q3923" t="str">
        <f t="shared" si="368"/>
        <v>theater</v>
      </c>
      <c r="R3923" t="str">
        <f t="shared" si="369"/>
        <v>plays</v>
      </c>
      <c r="S3923" s="12">
        <f t="shared" si="370"/>
        <v>41938.541666666664</v>
      </c>
      <c r="T3923" s="12">
        <f t="shared" si="371"/>
        <v>41926.333969907406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66"/>
        <v>8.1333333333333327E-2</v>
      </c>
      <c r="P3924" s="8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2">
        <f t="shared" si="370"/>
        <v>42065.749999999993</v>
      </c>
      <c r="T3924" s="12">
        <f t="shared" si="371"/>
        <v>42020.560300925928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66"/>
        <v>0.12034782608695652</v>
      </c>
      <c r="P3925" s="8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2">
        <f t="shared" si="370"/>
        <v>42103.771655092591</v>
      </c>
      <c r="T3925" s="12">
        <f t="shared" si="371"/>
        <v>42075.771655092591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66"/>
        <v>0.15266666666666667</v>
      </c>
      <c r="P3926" s="8">
        <f t="shared" si="367"/>
        <v>57.25</v>
      </c>
      <c r="Q3926" t="str">
        <f t="shared" si="368"/>
        <v>theater</v>
      </c>
      <c r="R3926" t="str">
        <f t="shared" si="369"/>
        <v>plays</v>
      </c>
      <c r="S3926" s="12">
        <f t="shared" si="370"/>
        <v>41816.751412037032</v>
      </c>
      <c r="T3926" s="12">
        <f t="shared" si="371"/>
        <v>41786.751412037032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66"/>
        <v>0.1</v>
      </c>
      <c r="P3927" s="8">
        <f t="shared" si="367"/>
        <v>5</v>
      </c>
      <c r="Q3927" t="str">
        <f t="shared" si="368"/>
        <v>theater</v>
      </c>
      <c r="R3927" t="str">
        <f t="shared" si="369"/>
        <v>plays</v>
      </c>
      <c r="S3927" s="12">
        <f t="shared" si="370"/>
        <v>41850.662488425922</v>
      </c>
      <c r="T3927" s="12">
        <f t="shared" si="371"/>
        <v>41820.662488425922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66"/>
        <v>3.0000000000000001E-3</v>
      </c>
      <c r="P3928" s="8">
        <f t="shared" si="367"/>
        <v>15</v>
      </c>
      <c r="Q3928" t="str">
        <f t="shared" si="368"/>
        <v>theater</v>
      </c>
      <c r="R3928" t="str">
        <f t="shared" si="369"/>
        <v>plays</v>
      </c>
      <c r="S3928" s="12">
        <f t="shared" si="370"/>
        <v>41999.876712962963</v>
      </c>
      <c r="T3928" s="12">
        <f t="shared" si="371"/>
        <v>41969.876712962963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66"/>
        <v>0.01</v>
      </c>
      <c r="P3929" s="8">
        <f t="shared" si="367"/>
        <v>12.5</v>
      </c>
      <c r="Q3929" t="str">
        <f t="shared" si="368"/>
        <v>theater</v>
      </c>
      <c r="R3929" t="str">
        <f t="shared" si="369"/>
        <v>plays</v>
      </c>
      <c r="S3929" s="12">
        <f t="shared" si="370"/>
        <v>41860.059074074074</v>
      </c>
      <c r="T3929" s="12">
        <f t="shared" si="371"/>
        <v>41830.059074074074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66"/>
        <v>0.13020000000000001</v>
      </c>
      <c r="P3930" s="8">
        <f t="shared" si="367"/>
        <v>93</v>
      </c>
      <c r="Q3930" t="str">
        <f t="shared" si="368"/>
        <v>theater</v>
      </c>
      <c r="R3930" t="str">
        <f t="shared" si="369"/>
        <v>plays</v>
      </c>
      <c r="S3930" s="12">
        <f t="shared" si="370"/>
        <v>42292.999305555553</v>
      </c>
      <c r="T3930" s="12">
        <f t="shared" si="371"/>
        <v>42265.474849537037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66"/>
        <v>2.265E-2</v>
      </c>
      <c r="P3931" s="8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2">
        <f t="shared" si="370"/>
        <v>42631.618807870364</v>
      </c>
      <c r="T3931" s="12">
        <f t="shared" si="371"/>
        <v>42601.618807870364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66"/>
        <v>0</v>
      </c>
      <c r="P3932" s="8">
        <f t="shared" si="367"/>
        <v>0</v>
      </c>
      <c r="Q3932" t="str">
        <f t="shared" si="368"/>
        <v>theater</v>
      </c>
      <c r="R3932" t="str">
        <f t="shared" si="369"/>
        <v>plays</v>
      </c>
      <c r="S3932" s="12">
        <f t="shared" si="370"/>
        <v>42461.041666666664</v>
      </c>
      <c r="T3932" s="12">
        <f t="shared" si="371"/>
        <v>42433.13041666666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66"/>
        <v>0</v>
      </c>
      <c r="P3933" s="8">
        <f t="shared" si="367"/>
        <v>0</v>
      </c>
      <c r="Q3933" t="str">
        <f t="shared" si="368"/>
        <v>theater</v>
      </c>
      <c r="R3933" t="str">
        <f t="shared" si="369"/>
        <v>plays</v>
      </c>
      <c r="S3933" s="12">
        <f t="shared" si="370"/>
        <v>42252.943368055552</v>
      </c>
      <c r="T3933" s="12">
        <f t="shared" si="371"/>
        <v>42227.943368055552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66"/>
        <v>8.3333333333333331E-5</v>
      </c>
      <c r="P3934" s="8">
        <f t="shared" si="367"/>
        <v>1</v>
      </c>
      <c r="Q3934" t="str">
        <f t="shared" si="368"/>
        <v>theater</v>
      </c>
      <c r="R3934" t="str">
        <f t="shared" si="369"/>
        <v>plays</v>
      </c>
      <c r="S3934" s="12">
        <f t="shared" si="370"/>
        <v>42444.918564814812</v>
      </c>
      <c r="T3934" s="12">
        <f t="shared" si="371"/>
        <v>42414.960231481477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66"/>
        <v>0.15742857142857142</v>
      </c>
      <c r="P3935" s="8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2">
        <f t="shared" si="370"/>
        <v>42567.821527777771</v>
      </c>
      <c r="T3935" s="12">
        <f t="shared" si="371"/>
        <v>42538.759976851848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66"/>
        <v>0.11</v>
      </c>
      <c r="P3936" s="8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2">
        <f t="shared" si="370"/>
        <v>42278.333333333336</v>
      </c>
      <c r="T3936" s="12">
        <f t="shared" si="371"/>
        <v>42233.463414351849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66"/>
        <v>0.43833333333333335</v>
      </c>
      <c r="P3937" s="8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2">
        <f t="shared" si="370"/>
        <v>42281.448449074072</v>
      </c>
      <c r="T3937" s="12">
        <f t="shared" si="371"/>
        <v>42221.448449074072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66"/>
        <v>0</v>
      </c>
      <c r="P3938" s="8">
        <f t="shared" si="367"/>
        <v>0</v>
      </c>
      <c r="Q3938" t="str">
        <f t="shared" si="368"/>
        <v>theater</v>
      </c>
      <c r="R3938" t="str">
        <f t="shared" si="369"/>
        <v>plays</v>
      </c>
      <c r="S3938" s="12">
        <f t="shared" si="370"/>
        <v>42705.096296296295</v>
      </c>
      <c r="T3938" s="12">
        <f t="shared" si="371"/>
        <v>42675.054629629631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66"/>
        <v>0.86135181975736563</v>
      </c>
      <c r="P3939" s="8">
        <f t="shared" si="367"/>
        <v>248.5</v>
      </c>
      <c r="Q3939" t="str">
        <f t="shared" si="368"/>
        <v>theater</v>
      </c>
      <c r="R3939" t="str">
        <f t="shared" si="369"/>
        <v>plays</v>
      </c>
      <c r="S3939" s="12">
        <f t="shared" si="370"/>
        <v>42562.423148148147</v>
      </c>
      <c r="T3939" s="12">
        <f t="shared" si="371"/>
        <v>42534.423148148147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66"/>
        <v>0.12196620583717357</v>
      </c>
      <c r="P3940" s="8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2">
        <f t="shared" si="370"/>
        <v>42182.697384259256</v>
      </c>
      <c r="T3940" s="12">
        <f t="shared" si="371"/>
        <v>42151.697384259256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66"/>
        <v>1E-3</v>
      </c>
      <c r="P3941" s="8">
        <f t="shared" si="367"/>
        <v>5</v>
      </c>
      <c r="Q3941" t="str">
        <f t="shared" si="368"/>
        <v>theater</v>
      </c>
      <c r="R3941" t="str">
        <f t="shared" si="369"/>
        <v>plays</v>
      </c>
      <c r="S3941" s="12">
        <f t="shared" si="370"/>
        <v>41918.979166666664</v>
      </c>
      <c r="T3941" s="12">
        <f t="shared" si="371"/>
        <v>41915.191886574074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66"/>
        <v>2.2000000000000001E-3</v>
      </c>
      <c r="P3942" s="8">
        <f t="shared" si="367"/>
        <v>5.5</v>
      </c>
      <c r="Q3942" t="str">
        <f t="shared" si="368"/>
        <v>theater</v>
      </c>
      <c r="R3942" t="str">
        <f t="shared" si="369"/>
        <v>plays</v>
      </c>
      <c r="S3942" s="12">
        <f t="shared" si="370"/>
        <v>42006.284155092588</v>
      </c>
      <c r="T3942" s="12">
        <f t="shared" si="371"/>
        <v>41961.284155092588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66"/>
        <v>9.0909090909090905E-3</v>
      </c>
      <c r="P3943" s="8">
        <f t="shared" si="367"/>
        <v>25</v>
      </c>
      <c r="Q3943" t="str">
        <f t="shared" si="368"/>
        <v>theater</v>
      </c>
      <c r="R3943" t="str">
        <f t="shared" si="369"/>
        <v>plays</v>
      </c>
      <c r="S3943" s="12">
        <f t="shared" si="370"/>
        <v>41967.833333333336</v>
      </c>
      <c r="T3943" s="12">
        <f t="shared" si="371"/>
        <v>41940.378900462958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66"/>
        <v>0</v>
      </c>
      <c r="P3944" s="8">
        <f t="shared" si="367"/>
        <v>0</v>
      </c>
      <c r="Q3944" t="str">
        <f t="shared" si="368"/>
        <v>theater</v>
      </c>
      <c r="R3944" t="str">
        <f t="shared" si="369"/>
        <v>plays</v>
      </c>
      <c r="S3944" s="12">
        <f t="shared" si="370"/>
        <v>42171.695763888885</v>
      </c>
      <c r="T3944" s="12">
        <f t="shared" si="371"/>
        <v>42111.695763888885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66"/>
        <v>0.35639999999999999</v>
      </c>
      <c r="P3945" s="8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2">
        <f t="shared" si="370"/>
        <v>42310.493055555555</v>
      </c>
      <c r="T3945" s="12">
        <f t="shared" si="371"/>
        <v>42279.570231481477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66"/>
        <v>0</v>
      </c>
      <c r="P3946" s="8">
        <f t="shared" si="367"/>
        <v>0</v>
      </c>
      <c r="Q3946" t="str">
        <f t="shared" si="368"/>
        <v>theater</v>
      </c>
      <c r="R3946" t="str">
        <f t="shared" si="369"/>
        <v>plays</v>
      </c>
      <c r="S3946" s="12">
        <f t="shared" si="370"/>
        <v>42243.454571759255</v>
      </c>
      <c r="T3946" s="12">
        <f t="shared" si="371"/>
        <v>42213.454571759255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66"/>
        <v>2.5000000000000001E-3</v>
      </c>
      <c r="P3947" s="8">
        <f t="shared" si="367"/>
        <v>5</v>
      </c>
      <c r="Q3947" t="str">
        <f t="shared" si="368"/>
        <v>theater</v>
      </c>
      <c r="R3947" t="str">
        <f t="shared" si="369"/>
        <v>plays</v>
      </c>
      <c r="S3947" s="12">
        <f t="shared" si="370"/>
        <v>42139.593379629623</v>
      </c>
      <c r="T3947" s="12">
        <f t="shared" si="371"/>
        <v>42109.593379629623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66"/>
        <v>3.2500000000000001E-2</v>
      </c>
      <c r="P3948" s="8">
        <f t="shared" si="367"/>
        <v>39</v>
      </c>
      <c r="Q3948" t="str">
        <f t="shared" si="368"/>
        <v>theater</v>
      </c>
      <c r="R3948" t="str">
        <f t="shared" si="369"/>
        <v>plays</v>
      </c>
      <c r="S3948" s="12">
        <f t="shared" si="370"/>
        <v>42063.124999999993</v>
      </c>
      <c r="T3948" s="12">
        <f t="shared" si="371"/>
        <v>42031.625254629624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66"/>
        <v>3.3666666666666664E-2</v>
      </c>
      <c r="P3949" s="8">
        <f t="shared" si="367"/>
        <v>50.5</v>
      </c>
      <c r="Q3949" t="str">
        <f t="shared" si="368"/>
        <v>theater</v>
      </c>
      <c r="R3949" t="str">
        <f t="shared" si="369"/>
        <v>plays</v>
      </c>
      <c r="S3949" s="12">
        <f t="shared" si="370"/>
        <v>42644.934537037036</v>
      </c>
      <c r="T3949" s="12">
        <f t="shared" si="371"/>
        <v>42614.934537037036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66"/>
        <v>0</v>
      </c>
      <c r="P3950" s="8">
        <f t="shared" si="367"/>
        <v>0</v>
      </c>
      <c r="Q3950" t="str">
        <f t="shared" si="368"/>
        <v>theater</v>
      </c>
      <c r="R3950" t="str">
        <f t="shared" si="369"/>
        <v>plays</v>
      </c>
      <c r="S3950" s="12">
        <f t="shared" si="370"/>
        <v>41889.117164351854</v>
      </c>
      <c r="T3950" s="12">
        <f t="shared" si="371"/>
        <v>41829.117164351854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66"/>
        <v>0.15770000000000001</v>
      </c>
      <c r="P3951" s="8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2">
        <f t="shared" si="370"/>
        <v>42045.912280092591</v>
      </c>
      <c r="T3951" s="12">
        <f t="shared" si="371"/>
        <v>42015.912280092591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66"/>
        <v>6.2500000000000003E-3</v>
      </c>
      <c r="P3952" s="8">
        <f t="shared" si="367"/>
        <v>25</v>
      </c>
      <c r="Q3952" t="str">
        <f t="shared" si="368"/>
        <v>theater</v>
      </c>
      <c r="R3952" t="str">
        <f t="shared" si="369"/>
        <v>plays</v>
      </c>
      <c r="S3952" s="12">
        <f t="shared" si="370"/>
        <v>42468.565972222219</v>
      </c>
      <c r="T3952" s="12">
        <f t="shared" si="371"/>
        <v>42439.493981481479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66"/>
        <v>5.0000000000000004E-6</v>
      </c>
      <c r="P3953" s="8">
        <f t="shared" si="367"/>
        <v>1</v>
      </c>
      <c r="Q3953" t="str">
        <f t="shared" si="368"/>
        <v>theater</v>
      </c>
      <c r="R3953" t="str">
        <f t="shared" si="369"/>
        <v>plays</v>
      </c>
      <c r="S3953" s="12">
        <f t="shared" si="370"/>
        <v>42493.57571759259</v>
      </c>
      <c r="T3953" s="12">
        <f t="shared" si="371"/>
        <v>42433.617384259262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66"/>
        <v>9.6153846153846159E-4</v>
      </c>
      <c r="P3954" s="8">
        <f t="shared" si="367"/>
        <v>25</v>
      </c>
      <c r="Q3954" t="str">
        <f t="shared" si="368"/>
        <v>theater</v>
      </c>
      <c r="R3954" t="str">
        <f t="shared" si="369"/>
        <v>plays</v>
      </c>
      <c r="S3954" s="12">
        <f t="shared" si="370"/>
        <v>42303.582060185181</v>
      </c>
      <c r="T3954" s="12">
        <f t="shared" si="371"/>
        <v>42243.582060185181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66"/>
        <v>0</v>
      </c>
      <c r="P3955" s="8">
        <f t="shared" si="367"/>
        <v>0</v>
      </c>
      <c r="Q3955" t="str">
        <f t="shared" si="368"/>
        <v>theater</v>
      </c>
      <c r="R3955" t="str">
        <f t="shared" si="369"/>
        <v>plays</v>
      </c>
      <c r="S3955" s="12">
        <f t="shared" si="370"/>
        <v>42580.770138888889</v>
      </c>
      <c r="T3955" s="12">
        <f t="shared" si="371"/>
        <v>42549.840115740742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66"/>
        <v>0</v>
      </c>
      <c r="P3956" s="8">
        <f t="shared" si="367"/>
        <v>0</v>
      </c>
      <c r="Q3956" t="str">
        <f t="shared" si="368"/>
        <v>theater</v>
      </c>
      <c r="R3956" t="str">
        <f t="shared" si="369"/>
        <v>plays</v>
      </c>
      <c r="S3956" s="12">
        <f t="shared" si="370"/>
        <v>41834.442870370367</v>
      </c>
      <c r="T3956" s="12">
        <f t="shared" si="371"/>
        <v>41774.442870370367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66"/>
        <v>0.24285714285714285</v>
      </c>
      <c r="P3957" s="8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2">
        <f t="shared" si="370"/>
        <v>42336.682187499995</v>
      </c>
      <c r="T3957" s="12">
        <f t="shared" si="371"/>
        <v>42306.640520833331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66"/>
        <v>0</v>
      </c>
      <c r="P3958" s="8">
        <f t="shared" si="367"/>
        <v>0</v>
      </c>
      <c r="Q3958" t="str">
        <f t="shared" si="368"/>
        <v>theater</v>
      </c>
      <c r="R3958" t="str">
        <f t="shared" si="369"/>
        <v>plays</v>
      </c>
      <c r="S3958" s="12">
        <f t="shared" si="370"/>
        <v>42484.805555555555</v>
      </c>
      <c r="T3958" s="12">
        <f t="shared" si="371"/>
        <v>42457.723692129628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66"/>
        <v>2.5000000000000001E-4</v>
      </c>
      <c r="P3959" s="8">
        <f t="shared" si="367"/>
        <v>7</v>
      </c>
      <c r="Q3959" t="str">
        <f t="shared" si="368"/>
        <v>theater</v>
      </c>
      <c r="R3959" t="str">
        <f t="shared" si="369"/>
        <v>plays</v>
      </c>
      <c r="S3959" s="12">
        <f t="shared" si="370"/>
        <v>42559.76798611111</v>
      </c>
      <c r="T3959" s="12">
        <f t="shared" si="371"/>
        <v>42513.76798611111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66"/>
        <v>0.32050000000000001</v>
      </c>
      <c r="P3960" s="8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2">
        <f t="shared" si="370"/>
        <v>41853.375</v>
      </c>
      <c r="T3960" s="12">
        <f t="shared" si="371"/>
        <v>41816.742037037031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66"/>
        <v>0.24333333333333335</v>
      </c>
      <c r="P3961" s="8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2">
        <f t="shared" si="370"/>
        <v>41910.580509259256</v>
      </c>
      <c r="T3961" s="12">
        <f t="shared" si="371"/>
        <v>41880.580509259256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66"/>
        <v>1.4999999999999999E-2</v>
      </c>
      <c r="P3962" s="8">
        <f t="shared" si="367"/>
        <v>11.25</v>
      </c>
      <c r="Q3962" t="str">
        <f t="shared" si="368"/>
        <v>theater</v>
      </c>
      <c r="R3962" t="str">
        <f t="shared" si="369"/>
        <v>plays</v>
      </c>
      <c r="S3962" s="12">
        <f t="shared" si="370"/>
        <v>42372.63722222222</v>
      </c>
      <c r="T3962" s="12">
        <f t="shared" si="371"/>
        <v>42342.63722222222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66"/>
        <v>4.1999999999999997E-3</v>
      </c>
      <c r="P3963" s="8">
        <f t="shared" si="367"/>
        <v>10.5</v>
      </c>
      <c r="Q3963" t="str">
        <f t="shared" si="368"/>
        <v>theater</v>
      </c>
      <c r="R3963" t="str">
        <f t="shared" si="369"/>
        <v>plays</v>
      </c>
      <c r="S3963" s="12">
        <f t="shared" si="370"/>
        <v>41767.682986111111</v>
      </c>
      <c r="T3963" s="12">
        <f t="shared" si="371"/>
        <v>41745.682986111111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66"/>
        <v>3.214285714285714E-2</v>
      </c>
      <c r="P3964" s="8">
        <f t="shared" si="367"/>
        <v>15</v>
      </c>
      <c r="Q3964" t="str">
        <f t="shared" si="368"/>
        <v>theater</v>
      </c>
      <c r="R3964" t="str">
        <f t="shared" si="369"/>
        <v>plays</v>
      </c>
      <c r="S3964" s="12">
        <f t="shared" si="370"/>
        <v>42336.413124999999</v>
      </c>
      <c r="T3964" s="12">
        <f t="shared" si="371"/>
        <v>42311.413124999999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66"/>
        <v>0</v>
      </c>
      <c r="P3965" s="8">
        <f t="shared" si="367"/>
        <v>0</v>
      </c>
      <c r="Q3965" t="str">
        <f t="shared" si="368"/>
        <v>theater</v>
      </c>
      <c r="R3965" t="str">
        <f t="shared" si="369"/>
        <v>plays</v>
      </c>
      <c r="S3965" s="12">
        <f t="shared" si="370"/>
        <v>42325.987465277773</v>
      </c>
      <c r="T3965" s="12">
        <f t="shared" si="371"/>
        <v>42295.945798611108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66"/>
        <v>6.3E-2</v>
      </c>
      <c r="P3966" s="8">
        <f t="shared" si="367"/>
        <v>42</v>
      </c>
      <c r="Q3966" t="str">
        <f t="shared" si="368"/>
        <v>theater</v>
      </c>
      <c r="R3966" t="str">
        <f t="shared" si="369"/>
        <v>plays</v>
      </c>
      <c r="S3966" s="12">
        <f t="shared" si="370"/>
        <v>42113.47206018518</v>
      </c>
      <c r="T3966" s="12">
        <f t="shared" si="371"/>
        <v>42053.513726851852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66"/>
        <v>0.14249999999999999</v>
      </c>
      <c r="P3967" s="8">
        <f t="shared" si="367"/>
        <v>71.25</v>
      </c>
      <c r="Q3967" t="str">
        <f t="shared" si="368"/>
        <v>theater</v>
      </c>
      <c r="R3967" t="str">
        <f t="shared" si="369"/>
        <v>plays</v>
      </c>
      <c r="S3967" s="12">
        <f t="shared" si="370"/>
        <v>42473.985879629625</v>
      </c>
      <c r="T3967" s="12">
        <f t="shared" si="371"/>
        <v>42414.027546296296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66"/>
        <v>6.0000000000000001E-3</v>
      </c>
      <c r="P3968" s="8">
        <f t="shared" si="367"/>
        <v>22.5</v>
      </c>
      <c r="Q3968" t="str">
        <f t="shared" si="368"/>
        <v>theater</v>
      </c>
      <c r="R3968" t="str">
        <f t="shared" si="369"/>
        <v>plays</v>
      </c>
      <c r="S3968" s="12">
        <f t="shared" si="370"/>
        <v>41843.915972222218</v>
      </c>
      <c r="T3968" s="12">
        <f t="shared" si="371"/>
        <v>41801.503217592588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66"/>
        <v>0.2411764705882353</v>
      </c>
      <c r="P3969" s="8">
        <f t="shared" si="367"/>
        <v>41</v>
      </c>
      <c r="Q3969" t="str">
        <f t="shared" si="368"/>
        <v>theater</v>
      </c>
      <c r="R3969" t="str">
        <f t="shared" si="369"/>
        <v>plays</v>
      </c>
      <c r="S3969" s="12">
        <f t="shared" si="370"/>
        <v>42800.082256944443</v>
      </c>
      <c r="T3969" s="12">
        <f t="shared" si="371"/>
        <v>42770.082256944443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ref="O3970:O4033" si="372">E3970/D3970</f>
        <v>0.10539999999999999</v>
      </c>
      <c r="P3970" s="8">
        <f t="shared" ref="P3970:P4033" si="373">IFERROR(E3970/L3970,0)</f>
        <v>47.909090909090907</v>
      </c>
      <c r="Q3970" t="str">
        <f t="shared" ref="Q3970:Q4033" si="374">IFERROR(LEFT(N3970,FIND("/",N3970)-1),N3970)</f>
        <v>theater</v>
      </c>
      <c r="R3970" t="str">
        <f t="shared" ref="R3970:R4033" si="375">IFERROR(RIGHT(N3970,LEN(N3970)-FIND("/",N3970)),"None")</f>
        <v>plays</v>
      </c>
      <c r="S3970" s="12">
        <f t="shared" ref="S3970:S4033" si="376">(I3970/86400)+25569+(-5/24)</f>
        <v>42512.60732638889</v>
      </c>
      <c r="T3970" s="12">
        <f t="shared" ref="T3970:T4033" si="377">(J3970/86400)+25569+(-5/24)</f>
        <v>42452.60732638889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372"/>
        <v>7.4690265486725665E-2</v>
      </c>
      <c r="P3971" s="8">
        <f t="shared" si="373"/>
        <v>35.166666666666664</v>
      </c>
      <c r="Q3971" t="str">
        <f t="shared" si="374"/>
        <v>theater</v>
      </c>
      <c r="R3971" t="str">
        <f t="shared" si="375"/>
        <v>plays</v>
      </c>
      <c r="S3971" s="12">
        <f t="shared" si="376"/>
        <v>42610.954861111109</v>
      </c>
      <c r="T3971" s="12">
        <f t="shared" si="377"/>
        <v>42601.646365740737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372"/>
        <v>7.3333333333333334E-4</v>
      </c>
      <c r="P3972" s="8">
        <f t="shared" si="373"/>
        <v>5.5</v>
      </c>
      <c r="Q3972" t="str">
        <f t="shared" si="374"/>
        <v>theater</v>
      </c>
      <c r="R3972" t="str">
        <f t="shared" si="375"/>
        <v>plays</v>
      </c>
      <c r="S3972" s="12">
        <f t="shared" si="376"/>
        <v>42477.655219907407</v>
      </c>
      <c r="T3972" s="12">
        <f t="shared" si="377"/>
        <v>42447.655219907407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2"/>
        <v>9.7142857142857135E-3</v>
      </c>
      <c r="P3973" s="8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2">
        <f t="shared" si="376"/>
        <v>41841.327847222223</v>
      </c>
      <c r="T3973" s="12">
        <f t="shared" si="377"/>
        <v>41811.327847222223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2"/>
        <v>0.21099999999999999</v>
      </c>
      <c r="P3974" s="8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2">
        <f t="shared" si="376"/>
        <v>42040.859189814808</v>
      </c>
      <c r="T3974" s="12">
        <f t="shared" si="377"/>
        <v>41980.859189814808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2"/>
        <v>0.78100000000000003</v>
      </c>
      <c r="P3975" s="8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2">
        <f t="shared" si="376"/>
        <v>42498.958333333336</v>
      </c>
      <c r="T3975" s="12">
        <f t="shared" si="377"/>
        <v>42469.475810185184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2"/>
        <v>0.32</v>
      </c>
      <c r="P3976" s="8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2">
        <f t="shared" si="376"/>
        <v>42523.338518518511</v>
      </c>
      <c r="T3976" s="12">
        <f t="shared" si="377"/>
        <v>42493.338518518511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2"/>
        <v>0</v>
      </c>
      <c r="P3977" s="8">
        <f t="shared" si="373"/>
        <v>0</v>
      </c>
      <c r="Q3977" t="str">
        <f t="shared" si="374"/>
        <v>theater</v>
      </c>
      <c r="R3977" t="str">
        <f t="shared" si="375"/>
        <v>plays</v>
      </c>
      <c r="S3977" s="12">
        <f t="shared" si="376"/>
        <v>42564.658541666664</v>
      </c>
      <c r="T3977" s="12">
        <f t="shared" si="377"/>
        <v>42534.658541666664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2"/>
        <v>0.47692307692307695</v>
      </c>
      <c r="P3978" s="8">
        <f t="shared" si="373"/>
        <v>62</v>
      </c>
      <c r="Q3978" t="str">
        <f t="shared" si="374"/>
        <v>theater</v>
      </c>
      <c r="R3978" t="str">
        <f t="shared" si="375"/>
        <v>plays</v>
      </c>
      <c r="S3978" s="12">
        <f t="shared" si="376"/>
        <v>41852.083333333328</v>
      </c>
      <c r="T3978" s="12">
        <f t="shared" si="377"/>
        <v>41830.650011574071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2"/>
        <v>1.4500000000000001E-2</v>
      </c>
      <c r="P3979" s="8">
        <f t="shared" si="373"/>
        <v>217.5</v>
      </c>
      <c r="Q3979" t="str">
        <f t="shared" si="374"/>
        <v>theater</v>
      </c>
      <c r="R3979" t="str">
        <f t="shared" si="375"/>
        <v>plays</v>
      </c>
      <c r="S3979" s="12">
        <f t="shared" si="376"/>
        <v>42573.580231481479</v>
      </c>
      <c r="T3979" s="12">
        <f t="shared" si="377"/>
        <v>42543.580231481479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2"/>
        <v>0.107</v>
      </c>
      <c r="P3980" s="8">
        <f t="shared" si="373"/>
        <v>26.75</v>
      </c>
      <c r="Q3980" t="str">
        <f t="shared" si="374"/>
        <v>theater</v>
      </c>
      <c r="R3980" t="str">
        <f t="shared" si="375"/>
        <v>plays</v>
      </c>
      <c r="S3980" s="12">
        <f t="shared" si="376"/>
        <v>42035.434641203705</v>
      </c>
      <c r="T3980" s="12">
        <f t="shared" si="377"/>
        <v>41975.434641203705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2"/>
        <v>1.8333333333333333E-2</v>
      </c>
      <c r="P3981" s="8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2">
        <f t="shared" si="376"/>
        <v>42092.624999999993</v>
      </c>
      <c r="T3981" s="12">
        <f t="shared" si="377"/>
        <v>42069.695104166669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2"/>
        <v>0.18</v>
      </c>
      <c r="P3982" s="8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2">
        <f t="shared" si="376"/>
        <v>41825.390590277777</v>
      </c>
      <c r="T3982" s="12">
        <f t="shared" si="377"/>
        <v>41795.390590277777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2"/>
        <v>4.0833333333333333E-2</v>
      </c>
      <c r="P3983" s="8">
        <f t="shared" si="373"/>
        <v>175</v>
      </c>
      <c r="Q3983" t="str">
        <f t="shared" si="374"/>
        <v>theater</v>
      </c>
      <c r="R3983" t="str">
        <f t="shared" si="375"/>
        <v>plays</v>
      </c>
      <c r="S3983" s="12">
        <f t="shared" si="376"/>
        <v>42567.971631944441</v>
      </c>
      <c r="T3983" s="12">
        <f t="shared" si="377"/>
        <v>42507.971631944441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2"/>
        <v>0.2</v>
      </c>
      <c r="P3984" s="8">
        <f t="shared" si="373"/>
        <v>34</v>
      </c>
      <c r="Q3984" t="str">
        <f t="shared" si="374"/>
        <v>theater</v>
      </c>
      <c r="R3984" t="str">
        <f t="shared" si="375"/>
        <v>plays</v>
      </c>
      <c r="S3984" s="12">
        <f t="shared" si="376"/>
        <v>42192.601620370369</v>
      </c>
      <c r="T3984" s="12">
        <f t="shared" si="377"/>
        <v>42132.601620370369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2"/>
        <v>0.34802513464991025</v>
      </c>
      <c r="P3985" s="8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2">
        <f t="shared" si="376"/>
        <v>41779.082638888889</v>
      </c>
      <c r="T3985" s="12">
        <f t="shared" si="377"/>
        <v>41747.661527777775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2"/>
        <v>6.3333333333333339E-2</v>
      </c>
      <c r="P3986" s="8">
        <f t="shared" si="373"/>
        <v>9.5</v>
      </c>
      <c r="Q3986" t="str">
        <f t="shared" si="374"/>
        <v>theater</v>
      </c>
      <c r="R3986" t="str">
        <f t="shared" si="375"/>
        <v>plays</v>
      </c>
      <c r="S3986" s="12">
        <f t="shared" si="376"/>
        <v>41950.791666666664</v>
      </c>
      <c r="T3986" s="12">
        <f t="shared" si="377"/>
        <v>41920.75513888889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2"/>
        <v>0.32050000000000001</v>
      </c>
      <c r="P3987" s="8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2">
        <f t="shared" si="376"/>
        <v>42420.670138888883</v>
      </c>
      <c r="T3987" s="12">
        <f t="shared" si="377"/>
        <v>42399.499074074069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2"/>
        <v>9.7600000000000006E-2</v>
      </c>
      <c r="P3988" s="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2">
        <f t="shared" si="376"/>
        <v>42496.336111111108</v>
      </c>
      <c r="T3988" s="12">
        <f t="shared" si="377"/>
        <v>42467.340208333328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2"/>
        <v>0.3775</v>
      </c>
      <c r="P3989" s="8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2">
        <f t="shared" si="376"/>
        <v>41775.716319444444</v>
      </c>
      <c r="T3989" s="12">
        <f t="shared" si="377"/>
        <v>41765.716319444444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2"/>
        <v>2.1333333333333333E-2</v>
      </c>
      <c r="P3990" s="8">
        <f t="shared" si="373"/>
        <v>8</v>
      </c>
      <c r="Q3990" t="str">
        <f t="shared" si="374"/>
        <v>theater</v>
      </c>
      <c r="R3990" t="str">
        <f t="shared" si="375"/>
        <v>plays</v>
      </c>
      <c r="S3990" s="12">
        <f t="shared" si="376"/>
        <v>42244.872835648144</v>
      </c>
      <c r="T3990" s="12">
        <f t="shared" si="377"/>
        <v>42229.872835648144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2"/>
        <v>0</v>
      </c>
      <c r="P3991" s="8">
        <f t="shared" si="373"/>
        <v>0</v>
      </c>
      <c r="Q3991" t="str">
        <f t="shared" si="374"/>
        <v>theater</v>
      </c>
      <c r="R3991" t="str">
        <f t="shared" si="375"/>
        <v>plays</v>
      </c>
      <c r="S3991" s="12">
        <f t="shared" si="376"/>
        <v>42316.583113425928</v>
      </c>
      <c r="T3991" s="12">
        <f t="shared" si="377"/>
        <v>42286.541446759256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2"/>
        <v>4.1818181818181817E-2</v>
      </c>
      <c r="P3992" s="8">
        <f t="shared" si="373"/>
        <v>23</v>
      </c>
      <c r="Q3992" t="str">
        <f t="shared" si="374"/>
        <v>theater</v>
      </c>
      <c r="R3992" t="str">
        <f t="shared" si="375"/>
        <v>plays</v>
      </c>
      <c r="S3992" s="12">
        <f t="shared" si="376"/>
        <v>42431.464039351849</v>
      </c>
      <c r="T3992" s="12">
        <f t="shared" si="377"/>
        <v>42401.464039351849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2"/>
        <v>0.2</v>
      </c>
      <c r="P3993" s="8">
        <f t="shared" si="373"/>
        <v>100</v>
      </c>
      <c r="Q3993" t="str">
        <f t="shared" si="374"/>
        <v>theater</v>
      </c>
      <c r="R3993" t="str">
        <f t="shared" si="375"/>
        <v>plays</v>
      </c>
      <c r="S3993" s="12">
        <f t="shared" si="376"/>
        <v>42155.436134259253</v>
      </c>
      <c r="T3993" s="12">
        <f t="shared" si="377"/>
        <v>42125.436134259253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2"/>
        <v>5.4100000000000002E-2</v>
      </c>
      <c r="P3994" s="8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2">
        <f t="shared" si="376"/>
        <v>42349.773831018516</v>
      </c>
      <c r="T3994" s="12">
        <f t="shared" si="377"/>
        <v>42289.732164351844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2"/>
        <v>6.0000000000000002E-5</v>
      </c>
      <c r="P3995" s="8">
        <f t="shared" si="373"/>
        <v>3</v>
      </c>
      <c r="Q3995" t="str">
        <f t="shared" si="374"/>
        <v>theater</v>
      </c>
      <c r="R3995" t="str">
        <f t="shared" si="375"/>
        <v>plays</v>
      </c>
      <c r="S3995" s="12">
        <f t="shared" si="376"/>
        <v>42137.656388888885</v>
      </c>
      <c r="T3995" s="12">
        <f t="shared" si="377"/>
        <v>42107.656388888885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2"/>
        <v>2.5000000000000001E-3</v>
      </c>
      <c r="P3996" s="8">
        <f t="shared" si="373"/>
        <v>5</v>
      </c>
      <c r="Q3996" t="str">
        <f t="shared" si="374"/>
        <v>theater</v>
      </c>
      <c r="R3996" t="str">
        <f t="shared" si="375"/>
        <v>plays</v>
      </c>
      <c r="S3996" s="12">
        <f t="shared" si="376"/>
        <v>41839.181597222218</v>
      </c>
      <c r="T3996" s="12">
        <f t="shared" si="377"/>
        <v>41809.181597222218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2"/>
        <v>0.35</v>
      </c>
      <c r="P3997" s="8">
        <f t="shared" si="373"/>
        <v>17.5</v>
      </c>
      <c r="Q3997" t="str">
        <f t="shared" si="374"/>
        <v>theater</v>
      </c>
      <c r="R3997" t="str">
        <f t="shared" si="375"/>
        <v>plays</v>
      </c>
      <c r="S3997" s="12">
        <f t="shared" si="376"/>
        <v>42049.268749999996</v>
      </c>
      <c r="T3997" s="12">
        <f t="shared" si="377"/>
        <v>42019.475428240738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2"/>
        <v>0.16566666666666666</v>
      </c>
      <c r="P3998" s="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2">
        <f t="shared" si="376"/>
        <v>41963.461111111108</v>
      </c>
      <c r="T3998" s="12">
        <f t="shared" si="377"/>
        <v>41950.058611111112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2"/>
        <v>0</v>
      </c>
      <c r="P3999" s="8">
        <f t="shared" si="373"/>
        <v>0</v>
      </c>
      <c r="Q3999" t="str">
        <f t="shared" si="374"/>
        <v>theater</v>
      </c>
      <c r="R3999" t="str">
        <f t="shared" si="375"/>
        <v>plays</v>
      </c>
      <c r="S3999" s="12">
        <f t="shared" si="376"/>
        <v>42099.141446759262</v>
      </c>
      <c r="T3999" s="12">
        <f t="shared" si="377"/>
        <v>42069.183113425919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2"/>
        <v>0.57199999999999995</v>
      </c>
      <c r="P4000" s="8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2">
        <f t="shared" si="376"/>
        <v>42091.713263888887</v>
      </c>
      <c r="T4000" s="12">
        <f t="shared" si="377"/>
        <v>42061.754930555551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2"/>
        <v>0.16514285714285715</v>
      </c>
      <c r="P4001" s="8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2">
        <f t="shared" si="376"/>
        <v>41882.619317129625</v>
      </c>
      <c r="T4001" s="12">
        <f t="shared" si="377"/>
        <v>41842.620347222219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2"/>
        <v>1.25E-3</v>
      </c>
      <c r="P4002" s="8">
        <f t="shared" si="373"/>
        <v>10</v>
      </c>
      <c r="Q4002" t="str">
        <f t="shared" si="374"/>
        <v>theater</v>
      </c>
      <c r="R4002" t="str">
        <f t="shared" si="375"/>
        <v>plays</v>
      </c>
      <c r="S4002" s="12">
        <f t="shared" si="376"/>
        <v>42497.39534722222</v>
      </c>
      <c r="T4002" s="12">
        <f t="shared" si="377"/>
        <v>42437.437013888884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2"/>
        <v>0.3775</v>
      </c>
      <c r="P4003" s="8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2">
        <f t="shared" si="376"/>
        <v>42795.583333333336</v>
      </c>
      <c r="T4003" s="12">
        <f t="shared" si="377"/>
        <v>42775.755879629629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2"/>
        <v>1.84E-2</v>
      </c>
      <c r="P4004" s="8">
        <f t="shared" si="373"/>
        <v>5.75</v>
      </c>
      <c r="Q4004" t="str">
        <f t="shared" si="374"/>
        <v>theater</v>
      </c>
      <c r="R4004" t="str">
        <f t="shared" si="375"/>
        <v>plays</v>
      </c>
      <c r="S4004" s="12">
        <f t="shared" si="376"/>
        <v>41908.835196759253</v>
      </c>
      <c r="T4004" s="12">
        <f t="shared" si="377"/>
        <v>41878.835196759253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2"/>
        <v>0.10050000000000001</v>
      </c>
      <c r="P4005" s="8">
        <f t="shared" si="373"/>
        <v>100.5</v>
      </c>
      <c r="Q4005" t="str">
        <f t="shared" si="374"/>
        <v>theater</v>
      </c>
      <c r="R4005" t="str">
        <f t="shared" si="375"/>
        <v>plays</v>
      </c>
      <c r="S4005" s="12">
        <f t="shared" si="376"/>
        <v>42050.379016203697</v>
      </c>
      <c r="T4005" s="12">
        <f t="shared" si="377"/>
        <v>42020.379016203697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2"/>
        <v>2E-3</v>
      </c>
      <c r="P4006" s="8">
        <f t="shared" si="373"/>
        <v>1</v>
      </c>
      <c r="Q4006" t="str">
        <f t="shared" si="374"/>
        <v>theater</v>
      </c>
      <c r="R4006" t="str">
        <f t="shared" si="375"/>
        <v>plays</v>
      </c>
      <c r="S4006" s="12">
        <f t="shared" si="376"/>
        <v>41919.954363425924</v>
      </c>
      <c r="T4006" s="12">
        <f t="shared" si="377"/>
        <v>41889.954363425924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2"/>
        <v>1.3333333333333334E-2</v>
      </c>
      <c r="P4007" s="8">
        <f t="shared" si="373"/>
        <v>20</v>
      </c>
      <c r="Q4007" t="str">
        <f t="shared" si="374"/>
        <v>theater</v>
      </c>
      <c r="R4007" t="str">
        <f t="shared" si="375"/>
        <v>plays</v>
      </c>
      <c r="S4007" s="12">
        <f t="shared" si="376"/>
        <v>41932.599363425921</v>
      </c>
      <c r="T4007" s="12">
        <f t="shared" si="377"/>
        <v>41872.599363425921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2"/>
        <v>6.666666666666667E-5</v>
      </c>
      <c r="P4008" s="8">
        <f t="shared" si="373"/>
        <v>2</v>
      </c>
      <c r="Q4008" t="str">
        <f t="shared" si="374"/>
        <v>theater</v>
      </c>
      <c r="R4008" t="str">
        <f t="shared" si="375"/>
        <v>plays</v>
      </c>
      <c r="S4008" s="12">
        <f t="shared" si="376"/>
        <v>42416.564664351848</v>
      </c>
      <c r="T4008" s="12">
        <f t="shared" si="377"/>
        <v>42391.564664351848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2"/>
        <v>2.5000000000000001E-3</v>
      </c>
      <c r="P4009" s="8">
        <f t="shared" si="373"/>
        <v>5</v>
      </c>
      <c r="Q4009" t="str">
        <f t="shared" si="374"/>
        <v>theater</v>
      </c>
      <c r="R4009" t="str">
        <f t="shared" si="375"/>
        <v>plays</v>
      </c>
      <c r="S4009" s="12">
        <f t="shared" si="376"/>
        <v>41877.477777777771</v>
      </c>
      <c r="T4009" s="12">
        <f t="shared" si="377"/>
        <v>41848.564594907402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2"/>
        <v>0.06</v>
      </c>
      <c r="P4010" s="8">
        <f t="shared" si="373"/>
        <v>15</v>
      </c>
      <c r="Q4010" t="str">
        <f t="shared" si="374"/>
        <v>theater</v>
      </c>
      <c r="R4010" t="str">
        <f t="shared" si="375"/>
        <v>plays</v>
      </c>
      <c r="S4010" s="12">
        <f t="shared" si="376"/>
        <v>42207.755868055552</v>
      </c>
      <c r="T4010" s="12">
        <f t="shared" si="377"/>
        <v>42177.755868055552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2"/>
        <v>3.8860103626943004E-2</v>
      </c>
      <c r="P4011" s="8">
        <f t="shared" si="373"/>
        <v>25</v>
      </c>
      <c r="Q4011" t="str">
        <f t="shared" si="374"/>
        <v>theater</v>
      </c>
      <c r="R4011" t="str">
        <f t="shared" si="375"/>
        <v>plays</v>
      </c>
      <c r="S4011" s="12">
        <f t="shared" si="376"/>
        <v>41891.492592592593</v>
      </c>
      <c r="T4011" s="12">
        <f t="shared" si="377"/>
        <v>41851.492592592593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2"/>
        <v>0.24194444444444443</v>
      </c>
      <c r="P4012" s="8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2">
        <f t="shared" si="376"/>
        <v>41938.562106481477</v>
      </c>
      <c r="T4012" s="12">
        <f t="shared" si="377"/>
        <v>41921.562106481477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2"/>
        <v>7.5999999999999998E-2</v>
      </c>
      <c r="P4013" s="8">
        <f t="shared" si="373"/>
        <v>4.75</v>
      </c>
      <c r="Q4013" t="str">
        <f t="shared" si="374"/>
        <v>theater</v>
      </c>
      <c r="R4013" t="str">
        <f t="shared" si="375"/>
        <v>plays</v>
      </c>
      <c r="S4013" s="12">
        <f t="shared" si="376"/>
        <v>42032.336550925924</v>
      </c>
      <c r="T4013" s="12">
        <f t="shared" si="377"/>
        <v>42002.336550925924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2"/>
        <v>0</v>
      </c>
      <c r="P4014" s="8">
        <f t="shared" si="373"/>
        <v>0</v>
      </c>
      <c r="Q4014" t="str">
        <f t="shared" si="374"/>
        <v>theater</v>
      </c>
      <c r="R4014" t="str">
        <f t="shared" si="375"/>
        <v>plays</v>
      </c>
      <c r="S4014" s="12">
        <f t="shared" si="376"/>
        <v>42126.336215277777</v>
      </c>
      <c r="T4014" s="12">
        <f t="shared" si="377"/>
        <v>42096.336215277777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2"/>
        <v>1.2999999999999999E-2</v>
      </c>
      <c r="P4015" s="8">
        <f t="shared" si="373"/>
        <v>13</v>
      </c>
      <c r="Q4015" t="str">
        <f t="shared" si="374"/>
        <v>theater</v>
      </c>
      <c r="R4015" t="str">
        <f t="shared" si="375"/>
        <v>plays</v>
      </c>
      <c r="S4015" s="12">
        <f t="shared" si="376"/>
        <v>42051.092858796292</v>
      </c>
      <c r="T4015" s="12">
        <f t="shared" si="377"/>
        <v>42021.092858796292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2"/>
        <v>0</v>
      </c>
      <c r="P4016" s="8">
        <f t="shared" si="373"/>
        <v>0</v>
      </c>
      <c r="Q4016" t="str">
        <f t="shared" si="374"/>
        <v>theater</v>
      </c>
      <c r="R4016" t="str">
        <f t="shared" si="375"/>
        <v>plays</v>
      </c>
      <c r="S4016" s="12">
        <f t="shared" si="376"/>
        <v>42434.037835648145</v>
      </c>
      <c r="T4016" s="12">
        <f t="shared" si="377"/>
        <v>42419.037835648145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2"/>
        <v>1.4285714285714287E-4</v>
      </c>
      <c r="P4017" s="8">
        <f t="shared" si="373"/>
        <v>1</v>
      </c>
      <c r="Q4017" t="str">
        <f t="shared" si="374"/>
        <v>theater</v>
      </c>
      <c r="R4017" t="str">
        <f t="shared" si="375"/>
        <v>plays</v>
      </c>
      <c r="S4017" s="12">
        <f t="shared" si="376"/>
        <v>42204.572488425925</v>
      </c>
      <c r="T4017" s="12">
        <f t="shared" si="377"/>
        <v>42174.572488425925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2"/>
        <v>0.14000000000000001</v>
      </c>
      <c r="P4018" s="8">
        <f t="shared" si="373"/>
        <v>10</v>
      </c>
      <c r="Q4018" t="str">
        <f t="shared" si="374"/>
        <v>theater</v>
      </c>
      <c r="R4018" t="str">
        <f t="shared" si="375"/>
        <v>plays</v>
      </c>
      <c r="S4018" s="12">
        <f t="shared" si="376"/>
        <v>41899.664351851847</v>
      </c>
      <c r="T4018" s="12">
        <f t="shared" si="377"/>
        <v>41869.664351851847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2"/>
        <v>1.0500000000000001E-2</v>
      </c>
      <c r="P4019" s="8">
        <f t="shared" si="373"/>
        <v>52.5</v>
      </c>
      <c r="Q4019" t="str">
        <f t="shared" si="374"/>
        <v>theater</v>
      </c>
      <c r="R4019" t="str">
        <f t="shared" si="375"/>
        <v>plays</v>
      </c>
      <c r="S4019" s="12">
        <f t="shared" si="376"/>
        <v>41886.463819444441</v>
      </c>
      <c r="T4019" s="12">
        <f t="shared" si="377"/>
        <v>41856.463819444441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2"/>
        <v>8.666666666666667E-2</v>
      </c>
      <c r="P4020" s="8">
        <f t="shared" si="373"/>
        <v>32.5</v>
      </c>
      <c r="Q4020" t="str">
        <f t="shared" si="374"/>
        <v>theater</v>
      </c>
      <c r="R4020" t="str">
        <f t="shared" si="375"/>
        <v>plays</v>
      </c>
      <c r="S4020" s="12">
        <f t="shared" si="376"/>
        <v>42650.702638888884</v>
      </c>
      <c r="T4020" s="12">
        <f t="shared" si="377"/>
        <v>42620.702638888884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2"/>
        <v>8.2857142857142851E-3</v>
      </c>
      <c r="P4021" s="8">
        <f t="shared" si="373"/>
        <v>7.25</v>
      </c>
      <c r="Q4021" t="str">
        <f t="shared" si="374"/>
        <v>theater</v>
      </c>
      <c r="R4021" t="str">
        <f t="shared" si="375"/>
        <v>plays</v>
      </c>
      <c r="S4021" s="12">
        <f t="shared" si="376"/>
        <v>42475.477777777771</v>
      </c>
      <c r="T4021" s="12">
        <f t="shared" si="377"/>
        <v>42417.467546296299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2"/>
        <v>0.16666666666666666</v>
      </c>
      <c r="P4022" s="8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2">
        <f t="shared" si="376"/>
        <v>42086.940960648142</v>
      </c>
      <c r="T4022" s="12">
        <f t="shared" si="377"/>
        <v>42056.982627314814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2"/>
        <v>8.3333333333333332E-3</v>
      </c>
      <c r="P4023" s="8">
        <f t="shared" si="373"/>
        <v>62.5</v>
      </c>
      <c r="Q4023" t="str">
        <f t="shared" si="374"/>
        <v>theater</v>
      </c>
      <c r="R4023" t="str">
        <f t="shared" si="375"/>
        <v>plays</v>
      </c>
      <c r="S4023" s="12">
        <f t="shared" si="376"/>
        <v>41938.703217592592</v>
      </c>
      <c r="T4023" s="12">
        <f t="shared" si="377"/>
        <v>41878.703217592592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2"/>
        <v>0.69561111111111107</v>
      </c>
      <c r="P4024" s="8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2">
        <f t="shared" si="376"/>
        <v>42035.912499999999</v>
      </c>
      <c r="T4024" s="12">
        <f t="shared" si="377"/>
        <v>41990.375775462962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 s="8">
        <f t="shared" si="373"/>
        <v>0</v>
      </c>
      <c r="Q4025" t="str">
        <f t="shared" si="374"/>
        <v>theater</v>
      </c>
      <c r="R4025" t="str">
        <f t="shared" si="375"/>
        <v>plays</v>
      </c>
      <c r="S4025" s="12">
        <f t="shared" si="376"/>
        <v>42453.749571759261</v>
      </c>
      <c r="T4025" s="12">
        <f t="shared" si="377"/>
        <v>42408.791238425925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2"/>
        <v>1.2500000000000001E-2</v>
      </c>
      <c r="P4026" s="8">
        <f t="shared" si="373"/>
        <v>10</v>
      </c>
      <c r="Q4026" t="str">
        <f t="shared" si="374"/>
        <v>theater</v>
      </c>
      <c r="R4026" t="str">
        <f t="shared" si="375"/>
        <v>plays</v>
      </c>
      <c r="S4026" s="12">
        <f t="shared" si="376"/>
        <v>42247.461770833332</v>
      </c>
      <c r="T4026" s="12">
        <f t="shared" si="377"/>
        <v>42217.461770833332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2"/>
        <v>0.05</v>
      </c>
      <c r="P4027" s="8">
        <f t="shared" si="373"/>
        <v>62.5</v>
      </c>
      <c r="Q4027" t="str">
        <f t="shared" si="374"/>
        <v>theater</v>
      </c>
      <c r="R4027" t="str">
        <f t="shared" si="375"/>
        <v>plays</v>
      </c>
      <c r="S4027" s="12">
        <f t="shared" si="376"/>
        <v>42211.029351851852</v>
      </c>
      <c r="T4027" s="12">
        <f t="shared" si="377"/>
        <v>42151.029351851852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 s="8">
        <f t="shared" si="373"/>
        <v>0</v>
      </c>
      <c r="Q4028" t="str">
        <f t="shared" si="374"/>
        <v>theater</v>
      </c>
      <c r="R4028" t="str">
        <f t="shared" si="375"/>
        <v>plays</v>
      </c>
      <c r="S4028" s="12">
        <f t="shared" si="376"/>
        <v>42342.488877314812</v>
      </c>
      <c r="T4028" s="12">
        <f t="shared" si="377"/>
        <v>42282.447210648148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2"/>
        <v>7.166666666666667E-2</v>
      </c>
      <c r="P4029" s="8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2">
        <f t="shared" si="376"/>
        <v>42788.833333333336</v>
      </c>
      <c r="T4029" s="12">
        <f t="shared" si="377"/>
        <v>42768.762511574074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2"/>
        <v>0.28050000000000003</v>
      </c>
      <c r="P4030" s="8">
        <f t="shared" si="373"/>
        <v>51</v>
      </c>
      <c r="Q4030" t="str">
        <f t="shared" si="374"/>
        <v>theater</v>
      </c>
      <c r="R4030" t="str">
        <f t="shared" si="375"/>
        <v>plays</v>
      </c>
      <c r="S4030" s="12">
        <f t="shared" si="376"/>
        <v>41795.730324074073</v>
      </c>
      <c r="T4030" s="12">
        <f t="shared" si="377"/>
        <v>41765.730324074073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 s="8">
        <f t="shared" si="373"/>
        <v>0</v>
      </c>
      <c r="Q4031" t="str">
        <f t="shared" si="374"/>
        <v>theater</v>
      </c>
      <c r="R4031" t="str">
        <f t="shared" si="375"/>
        <v>plays</v>
      </c>
      <c r="S4031" s="12">
        <f t="shared" si="376"/>
        <v>42351.816782407404</v>
      </c>
      <c r="T4031" s="12">
        <f t="shared" si="377"/>
        <v>42321.816782407404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2"/>
        <v>0.16</v>
      </c>
      <c r="P4032" s="8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2">
        <f t="shared" si="376"/>
        <v>42403.575694444444</v>
      </c>
      <c r="T4032" s="12">
        <f t="shared" si="377"/>
        <v>42374.446747685179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 s="8">
        <f t="shared" si="373"/>
        <v>0</v>
      </c>
      <c r="Q4033" t="str">
        <f t="shared" si="374"/>
        <v>theater</v>
      </c>
      <c r="R4033" t="str">
        <f t="shared" si="375"/>
        <v>plays</v>
      </c>
      <c r="S4033" s="12">
        <f t="shared" si="376"/>
        <v>41991.418564814812</v>
      </c>
      <c r="T4033" s="12">
        <f t="shared" si="377"/>
        <v>41941.376898148148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ref="O4034:O4097" si="378">E4034/D4034</f>
        <v>6.8287037037037035E-2</v>
      </c>
      <c r="P4034" s="8">
        <f t="shared" ref="P4034:P4097" si="379">IFERROR(E4034/L4034,0)</f>
        <v>59</v>
      </c>
      <c r="Q4034" t="str">
        <f t="shared" ref="Q4034:Q4097" si="380">IFERROR(LEFT(N4034,FIND("/",N4034)-1),N4034)</f>
        <v>theater</v>
      </c>
      <c r="R4034" t="str">
        <f t="shared" ref="R4034:R4097" si="381">IFERROR(RIGHT(N4034,LEN(N4034)-FIND("/",N4034)),"None")</f>
        <v>plays</v>
      </c>
      <c r="S4034" s="12">
        <f t="shared" ref="S4034:S4097" si="382">(I4034/86400)+25569+(-5/24)</f>
        <v>42353.642546296294</v>
      </c>
      <c r="T4034" s="12">
        <f t="shared" ref="T4034:T4097" si="383">(J4034/86400)+25569+(-5/24)</f>
        <v>42293.60087962963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378"/>
        <v>0.25698702928870293</v>
      </c>
      <c r="P4035" s="8">
        <f t="shared" si="379"/>
        <v>65.340319148936175</v>
      </c>
      <c r="Q4035" t="str">
        <f t="shared" si="380"/>
        <v>theater</v>
      </c>
      <c r="R4035" t="str">
        <f t="shared" si="381"/>
        <v>plays</v>
      </c>
      <c r="S4035" s="12">
        <f t="shared" si="382"/>
        <v>42645.166666666664</v>
      </c>
      <c r="T4035" s="12">
        <f t="shared" si="383"/>
        <v>42614.06046296296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378"/>
        <v>1.4814814814814815E-2</v>
      </c>
      <c r="P4036" s="8">
        <f t="shared" si="379"/>
        <v>100</v>
      </c>
      <c r="Q4036" t="str">
        <f t="shared" si="380"/>
        <v>theater</v>
      </c>
      <c r="R4036" t="str">
        <f t="shared" si="381"/>
        <v>plays</v>
      </c>
      <c r="S4036" s="12">
        <f t="shared" si="382"/>
        <v>42097.697337962956</v>
      </c>
      <c r="T4036" s="12">
        <f t="shared" si="383"/>
        <v>42067.739004629628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78"/>
        <v>0.36849999999999999</v>
      </c>
      <c r="P4037" s="8">
        <f t="shared" si="379"/>
        <v>147.4</v>
      </c>
      <c r="Q4037" t="str">
        <f t="shared" si="380"/>
        <v>theater</v>
      </c>
      <c r="R4037" t="str">
        <f t="shared" si="381"/>
        <v>plays</v>
      </c>
      <c r="S4037" s="12">
        <f t="shared" si="382"/>
        <v>41933.674618055556</v>
      </c>
      <c r="T4037" s="12">
        <f t="shared" si="383"/>
        <v>41903.674618055556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78"/>
        <v>0.47049999999999997</v>
      </c>
      <c r="P4038" s="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2">
        <f t="shared" si="382"/>
        <v>41821.729166666664</v>
      </c>
      <c r="T4038" s="12">
        <f t="shared" si="383"/>
        <v>41804.728750000002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78"/>
        <v>0.11428571428571428</v>
      </c>
      <c r="P4039" s="8">
        <f t="shared" si="379"/>
        <v>40</v>
      </c>
      <c r="Q4039" t="str">
        <f t="shared" si="380"/>
        <v>theater</v>
      </c>
      <c r="R4039" t="str">
        <f t="shared" si="381"/>
        <v>plays</v>
      </c>
      <c r="S4039" s="12">
        <f t="shared" si="382"/>
        <v>42514.392361111109</v>
      </c>
      <c r="T4039" s="12">
        <f t="shared" si="383"/>
        <v>42496.862442129626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78"/>
        <v>0.12039999999999999</v>
      </c>
      <c r="P4040" s="8">
        <f t="shared" si="379"/>
        <v>75.25</v>
      </c>
      <c r="Q4040" t="str">
        <f t="shared" si="380"/>
        <v>theater</v>
      </c>
      <c r="R4040" t="str">
        <f t="shared" si="381"/>
        <v>plays</v>
      </c>
      <c r="S4040" s="12">
        <f t="shared" si="382"/>
        <v>41929.590393518512</v>
      </c>
      <c r="T4040" s="12">
        <f t="shared" si="383"/>
        <v>41869.590393518512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78"/>
        <v>0.6</v>
      </c>
      <c r="P4041" s="8">
        <f t="shared" si="379"/>
        <v>60</v>
      </c>
      <c r="Q4041" t="str">
        <f t="shared" si="380"/>
        <v>theater</v>
      </c>
      <c r="R4041" t="str">
        <f t="shared" si="381"/>
        <v>plays</v>
      </c>
      <c r="S4041" s="12">
        <f t="shared" si="382"/>
        <v>42339.040972222218</v>
      </c>
      <c r="T4041" s="12">
        <f t="shared" si="383"/>
        <v>42305.462581018517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78"/>
        <v>0.3125</v>
      </c>
      <c r="P4042" s="8">
        <f t="shared" si="379"/>
        <v>1250</v>
      </c>
      <c r="Q4042" t="str">
        <f t="shared" si="380"/>
        <v>theater</v>
      </c>
      <c r="R4042" t="str">
        <f t="shared" si="381"/>
        <v>plays</v>
      </c>
      <c r="S4042" s="12">
        <f t="shared" si="382"/>
        <v>42202.916666666664</v>
      </c>
      <c r="T4042" s="12">
        <f t="shared" si="383"/>
        <v>42144.023194444446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78"/>
        <v>4.1999999999999997E-3</v>
      </c>
      <c r="P4043" s="8">
        <f t="shared" si="379"/>
        <v>10.5</v>
      </c>
      <c r="Q4043" t="str">
        <f t="shared" si="380"/>
        <v>theater</v>
      </c>
      <c r="R4043" t="str">
        <f t="shared" si="381"/>
        <v>plays</v>
      </c>
      <c r="S4043" s="12">
        <f t="shared" si="382"/>
        <v>42619.265671296293</v>
      </c>
      <c r="T4043" s="12">
        <f t="shared" si="383"/>
        <v>42559.265671296293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78"/>
        <v>2.0999999999999999E-3</v>
      </c>
      <c r="P4044" s="8">
        <f t="shared" si="379"/>
        <v>7</v>
      </c>
      <c r="Q4044" t="str">
        <f t="shared" si="380"/>
        <v>theater</v>
      </c>
      <c r="R4044" t="str">
        <f t="shared" si="381"/>
        <v>plays</v>
      </c>
      <c r="S4044" s="12">
        <f t="shared" si="382"/>
        <v>42024.594444444439</v>
      </c>
      <c r="T4044" s="12">
        <f t="shared" si="383"/>
        <v>41994.875740740739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78"/>
        <v>0</v>
      </c>
      <c r="P4045" s="8">
        <f t="shared" si="379"/>
        <v>0</v>
      </c>
      <c r="Q4045" t="str">
        <f t="shared" si="380"/>
        <v>theater</v>
      </c>
      <c r="R4045" t="str">
        <f t="shared" si="381"/>
        <v>plays</v>
      </c>
      <c r="S4045" s="12">
        <f t="shared" si="382"/>
        <v>41963.749131944445</v>
      </c>
      <c r="T4045" s="12">
        <f t="shared" si="383"/>
        <v>41948.749131944445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78"/>
        <v>0.375</v>
      </c>
      <c r="P4046" s="8">
        <f t="shared" si="379"/>
        <v>56.25</v>
      </c>
      <c r="Q4046" t="str">
        <f t="shared" si="380"/>
        <v>theater</v>
      </c>
      <c r="R4046" t="str">
        <f t="shared" si="381"/>
        <v>plays</v>
      </c>
      <c r="S4046" s="12">
        <f t="shared" si="382"/>
        <v>42103.999999999993</v>
      </c>
      <c r="T4046" s="12">
        <f t="shared" si="383"/>
        <v>42074.011365740742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78"/>
        <v>2.0000000000000001E-4</v>
      </c>
      <c r="P4047" s="8">
        <f t="shared" si="379"/>
        <v>1</v>
      </c>
      <c r="Q4047" t="str">
        <f t="shared" si="380"/>
        <v>theater</v>
      </c>
      <c r="R4047" t="str">
        <f t="shared" si="381"/>
        <v>plays</v>
      </c>
      <c r="S4047" s="12">
        <f t="shared" si="382"/>
        <v>41871.992928240739</v>
      </c>
      <c r="T4047" s="12">
        <f t="shared" si="383"/>
        <v>41841.992928240739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78"/>
        <v>8.2142857142857142E-2</v>
      </c>
      <c r="P4048" s="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2">
        <f t="shared" si="382"/>
        <v>41934.442245370366</v>
      </c>
      <c r="T4048" s="12">
        <f t="shared" si="383"/>
        <v>41904.442245370366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78"/>
        <v>2.1999999999999999E-2</v>
      </c>
      <c r="P4049" s="8">
        <f t="shared" si="379"/>
        <v>27.5</v>
      </c>
      <c r="Q4049" t="str">
        <f t="shared" si="380"/>
        <v>theater</v>
      </c>
      <c r="R4049" t="str">
        <f t="shared" si="381"/>
        <v>plays</v>
      </c>
      <c r="S4049" s="12">
        <f t="shared" si="382"/>
        <v>42014.833333333336</v>
      </c>
      <c r="T4049" s="12">
        <f t="shared" si="383"/>
        <v>41990.814155092587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78"/>
        <v>0.17652941176470588</v>
      </c>
      <c r="P4050" s="8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2">
        <f t="shared" si="382"/>
        <v>42471.259108796294</v>
      </c>
      <c r="T4050" s="12">
        <f t="shared" si="383"/>
        <v>42436.300775462958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78"/>
        <v>8.0000000000000004E-4</v>
      </c>
      <c r="P4051" s="8">
        <f t="shared" si="379"/>
        <v>16</v>
      </c>
      <c r="Q4051" t="str">
        <f t="shared" si="380"/>
        <v>theater</v>
      </c>
      <c r="R4051" t="str">
        <f t="shared" si="381"/>
        <v>plays</v>
      </c>
      <c r="S4051" s="12">
        <f t="shared" si="382"/>
        <v>42199.750173611108</v>
      </c>
      <c r="T4051" s="12">
        <f t="shared" si="383"/>
        <v>42169.750173611108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78"/>
        <v>6.6666666666666664E-4</v>
      </c>
      <c r="P4052" s="8">
        <f t="shared" si="379"/>
        <v>1</v>
      </c>
      <c r="Q4052" t="str">
        <f t="shared" si="380"/>
        <v>theater</v>
      </c>
      <c r="R4052" t="str">
        <f t="shared" si="381"/>
        <v>plays</v>
      </c>
      <c r="S4052" s="12">
        <f t="shared" si="382"/>
        <v>41935.428136574068</v>
      </c>
      <c r="T4052" s="12">
        <f t="shared" si="383"/>
        <v>41905.428136574068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78"/>
        <v>0</v>
      </c>
      <c r="P4053" s="8">
        <f t="shared" si="379"/>
        <v>0</v>
      </c>
      <c r="Q4053" t="str">
        <f t="shared" si="380"/>
        <v>theater</v>
      </c>
      <c r="R4053" t="str">
        <f t="shared" si="381"/>
        <v>plays</v>
      </c>
      <c r="S4053" s="12">
        <f t="shared" si="382"/>
        <v>41768.078472222223</v>
      </c>
      <c r="T4053" s="12">
        <f t="shared" si="383"/>
        <v>41761.601817129624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78"/>
        <v>0.37533333333333335</v>
      </c>
      <c r="P4054" s="8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2">
        <f t="shared" si="382"/>
        <v>41925.670324074068</v>
      </c>
      <c r="T4054" s="12">
        <f t="shared" si="383"/>
        <v>41865.670324074068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78"/>
        <v>0.22</v>
      </c>
      <c r="P4055" s="8">
        <f t="shared" si="379"/>
        <v>55</v>
      </c>
      <c r="Q4055" t="str">
        <f t="shared" si="380"/>
        <v>theater</v>
      </c>
      <c r="R4055" t="str">
        <f t="shared" si="381"/>
        <v>plays</v>
      </c>
      <c r="S4055" s="12">
        <f t="shared" si="382"/>
        <v>41958.624999999993</v>
      </c>
      <c r="T4055" s="12">
        <f t="shared" si="383"/>
        <v>41928.481805555552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78"/>
        <v>0</v>
      </c>
      <c r="P4056" s="8">
        <f t="shared" si="379"/>
        <v>0</v>
      </c>
      <c r="Q4056" t="str">
        <f t="shared" si="380"/>
        <v>theater</v>
      </c>
      <c r="R4056" t="str">
        <f t="shared" si="381"/>
        <v>plays</v>
      </c>
      <c r="S4056" s="12">
        <f t="shared" si="382"/>
        <v>42643.958333333336</v>
      </c>
      <c r="T4056" s="12">
        <f t="shared" si="383"/>
        <v>42613.632928240739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78"/>
        <v>0.1762</v>
      </c>
      <c r="P4057" s="8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2">
        <f t="shared" si="382"/>
        <v>41809.44017361111</v>
      </c>
      <c r="T4057" s="12">
        <f t="shared" si="383"/>
        <v>41779.44017361111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78"/>
        <v>0.53</v>
      </c>
      <c r="P4058" s="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2">
        <f t="shared" si="382"/>
        <v>42554.624305555553</v>
      </c>
      <c r="T4058" s="12">
        <f t="shared" si="383"/>
        <v>42534.724988425922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78"/>
        <v>0.22142857142857142</v>
      </c>
      <c r="P4059" s="8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2">
        <f t="shared" si="382"/>
        <v>42333.749999999993</v>
      </c>
      <c r="T4059" s="12">
        <f t="shared" si="383"/>
        <v>42310.760185185187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78"/>
        <v>2.5333333333333333E-2</v>
      </c>
      <c r="P4060" s="8">
        <f t="shared" si="379"/>
        <v>23.75</v>
      </c>
      <c r="Q4060" t="str">
        <f t="shared" si="380"/>
        <v>theater</v>
      </c>
      <c r="R4060" t="str">
        <f t="shared" si="381"/>
        <v>plays</v>
      </c>
      <c r="S4060" s="12">
        <f t="shared" si="382"/>
        <v>42460.957638888889</v>
      </c>
      <c r="T4060" s="12">
        <f t="shared" si="383"/>
        <v>42445.852361111109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78"/>
        <v>2.5000000000000001E-2</v>
      </c>
      <c r="P4061" s="8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2">
        <f t="shared" si="382"/>
        <v>41897.916666666664</v>
      </c>
      <c r="T4061" s="12">
        <f t="shared" si="383"/>
        <v>41866.432314814811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78"/>
        <v>2.8500000000000001E-2</v>
      </c>
      <c r="P4062" s="8">
        <f t="shared" si="379"/>
        <v>57</v>
      </c>
      <c r="Q4062" t="str">
        <f t="shared" si="380"/>
        <v>theater</v>
      </c>
      <c r="R4062" t="str">
        <f t="shared" si="381"/>
        <v>plays</v>
      </c>
      <c r="S4062" s="12">
        <f t="shared" si="382"/>
        <v>41813.458333333328</v>
      </c>
      <c r="T4062" s="12">
        <f t="shared" si="383"/>
        <v>41779.486759259256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 s="8">
        <f t="shared" si="379"/>
        <v>0</v>
      </c>
      <c r="Q4063" t="str">
        <f t="shared" si="380"/>
        <v>theater</v>
      </c>
      <c r="R4063" t="str">
        <f t="shared" si="381"/>
        <v>plays</v>
      </c>
      <c r="S4063" s="12">
        <f t="shared" si="382"/>
        <v>42480.891469907401</v>
      </c>
      <c r="T4063" s="12">
        <f t="shared" si="383"/>
        <v>42420.933136574073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78"/>
        <v>2.4500000000000001E-2</v>
      </c>
      <c r="P4064" s="8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2">
        <f t="shared" si="382"/>
        <v>42553.530879629623</v>
      </c>
      <c r="T4064" s="12">
        <f t="shared" si="383"/>
        <v>42523.530879629623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78"/>
        <v>1.4210526315789474E-2</v>
      </c>
      <c r="P4065" s="8">
        <f t="shared" si="379"/>
        <v>15</v>
      </c>
      <c r="Q4065" t="str">
        <f t="shared" si="380"/>
        <v>theater</v>
      </c>
      <c r="R4065" t="str">
        <f t="shared" si="381"/>
        <v>plays</v>
      </c>
      <c r="S4065" s="12">
        <f t="shared" si="382"/>
        <v>41817.473194444443</v>
      </c>
      <c r="T4065" s="12">
        <f t="shared" si="383"/>
        <v>41787.473194444443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78"/>
        <v>0.1925</v>
      </c>
      <c r="P4066" s="8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2">
        <f t="shared" si="382"/>
        <v>42123.379930555551</v>
      </c>
      <c r="T4066" s="12">
        <f t="shared" si="383"/>
        <v>42093.379930555551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78"/>
        <v>6.7499999999999999E-3</v>
      </c>
      <c r="P4067" s="8">
        <f t="shared" si="379"/>
        <v>6.75</v>
      </c>
      <c r="Q4067" t="str">
        <f t="shared" si="380"/>
        <v>theater</v>
      </c>
      <c r="R4067" t="str">
        <f t="shared" si="381"/>
        <v>plays</v>
      </c>
      <c r="S4067" s="12">
        <f t="shared" si="382"/>
        <v>41863.74318287037</v>
      </c>
      <c r="T4067" s="12">
        <f t="shared" si="383"/>
        <v>41833.74318287037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78"/>
        <v>1.6666666666666668E-3</v>
      </c>
      <c r="P4068" s="8">
        <f t="shared" si="379"/>
        <v>25</v>
      </c>
      <c r="Q4068" t="str">
        <f t="shared" si="380"/>
        <v>theater</v>
      </c>
      <c r="R4068" t="str">
        <f t="shared" si="381"/>
        <v>plays</v>
      </c>
      <c r="S4068" s="12">
        <f t="shared" si="382"/>
        <v>42508.830879629626</v>
      </c>
      <c r="T4068" s="12">
        <f t="shared" si="383"/>
        <v>42478.830879629626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78"/>
        <v>0.60899999999999999</v>
      </c>
      <c r="P4069" s="8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2">
        <f t="shared" si="382"/>
        <v>42274.909143518518</v>
      </c>
      <c r="T4069" s="12">
        <f t="shared" si="383"/>
        <v>42234.909143518518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78"/>
        <v>0.01</v>
      </c>
      <c r="P4070" s="8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2">
        <f t="shared" si="382"/>
        <v>42748.753472222219</v>
      </c>
      <c r="T4070" s="12">
        <f t="shared" si="383"/>
        <v>42718.755266203698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78"/>
        <v>0.34399999999999997</v>
      </c>
      <c r="P4071" s="8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2">
        <f t="shared" si="382"/>
        <v>42063.291666666664</v>
      </c>
      <c r="T4071" s="12">
        <f t="shared" si="383"/>
        <v>42022.453194444439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78"/>
        <v>0.16500000000000001</v>
      </c>
      <c r="P4072" s="8">
        <f t="shared" si="379"/>
        <v>27.5</v>
      </c>
      <c r="Q4072" t="str">
        <f t="shared" si="380"/>
        <v>theater</v>
      </c>
      <c r="R4072" t="str">
        <f t="shared" si="381"/>
        <v>plays</v>
      </c>
      <c r="S4072" s="12">
        <f t="shared" si="382"/>
        <v>42063.916666666664</v>
      </c>
      <c r="T4072" s="12">
        <f t="shared" si="383"/>
        <v>42031.458564814813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78"/>
        <v>0</v>
      </c>
      <c r="P4073" s="8">
        <f t="shared" si="379"/>
        <v>0</v>
      </c>
      <c r="Q4073" t="str">
        <f t="shared" si="380"/>
        <v>theater</v>
      </c>
      <c r="R4073" t="str">
        <f t="shared" si="381"/>
        <v>plays</v>
      </c>
      <c r="S4073" s="12">
        <f t="shared" si="382"/>
        <v>42730.59642361111</v>
      </c>
      <c r="T4073" s="12">
        <f t="shared" si="383"/>
        <v>42700.59642361111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78"/>
        <v>4.0000000000000001E-3</v>
      </c>
      <c r="P4074" s="8">
        <f t="shared" si="379"/>
        <v>2</v>
      </c>
      <c r="Q4074" t="str">
        <f t="shared" si="380"/>
        <v>theater</v>
      </c>
      <c r="R4074" t="str">
        <f t="shared" si="381"/>
        <v>plays</v>
      </c>
      <c r="S4074" s="12">
        <f t="shared" si="382"/>
        <v>41872.566099537034</v>
      </c>
      <c r="T4074" s="12">
        <f t="shared" si="383"/>
        <v>41812.566099537034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78"/>
        <v>1.0571428571428572E-2</v>
      </c>
      <c r="P4075" s="8">
        <f t="shared" si="379"/>
        <v>18.5</v>
      </c>
      <c r="Q4075" t="str">
        <f t="shared" si="380"/>
        <v>theater</v>
      </c>
      <c r="R4075" t="str">
        <f t="shared" si="381"/>
        <v>plays</v>
      </c>
      <c r="S4075" s="12">
        <f t="shared" si="382"/>
        <v>42132.958333333336</v>
      </c>
      <c r="T4075" s="12">
        <f t="shared" si="383"/>
        <v>42078.136874999997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78"/>
        <v>0.26727272727272727</v>
      </c>
      <c r="P4076" s="8">
        <f t="shared" si="379"/>
        <v>35</v>
      </c>
      <c r="Q4076" t="str">
        <f t="shared" si="380"/>
        <v>theater</v>
      </c>
      <c r="R4076" t="str">
        <f t="shared" si="381"/>
        <v>plays</v>
      </c>
      <c r="S4076" s="12">
        <f t="shared" si="382"/>
        <v>42313.386284722219</v>
      </c>
      <c r="T4076" s="12">
        <f t="shared" si="383"/>
        <v>42283.344618055555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78"/>
        <v>0.28799999999999998</v>
      </c>
      <c r="P4077" s="8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2">
        <f t="shared" si="382"/>
        <v>41820.519444444442</v>
      </c>
      <c r="T4077" s="12">
        <f t="shared" si="383"/>
        <v>41778.837604166663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78"/>
        <v>0</v>
      </c>
      <c r="P4078" s="8">
        <f t="shared" si="379"/>
        <v>0</v>
      </c>
      <c r="Q4078" t="str">
        <f t="shared" si="380"/>
        <v>theater</v>
      </c>
      <c r="R4078" t="str">
        <f t="shared" si="381"/>
        <v>plays</v>
      </c>
      <c r="S4078" s="12">
        <f t="shared" si="382"/>
        <v>41933.618750000001</v>
      </c>
      <c r="T4078" s="12">
        <f t="shared" si="383"/>
        <v>41905.587372685179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78"/>
        <v>8.8999999999999996E-2</v>
      </c>
      <c r="P4079" s="8">
        <f t="shared" si="379"/>
        <v>222.5</v>
      </c>
      <c r="Q4079" t="str">
        <f t="shared" si="380"/>
        <v>theater</v>
      </c>
      <c r="R4079" t="str">
        <f t="shared" si="381"/>
        <v>plays</v>
      </c>
      <c r="S4079" s="12">
        <f t="shared" si="382"/>
        <v>42725.502245370364</v>
      </c>
      <c r="T4079" s="12">
        <f t="shared" si="383"/>
        <v>42695.502245370364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 s="8">
        <f t="shared" si="379"/>
        <v>0</v>
      </c>
      <c r="Q4080" t="str">
        <f t="shared" si="380"/>
        <v>theater</v>
      </c>
      <c r="R4080" t="str">
        <f t="shared" si="381"/>
        <v>plays</v>
      </c>
      <c r="S4080" s="12">
        <f t="shared" si="382"/>
        <v>42762.579189814809</v>
      </c>
      <c r="T4080" s="12">
        <f t="shared" si="383"/>
        <v>42732.579189814809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78"/>
        <v>1.6666666666666668E-3</v>
      </c>
      <c r="P4081" s="8">
        <f t="shared" si="379"/>
        <v>5</v>
      </c>
      <c r="Q4081" t="str">
        <f t="shared" si="380"/>
        <v>theater</v>
      </c>
      <c r="R4081" t="str">
        <f t="shared" si="381"/>
        <v>plays</v>
      </c>
      <c r="S4081" s="12">
        <f t="shared" si="382"/>
        <v>42540.730567129627</v>
      </c>
      <c r="T4081" s="12">
        <f t="shared" si="383"/>
        <v>42510.730567129627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 s="8">
        <f t="shared" si="379"/>
        <v>0</v>
      </c>
      <c r="Q4082" t="str">
        <f t="shared" si="380"/>
        <v>theater</v>
      </c>
      <c r="R4082" t="str">
        <f t="shared" si="381"/>
        <v>plays</v>
      </c>
      <c r="S4082" s="12">
        <f t="shared" si="382"/>
        <v>42535.579166666663</v>
      </c>
      <c r="T4082" s="12">
        <f t="shared" si="383"/>
        <v>42511.489768518521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78"/>
        <v>0.15737410071942445</v>
      </c>
      <c r="P4083" s="8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2">
        <f t="shared" si="382"/>
        <v>42071.331307870372</v>
      </c>
      <c r="T4083" s="12">
        <f t="shared" si="383"/>
        <v>42041.372974537029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78"/>
        <v>0.02</v>
      </c>
      <c r="P4084" s="8">
        <f t="shared" si="379"/>
        <v>1.5</v>
      </c>
      <c r="Q4084" t="str">
        <f t="shared" si="380"/>
        <v>theater</v>
      </c>
      <c r="R4084" t="str">
        <f t="shared" si="381"/>
        <v>plays</v>
      </c>
      <c r="S4084" s="12">
        <f t="shared" si="382"/>
        <v>42322.749999999993</v>
      </c>
      <c r="T4084" s="12">
        <f t="shared" si="383"/>
        <v>42306.980937499997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78"/>
        <v>0.21685714285714286</v>
      </c>
      <c r="P4085" s="8">
        <f t="shared" si="379"/>
        <v>126.5</v>
      </c>
      <c r="Q4085" t="str">
        <f t="shared" si="380"/>
        <v>theater</v>
      </c>
      <c r="R4085" t="str">
        <f t="shared" si="381"/>
        <v>plays</v>
      </c>
      <c r="S4085" s="12">
        <f t="shared" si="382"/>
        <v>42383.553425925922</v>
      </c>
      <c r="T4085" s="12">
        <f t="shared" si="383"/>
        <v>42353.553425925922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78"/>
        <v>3.3333333333333335E-3</v>
      </c>
      <c r="P4086" s="8">
        <f t="shared" si="379"/>
        <v>10</v>
      </c>
      <c r="Q4086" t="str">
        <f t="shared" si="380"/>
        <v>theater</v>
      </c>
      <c r="R4086" t="str">
        <f t="shared" si="381"/>
        <v>plays</v>
      </c>
      <c r="S4086" s="12">
        <f t="shared" si="382"/>
        <v>42652.228078703702</v>
      </c>
      <c r="T4086" s="12">
        <f t="shared" si="383"/>
        <v>42622.228078703702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78"/>
        <v>2.8571428571428571E-3</v>
      </c>
      <c r="P4087" s="8">
        <f t="shared" si="379"/>
        <v>10</v>
      </c>
      <c r="Q4087" t="str">
        <f t="shared" si="380"/>
        <v>theater</v>
      </c>
      <c r="R4087" t="str">
        <f t="shared" si="381"/>
        <v>plays</v>
      </c>
      <c r="S4087" s="12">
        <f t="shared" si="382"/>
        <v>42086.957638888889</v>
      </c>
      <c r="T4087" s="12">
        <f t="shared" si="383"/>
        <v>42058.395543981482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78"/>
        <v>4.7E-2</v>
      </c>
      <c r="P4088" s="8">
        <f t="shared" si="379"/>
        <v>9.4</v>
      </c>
      <c r="Q4088" t="str">
        <f t="shared" si="380"/>
        <v>theater</v>
      </c>
      <c r="R4088" t="str">
        <f t="shared" si="381"/>
        <v>plays</v>
      </c>
      <c r="S4088" s="12">
        <f t="shared" si="382"/>
        <v>42328.958333333336</v>
      </c>
      <c r="T4088" s="12">
        <f t="shared" si="383"/>
        <v>42304.732627314814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 s="8">
        <f t="shared" si="379"/>
        <v>0</v>
      </c>
      <c r="Q4089" t="str">
        <f t="shared" si="380"/>
        <v>theater</v>
      </c>
      <c r="R4089" t="str">
        <f t="shared" si="381"/>
        <v>plays</v>
      </c>
      <c r="S4089" s="12">
        <f t="shared" si="382"/>
        <v>42568.53456018518</v>
      </c>
      <c r="T4089" s="12">
        <f t="shared" si="383"/>
        <v>42538.53456018518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78"/>
        <v>0.108</v>
      </c>
      <c r="P4090" s="8">
        <f t="shared" si="379"/>
        <v>72</v>
      </c>
      <c r="Q4090" t="str">
        <f t="shared" si="380"/>
        <v>theater</v>
      </c>
      <c r="R4090" t="str">
        <f t="shared" si="381"/>
        <v>plays</v>
      </c>
      <c r="S4090" s="12">
        <f t="shared" si="382"/>
        <v>42020.226388888885</v>
      </c>
      <c r="T4090" s="12">
        <f t="shared" si="383"/>
        <v>41990.40421296296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78"/>
        <v>4.8000000000000001E-2</v>
      </c>
      <c r="P4091" s="8">
        <f t="shared" si="379"/>
        <v>30</v>
      </c>
      <c r="Q4091" t="str">
        <f t="shared" si="380"/>
        <v>theater</v>
      </c>
      <c r="R4091" t="str">
        <f t="shared" si="381"/>
        <v>plays</v>
      </c>
      <c r="S4091" s="12">
        <f t="shared" si="382"/>
        <v>42155.524305555555</v>
      </c>
      <c r="T4091" s="12">
        <f t="shared" si="383"/>
        <v>42122.524166666662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78"/>
        <v>3.2000000000000001E-2</v>
      </c>
      <c r="P4092" s="8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2">
        <f t="shared" si="382"/>
        <v>42223.416666666664</v>
      </c>
      <c r="T4092" s="12">
        <f t="shared" si="383"/>
        <v>42209.464548611104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78"/>
        <v>0.1275</v>
      </c>
      <c r="P4093" s="8">
        <f t="shared" si="379"/>
        <v>25.5</v>
      </c>
      <c r="Q4093" t="str">
        <f t="shared" si="380"/>
        <v>theater</v>
      </c>
      <c r="R4093" t="str">
        <f t="shared" si="381"/>
        <v>plays</v>
      </c>
      <c r="S4093" s="12">
        <f t="shared" si="382"/>
        <v>42020.298043981478</v>
      </c>
      <c r="T4093" s="12">
        <f t="shared" si="383"/>
        <v>41990.298043981478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78"/>
        <v>1.8181818181818181E-4</v>
      </c>
      <c r="P4094" s="8">
        <f t="shared" si="379"/>
        <v>20</v>
      </c>
      <c r="Q4094" t="str">
        <f t="shared" si="380"/>
        <v>theater</v>
      </c>
      <c r="R4094" t="str">
        <f t="shared" si="381"/>
        <v>plays</v>
      </c>
      <c r="S4094" s="12">
        <f t="shared" si="382"/>
        <v>42098.944988425923</v>
      </c>
      <c r="T4094" s="12">
        <f t="shared" si="383"/>
        <v>42038.986655092587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78"/>
        <v>2.4E-2</v>
      </c>
      <c r="P4095" s="8">
        <f t="shared" si="379"/>
        <v>15</v>
      </c>
      <c r="Q4095" t="str">
        <f t="shared" si="380"/>
        <v>theater</v>
      </c>
      <c r="R4095" t="str">
        <f t="shared" si="381"/>
        <v>plays</v>
      </c>
      <c r="S4095" s="12">
        <f t="shared" si="382"/>
        <v>42238.607557870368</v>
      </c>
      <c r="T4095" s="12">
        <f t="shared" si="383"/>
        <v>42178.607557870368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78"/>
        <v>0.36499999999999999</v>
      </c>
      <c r="P4096" s="8">
        <f t="shared" si="379"/>
        <v>91.25</v>
      </c>
      <c r="Q4096" t="str">
        <f t="shared" si="380"/>
        <v>theater</v>
      </c>
      <c r="R4096" t="str">
        <f t="shared" si="381"/>
        <v>plays</v>
      </c>
      <c r="S4096" s="12">
        <f t="shared" si="382"/>
        <v>41933.999305555553</v>
      </c>
      <c r="T4096" s="12">
        <f t="shared" si="383"/>
        <v>41889.878472222219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78"/>
        <v>2.6666666666666668E-2</v>
      </c>
      <c r="P4097" s="8">
        <f t="shared" si="379"/>
        <v>800</v>
      </c>
      <c r="Q4097" t="str">
        <f t="shared" si="380"/>
        <v>theater</v>
      </c>
      <c r="R4097" t="str">
        <f t="shared" si="381"/>
        <v>plays</v>
      </c>
      <c r="S4097" s="12">
        <f t="shared" si="382"/>
        <v>42722.823495370372</v>
      </c>
      <c r="T4097" s="12">
        <f t="shared" si="383"/>
        <v>42692.823495370372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ref="O4098:O4115" si="384">E4098/D4098</f>
        <v>0.11428571428571428</v>
      </c>
      <c r="P4098" s="8">
        <f t="shared" ref="P4098:P4115" si="385">IFERROR(E4098/L4098,0)</f>
        <v>80</v>
      </c>
      <c r="Q4098" t="str">
        <f t="shared" ref="Q4098:Q4115" si="386">IFERROR(LEFT(N4098,FIND("/",N4098)-1),N4098)</f>
        <v>theater</v>
      </c>
      <c r="R4098" t="str">
        <f t="shared" ref="R4098:R4115" si="387">IFERROR(RIGHT(N4098,LEN(N4098)-FIND("/",N4098)),"None")</f>
        <v>plays</v>
      </c>
      <c r="S4098" s="12">
        <f t="shared" ref="S4098:S4115" si="388">(I4098/86400)+25569+(-5/24)</f>
        <v>42794.160416666666</v>
      </c>
      <c r="T4098" s="12">
        <f t="shared" ref="T4098:T4115" si="389">(J4098/86400)+25569+(-5/24)</f>
        <v>42750.321979166663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384"/>
        <v>0</v>
      </c>
      <c r="P4099" s="8">
        <f t="shared" si="385"/>
        <v>0</v>
      </c>
      <c r="Q4099" t="str">
        <f t="shared" si="386"/>
        <v>theater</v>
      </c>
      <c r="R4099" t="str">
        <f t="shared" si="387"/>
        <v>plays</v>
      </c>
      <c r="S4099" s="12">
        <f t="shared" si="388"/>
        <v>42400.788194444445</v>
      </c>
      <c r="T4099" s="12">
        <f t="shared" si="389"/>
        <v>42344.616168981483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 s="8">
        <f t="shared" si="385"/>
        <v>0</v>
      </c>
      <c r="Q4100" t="str">
        <f t="shared" si="386"/>
        <v>theater</v>
      </c>
      <c r="R4100" t="str">
        <f t="shared" si="387"/>
        <v>plays</v>
      </c>
      <c r="S4100" s="12">
        <f t="shared" si="388"/>
        <v>42525.51385416666</v>
      </c>
      <c r="T4100" s="12">
        <f t="shared" si="389"/>
        <v>42495.51385416666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4"/>
        <v>1.1111111111111112E-2</v>
      </c>
      <c r="P4101" s="8">
        <f t="shared" si="385"/>
        <v>50</v>
      </c>
      <c r="Q4101" t="str">
        <f t="shared" si="386"/>
        <v>theater</v>
      </c>
      <c r="R4101" t="str">
        <f t="shared" si="387"/>
        <v>plays</v>
      </c>
      <c r="S4101" s="12">
        <f t="shared" si="388"/>
        <v>42615.642048611109</v>
      </c>
      <c r="T4101" s="12">
        <f t="shared" si="389"/>
        <v>42570.642048611109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 s="8">
        <f t="shared" si="385"/>
        <v>0</v>
      </c>
      <c r="Q4102" t="str">
        <f t="shared" si="386"/>
        <v>theater</v>
      </c>
      <c r="R4102" t="str">
        <f t="shared" si="387"/>
        <v>plays</v>
      </c>
      <c r="S4102" s="12">
        <f t="shared" si="388"/>
        <v>41936.916550925926</v>
      </c>
      <c r="T4102" s="12">
        <f t="shared" si="389"/>
        <v>41926.916550925926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 s="8">
        <f t="shared" si="385"/>
        <v>0</v>
      </c>
      <c r="Q4103" t="str">
        <f t="shared" si="386"/>
        <v>theater</v>
      </c>
      <c r="R4103" t="str">
        <f t="shared" si="387"/>
        <v>plays</v>
      </c>
      <c r="S4103" s="12">
        <f t="shared" si="388"/>
        <v>42760.695393518516</v>
      </c>
      <c r="T4103" s="12">
        <f t="shared" si="389"/>
        <v>42730.695393518516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4"/>
        <v>0.27400000000000002</v>
      </c>
      <c r="P4104" s="8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2">
        <f t="shared" si="388"/>
        <v>42505.639733796292</v>
      </c>
      <c r="T4104" s="12">
        <f t="shared" si="389"/>
        <v>42475.639733796292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4"/>
        <v>0.1</v>
      </c>
      <c r="P4105" s="8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2">
        <f t="shared" si="388"/>
        <v>42242.563888888886</v>
      </c>
      <c r="T4105" s="12">
        <f t="shared" si="389"/>
        <v>42188.624606481484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4"/>
        <v>0.21366666666666667</v>
      </c>
      <c r="P4106" s="8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2">
        <f t="shared" si="388"/>
        <v>42670.069837962961</v>
      </c>
      <c r="T4106" s="12">
        <f t="shared" si="389"/>
        <v>42640.069837962961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4"/>
        <v>6.9696969696969702E-2</v>
      </c>
      <c r="P4107" s="8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2">
        <f t="shared" si="388"/>
        <v>42729.802187499998</v>
      </c>
      <c r="T4107" s="12">
        <f t="shared" si="389"/>
        <v>42696.802187499998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4"/>
        <v>0.70599999999999996</v>
      </c>
      <c r="P4108" s="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2">
        <f t="shared" si="388"/>
        <v>42095.833333333336</v>
      </c>
      <c r="T4108" s="12">
        <f t="shared" si="389"/>
        <v>42052.841041666667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4"/>
        <v>2.0500000000000001E-2</v>
      </c>
      <c r="P4109" s="8">
        <f t="shared" si="385"/>
        <v>10.25</v>
      </c>
      <c r="Q4109" t="str">
        <f t="shared" si="386"/>
        <v>theater</v>
      </c>
      <c r="R4109" t="str">
        <f t="shared" si="387"/>
        <v>plays</v>
      </c>
      <c r="S4109" s="12">
        <f t="shared" si="388"/>
        <v>41906.708344907405</v>
      </c>
      <c r="T4109" s="12">
        <f t="shared" si="389"/>
        <v>41883.708344907405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4"/>
        <v>1.9666666666666666E-2</v>
      </c>
      <c r="P4110" s="8">
        <f t="shared" si="385"/>
        <v>59</v>
      </c>
      <c r="Q4110" t="str">
        <f t="shared" si="386"/>
        <v>theater</v>
      </c>
      <c r="R4110" t="str">
        <f t="shared" si="387"/>
        <v>plays</v>
      </c>
      <c r="S4110" s="12">
        <f t="shared" si="388"/>
        <v>42796.999999999993</v>
      </c>
      <c r="T4110" s="12">
        <f t="shared" si="389"/>
        <v>42766.823344907403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 s="8">
        <f t="shared" si="385"/>
        <v>0</v>
      </c>
      <c r="Q4111" t="str">
        <f t="shared" si="386"/>
        <v>theater</v>
      </c>
      <c r="R4111" t="str">
        <f t="shared" si="387"/>
        <v>plays</v>
      </c>
      <c r="S4111" s="12">
        <f t="shared" si="388"/>
        <v>42337.372731481482</v>
      </c>
      <c r="T4111" s="12">
        <f t="shared" si="389"/>
        <v>42307.331064814811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4"/>
        <v>0.28666666666666668</v>
      </c>
      <c r="P4112" s="8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2">
        <f t="shared" si="388"/>
        <v>42572.418414351851</v>
      </c>
      <c r="T4112" s="12">
        <f t="shared" si="389"/>
        <v>42512.418414351851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4"/>
        <v>3.1333333333333331E-2</v>
      </c>
      <c r="P4113" s="8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2">
        <f t="shared" si="388"/>
        <v>42058.927546296291</v>
      </c>
      <c r="T4113" s="12">
        <f t="shared" si="389"/>
        <v>42028.927546296291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4"/>
        <v>4.0000000000000002E-4</v>
      </c>
      <c r="P4114" s="8">
        <f t="shared" si="385"/>
        <v>1</v>
      </c>
      <c r="Q4114" t="str">
        <f t="shared" si="386"/>
        <v>theater</v>
      </c>
      <c r="R4114" t="str">
        <f t="shared" si="387"/>
        <v>plays</v>
      </c>
      <c r="S4114" s="12">
        <f t="shared" si="388"/>
        <v>42427.791666666664</v>
      </c>
      <c r="T4114" s="12">
        <f t="shared" si="389"/>
        <v>42400.738263888888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4"/>
        <v>2E-3</v>
      </c>
      <c r="P4115" s="8">
        <f t="shared" si="385"/>
        <v>1</v>
      </c>
      <c r="Q4115" t="str">
        <f t="shared" si="386"/>
        <v>theater</v>
      </c>
      <c r="R4115" t="str">
        <f t="shared" si="387"/>
        <v>plays</v>
      </c>
      <c r="S4115" s="12">
        <f t="shared" si="388"/>
        <v>42377.06527777778</v>
      </c>
      <c r="T4115" s="12">
        <f t="shared" si="389"/>
        <v>42358.364849537036</v>
      </c>
    </row>
  </sheetData>
  <conditionalFormatting sqref="F2">
    <cfRule type="containsText" dxfId="4" priority="8" operator="containsText" text="successful">
      <formula>NOT(ISERROR(SEARCH("successful",F2)))</formula>
    </cfRule>
  </conditionalFormatting>
  <conditionalFormatting sqref="F1:F1048576">
    <cfRule type="containsText" dxfId="3" priority="4" operator="containsText" text="failed">
      <formula>NOT(ISERROR(SEARCH("failed",F1)))</formula>
    </cfRule>
    <cfRule type="containsText" dxfId="2" priority="7" operator="containsText" text="successful">
      <formula>NOT(ISERROR(SEARCH("successful",F1)))</formula>
    </cfRule>
  </conditionalFormatting>
  <conditionalFormatting sqref="F186">
    <cfRule type="containsText" dxfId="1" priority="5" operator="containsText" text="failed">
      <formula>NOT(ISERROR(SEARCH("failed",F186)))</formula>
    </cfRule>
  </conditionalFormatting>
  <conditionalFormatting sqref="O1:O4115">
    <cfRule type="colorScale" priority="9">
      <colorScale>
        <cfvo type="num" val="0"/>
        <cfvo type="num" val="1"/>
        <cfvo type="num" val="2"/>
        <color rgb="FFFF0000"/>
        <color rgb="FF00B050"/>
        <color theme="4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D5624F29-5303-4904-8F22-9D4D619F3F54}">
            <xm:f>NOT(ISERROR(SEARCH($F$122,F1)))</xm:f>
            <xm:f>$F$122</xm:f>
            <x14:dxf>
              <font>
                <color theme="5"/>
              </font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728-1661-4D7C-B03A-3317BD454F68}">
  <dimension ref="A2:F15"/>
  <sheetViews>
    <sheetView workbookViewId="0">
      <selection activeCell="C23" sqref="C2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9" width="16.28515625" bestFit="1" customWidth="1"/>
    <col min="10" max="10" width="11.28515625" bestFit="1" customWidth="1"/>
  </cols>
  <sheetData>
    <row r="2" spans="1:6" x14ac:dyDescent="0.25">
      <c r="A2" s="9" t="s">
        <v>8223</v>
      </c>
      <c r="B2" t="s">
        <v>8327</v>
      </c>
    </row>
    <row r="4" spans="1:6" x14ac:dyDescent="0.25">
      <c r="A4" s="9" t="s">
        <v>8328</v>
      </c>
      <c r="B4" s="9" t="s">
        <v>8329</v>
      </c>
    </row>
    <row r="5" spans="1:6" x14ac:dyDescent="0.25">
      <c r="A5" s="9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 x14ac:dyDescent="0.25">
      <c r="A6" s="10" t="s">
        <v>8312</v>
      </c>
      <c r="B6" s="11">
        <v>300</v>
      </c>
      <c r="C6" s="11">
        <v>180</v>
      </c>
      <c r="D6" s="11">
        <v>40</v>
      </c>
      <c r="E6" s="11"/>
      <c r="F6" s="11">
        <v>520</v>
      </c>
    </row>
    <row r="7" spans="1:6" x14ac:dyDescent="0.25">
      <c r="A7" s="10" t="s">
        <v>8313</v>
      </c>
      <c r="B7" s="11">
        <v>34</v>
      </c>
      <c r="C7" s="11">
        <v>140</v>
      </c>
      <c r="D7" s="11">
        <v>20</v>
      </c>
      <c r="E7" s="11">
        <v>6</v>
      </c>
      <c r="F7" s="11">
        <v>200</v>
      </c>
    </row>
    <row r="8" spans="1:6" x14ac:dyDescent="0.25">
      <c r="A8" s="10" t="s">
        <v>8314</v>
      </c>
      <c r="B8" s="11">
        <v>80</v>
      </c>
      <c r="C8" s="11">
        <v>140</v>
      </c>
      <c r="D8" s="11"/>
      <c r="E8" s="11"/>
      <c r="F8" s="11">
        <v>220</v>
      </c>
    </row>
    <row r="9" spans="1:6" x14ac:dyDescent="0.25">
      <c r="A9" s="10" t="s">
        <v>8315</v>
      </c>
      <c r="B9" s="11"/>
      <c r="C9" s="11"/>
      <c r="D9" s="11">
        <v>24</v>
      </c>
      <c r="E9" s="11"/>
      <c r="F9" s="11">
        <v>24</v>
      </c>
    </row>
    <row r="10" spans="1:6" x14ac:dyDescent="0.25">
      <c r="A10" s="10" t="s">
        <v>8316</v>
      </c>
      <c r="B10" s="11">
        <v>540</v>
      </c>
      <c r="C10" s="11">
        <v>120</v>
      </c>
      <c r="D10" s="11">
        <v>20</v>
      </c>
      <c r="E10" s="11">
        <v>20</v>
      </c>
      <c r="F10" s="11">
        <v>700</v>
      </c>
    </row>
    <row r="11" spans="1:6" x14ac:dyDescent="0.25">
      <c r="A11" s="10" t="s">
        <v>8317</v>
      </c>
      <c r="B11" s="11">
        <v>103</v>
      </c>
      <c r="C11" s="11">
        <v>117</v>
      </c>
      <c r="D11" s="11"/>
      <c r="E11" s="11"/>
      <c r="F11" s="11">
        <v>220</v>
      </c>
    </row>
    <row r="12" spans="1:6" x14ac:dyDescent="0.25">
      <c r="A12" s="10" t="s">
        <v>8318</v>
      </c>
      <c r="B12" s="11">
        <v>80</v>
      </c>
      <c r="C12" s="11">
        <v>127</v>
      </c>
      <c r="D12" s="11">
        <v>30</v>
      </c>
      <c r="E12" s="11"/>
      <c r="F12" s="11">
        <v>237</v>
      </c>
    </row>
    <row r="13" spans="1:6" x14ac:dyDescent="0.25">
      <c r="A13" s="10" t="s">
        <v>8319</v>
      </c>
      <c r="B13" s="11">
        <v>209</v>
      </c>
      <c r="C13" s="11">
        <v>213</v>
      </c>
      <c r="D13" s="11">
        <v>178</v>
      </c>
      <c r="E13" s="11"/>
      <c r="F13" s="11">
        <v>600</v>
      </c>
    </row>
    <row r="14" spans="1:6" x14ac:dyDescent="0.25">
      <c r="A14" s="10" t="s">
        <v>8320</v>
      </c>
      <c r="B14" s="11">
        <v>839</v>
      </c>
      <c r="C14" s="11">
        <v>493</v>
      </c>
      <c r="D14" s="11">
        <v>37</v>
      </c>
      <c r="E14" s="11">
        <v>24</v>
      </c>
      <c r="F14" s="11">
        <v>1393</v>
      </c>
    </row>
    <row r="15" spans="1:6" x14ac:dyDescent="0.25">
      <c r="A15" s="10" t="s">
        <v>8311</v>
      </c>
      <c r="B15" s="11">
        <v>2185</v>
      </c>
      <c r="C15" s="11">
        <v>1530</v>
      </c>
      <c r="D15" s="11">
        <v>349</v>
      </c>
      <c r="E15" s="11">
        <v>50</v>
      </c>
      <c r="F15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FDBB-6B16-4824-A890-A30395FB5CB5}">
  <dimension ref="A2:F48"/>
  <sheetViews>
    <sheetView workbookViewId="0">
      <selection activeCell="O35" sqref="O3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2" spans="1:6" x14ac:dyDescent="0.25">
      <c r="A2" s="9" t="s">
        <v>8223</v>
      </c>
      <c r="B2" t="s">
        <v>8327</v>
      </c>
    </row>
    <row r="3" spans="1:6" x14ac:dyDescent="0.25">
      <c r="A3" s="9" t="s">
        <v>8308</v>
      </c>
      <c r="B3" t="s">
        <v>8327</v>
      </c>
    </row>
    <row r="5" spans="1:6" x14ac:dyDescent="0.25">
      <c r="A5" s="9" t="s">
        <v>8328</v>
      </c>
      <c r="B5" s="9" t="s">
        <v>8329</v>
      </c>
    </row>
    <row r="6" spans="1:6" x14ac:dyDescent="0.25">
      <c r="A6" s="9" t="s">
        <v>8310</v>
      </c>
      <c r="B6" t="s">
        <v>8219</v>
      </c>
      <c r="C6" t="s">
        <v>8221</v>
      </c>
      <c r="D6" t="s">
        <v>8220</v>
      </c>
      <c r="E6" t="s">
        <v>8222</v>
      </c>
      <c r="F6" t="s">
        <v>8311</v>
      </c>
    </row>
    <row r="7" spans="1:6" x14ac:dyDescent="0.25">
      <c r="A7" s="10" t="s">
        <v>8374</v>
      </c>
      <c r="B7" s="11"/>
      <c r="C7" s="11">
        <v>100</v>
      </c>
      <c r="D7" s="11"/>
      <c r="E7" s="11"/>
      <c r="F7" s="11">
        <v>100</v>
      </c>
    </row>
    <row r="8" spans="1:6" x14ac:dyDescent="0.25">
      <c r="A8" s="10" t="s">
        <v>8321</v>
      </c>
      <c r="B8" s="11"/>
      <c r="C8" s="11"/>
      <c r="D8" s="11">
        <v>20</v>
      </c>
      <c r="E8" s="11"/>
      <c r="F8" s="11">
        <v>20</v>
      </c>
    </row>
    <row r="9" spans="1:6" x14ac:dyDescent="0.25">
      <c r="A9" s="10" t="s">
        <v>8375</v>
      </c>
      <c r="B9" s="11"/>
      <c r="C9" s="11"/>
      <c r="D9" s="11">
        <v>24</v>
      </c>
      <c r="E9" s="11"/>
      <c r="F9" s="11">
        <v>24</v>
      </c>
    </row>
    <row r="10" spans="1:6" x14ac:dyDescent="0.25">
      <c r="A10" s="10" t="s">
        <v>8322</v>
      </c>
      <c r="B10" s="11"/>
      <c r="C10" s="11">
        <v>40</v>
      </c>
      <c r="D10" s="11"/>
      <c r="E10" s="11"/>
      <c r="F10" s="11">
        <v>40</v>
      </c>
    </row>
    <row r="11" spans="1:6" x14ac:dyDescent="0.25">
      <c r="A11" s="10" t="s">
        <v>8376</v>
      </c>
      <c r="B11" s="11">
        <v>40</v>
      </c>
      <c r="C11" s="11"/>
      <c r="D11" s="11"/>
      <c r="E11" s="11"/>
      <c r="F11" s="11">
        <v>40</v>
      </c>
    </row>
    <row r="12" spans="1:6" x14ac:dyDescent="0.25">
      <c r="A12" s="10" t="s">
        <v>8377</v>
      </c>
      <c r="B12" s="11">
        <v>180</v>
      </c>
      <c r="C12" s="11"/>
      <c r="D12" s="11"/>
      <c r="E12" s="11"/>
      <c r="F12" s="11">
        <v>180</v>
      </c>
    </row>
    <row r="13" spans="1:6" x14ac:dyDescent="0.25">
      <c r="A13" s="10" t="s">
        <v>8378</v>
      </c>
      <c r="B13" s="11"/>
      <c r="C13" s="11">
        <v>80</v>
      </c>
      <c r="D13" s="11"/>
      <c r="E13" s="11"/>
      <c r="F13" s="11">
        <v>80</v>
      </c>
    </row>
    <row r="14" spans="1:6" x14ac:dyDescent="0.25">
      <c r="A14" s="10" t="s">
        <v>8379</v>
      </c>
      <c r="B14" s="11">
        <v>40</v>
      </c>
      <c r="C14" s="11"/>
      <c r="D14" s="11"/>
      <c r="E14" s="11"/>
      <c r="F14" s="11">
        <v>40</v>
      </c>
    </row>
    <row r="15" spans="1:6" x14ac:dyDescent="0.25">
      <c r="A15" s="10" t="s">
        <v>8380</v>
      </c>
      <c r="B15" s="11"/>
      <c r="C15" s="11">
        <v>40</v>
      </c>
      <c r="D15" s="11"/>
      <c r="E15" s="11">
        <v>20</v>
      </c>
      <c r="F15" s="11">
        <v>60</v>
      </c>
    </row>
    <row r="16" spans="1:6" x14ac:dyDescent="0.25">
      <c r="A16" s="10" t="s">
        <v>8323</v>
      </c>
      <c r="B16" s="11"/>
      <c r="C16" s="11">
        <v>40</v>
      </c>
      <c r="D16" s="11"/>
      <c r="E16" s="11"/>
      <c r="F16" s="11">
        <v>40</v>
      </c>
    </row>
    <row r="17" spans="1:6" x14ac:dyDescent="0.25">
      <c r="A17" s="10" t="s">
        <v>8381</v>
      </c>
      <c r="B17" s="11"/>
      <c r="C17" s="11">
        <v>120</v>
      </c>
      <c r="D17" s="11">
        <v>20</v>
      </c>
      <c r="E17" s="11"/>
      <c r="F17" s="11">
        <v>140</v>
      </c>
    </row>
    <row r="18" spans="1:6" x14ac:dyDescent="0.25">
      <c r="A18" s="10" t="s">
        <v>8382</v>
      </c>
      <c r="B18" s="11"/>
      <c r="C18" s="11">
        <v>20</v>
      </c>
      <c r="D18" s="11"/>
      <c r="E18" s="11"/>
      <c r="F18" s="11">
        <v>20</v>
      </c>
    </row>
    <row r="19" spans="1:6" x14ac:dyDescent="0.25">
      <c r="A19" s="10" t="s">
        <v>8383</v>
      </c>
      <c r="B19" s="11">
        <v>140</v>
      </c>
      <c r="C19" s="11"/>
      <c r="D19" s="11"/>
      <c r="E19" s="11"/>
      <c r="F19" s="11">
        <v>140</v>
      </c>
    </row>
    <row r="20" spans="1:6" x14ac:dyDescent="0.25">
      <c r="A20" s="10" t="s">
        <v>8384</v>
      </c>
      <c r="B20" s="11">
        <v>140</v>
      </c>
      <c r="C20" s="11">
        <v>20</v>
      </c>
      <c r="D20" s="11"/>
      <c r="E20" s="11"/>
      <c r="F20" s="11">
        <v>160</v>
      </c>
    </row>
    <row r="21" spans="1:6" x14ac:dyDescent="0.25">
      <c r="A21" s="10" t="s">
        <v>8385</v>
      </c>
      <c r="B21" s="11"/>
      <c r="C21" s="11">
        <v>60</v>
      </c>
      <c r="D21" s="11"/>
      <c r="E21" s="11"/>
      <c r="F21" s="11">
        <v>60</v>
      </c>
    </row>
    <row r="22" spans="1:6" x14ac:dyDescent="0.25">
      <c r="A22" s="10" t="s">
        <v>8386</v>
      </c>
      <c r="B22" s="11">
        <v>9</v>
      </c>
      <c r="C22" s="11">
        <v>11</v>
      </c>
      <c r="D22" s="11"/>
      <c r="E22" s="11"/>
      <c r="F22" s="11">
        <v>20</v>
      </c>
    </row>
    <row r="23" spans="1:6" x14ac:dyDescent="0.25">
      <c r="A23" s="10" t="s">
        <v>8387</v>
      </c>
      <c r="B23" s="11">
        <v>20</v>
      </c>
      <c r="C23" s="11"/>
      <c r="D23" s="11"/>
      <c r="E23" s="11"/>
      <c r="F23" s="11">
        <v>20</v>
      </c>
    </row>
    <row r="24" spans="1:6" x14ac:dyDescent="0.25">
      <c r="A24" s="10" t="s">
        <v>8388</v>
      </c>
      <c r="B24" s="11"/>
      <c r="C24" s="11">
        <v>40</v>
      </c>
      <c r="D24" s="11"/>
      <c r="E24" s="11"/>
      <c r="F24" s="11">
        <v>40</v>
      </c>
    </row>
    <row r="25" spans="1:6" x14ac:dyDescent="0.25">
      <c r="A25" s="10" t="s">
        <v>8389</v>
      </c>
      <c r="B25" s="11">
        <v>60</v>
      </c>
      <c r="C25" s="11">
        <v>60</v>
      </c>
      <c r="D25" s="11">
        <v>20</v>
      </c>
      <c r="E25" s="11"/>
      <c r="F25" s="11">
        <v>140</v>
      </c>
    </row>
    <row r="26" spans="1:6" x14ac:dyDescent="0.25">
      <c r="A26" s="10" t="s">
        <v>8390</v>
      </c>
      <c r="B26" s="11"/>
      <c r="C26" s="11">
        <v>20</v>
      </c>
      <c r="D26" s="11"/>
      <c r="E26" s="11"/>
      <c r="F26" s="11">
        <v>20</v>
      </c>
    </row>
    <row r="27" spans="1:6" x14ac:dyDescent="0.25">
      <c r="A27" s="10" t="s">
        <v>8324</v>
      </c>
      <c r="B27" s="11">
        <v>60</v>
      </c>
      <c r="C27" s="11"/>
      <c r="D27" s="11"/>
      <c r="E27" s="11"/>
      <c r="F27" s="11">
        <v>60</v>
      </c>
    </row>
    <row r="28" spans="1:6" x14ac:dyDescent="0.25">
      <c r="A28" s="10" t="s">
        <v>8391</v>
      </c>
      <c r="B28" s="11"/>
      <c r="C28" s="11">
        <v>20</v>
      </c>
      <c r="D28" s="11"/>
      <c r="E28" s="11"/>
      <c r="F28" s="11">
        <v>20</v>
      </c>
    </row>
    <row r="29" spans="1:6" x14ac:dyDescent="0.25">
      <c r="A29" s="10" t="s">
        <v>8392</v>
      </c>
      <c r="B29" s="11">
        <v>103</v>
      </c>
      <c r="C29" s="11">
        <v>57</v>
      </c>
      <c r="D29" s="11"/>
      <c r="E29" s="11"/>
      <c r="F29" s="11">
        <v>160</v>
      </c>
    </row>
    <row r="30" spans="1:6" x14ac:dyDescent="0.25">
      <c r="A30" s="10" t="s">
        <v>8393</v>
      </c>
      <c r="B30" s="11"/>
      <c r="C30" s="11">
        <v>20</v>
      </c>
      <c r="D30" s="11"/>
      <c r="E30" s="11"/>
      <c r="F30" s="11">
        <v>20</v>
      </c>
    </row>
    <row r="31" spans="1:6" x14ac:dyDescent="0.25">
      <c r="A31" s="10" t="s">
        <v>8394</v>
      </c>
      <c r="B31" s="11">
        <v>694</v>
      </c>
      <c r="C31" s="11">
        <v>353</v>
      </c>
      <c r="D31" s="11"/>
      <c r="E31" s="11">
        <v>19</v>
      </c>
      <c r="F31" s="11">
        <v>1066</v>
      </c>
    </row>
    <row r="32" spans="1:6" x14ac:dyDescent="0.25">
      <c r="A32" s="10" t="s">
        <v>8395</v>
      </c>
      <c r="B32" s="11">
        <v>40</v>
      </c>
      <c r="C32" s="11"/>
      <c r="D32" s="11"/>
      <c r="E32" s="11"/>
      <c r="F32" s="11">
        <v>40</v>
      </c>
    </row>
    <row r="33" spans="1:6" x14ac:dyDescent="0.25">
      <c r="A33" s="10" t="s">
        <v>8325</v>
      </c>
      <c r="B33" s="11">
        <v>20</v>
      </c>
      <c r="C33" s="11"/>
      <c r="D33" s="11"/>
      <c r="E33" s="11"/>
      <c r="F33" s="11">
        <v>20</v>
      </c>
    </row>
    <row r="34" spans="1:6" x14ac:dyDescent="0.25">
      <c r="A34" s="10" t="s">
        <v>8396</v>
      </c>
      <c r="B34" s="11"/>
      <c r="C34" s="11">
        <v>20</v>
      </c>
      <c r="D34" s="11"/>
      <c r="E34" s="11"/>
      <c r="F34" s="11">
        <v>20</v>
      </c>
    </row>
    <row r="35" spans="1:6" x14ac:dyDescent="0.25">
      <c r="A35" s="10" t="s">
        <v>8397</v>
      </c>
      <c r="B35" s="11">
        <v>260</v>
      </c>
      <c r="C35" s="11"/>
      <c r="D35" s="11"/>
      <c r="E35" s="11"/>
      <c r="F35" s="11">
        <v>260</v>
      </c>
    </row>
    <row r="36" spans="1:6" x14ac:dyDescent="0.25">
      <c r="A36" s="10" t="s">
        <v>8398</v>
      </c>
      <c r="B36" s="11"/>
      <c r="C36" s="11"/>
      <c r="D36" s="11">
        <v>40</v>
      </c>
      <c r="E36" s="11"/>
      <c r="F36" s="11">
        <v>40</v>
      </c>
    </row>
    <row r="37" spans="1:6" x14ac:dyDescent="0.25">
      <c r="A37" s="10" t="s">
        <v>8399</v>
      </c>
      <c r="B37" s="11">
        <v>60</v>
      </c>
      <c r="C37" s="11"/>
      <c r="D37" s="11"/>
      <c r="E37" s="11"/>
      <c r="F37" s="11">
        <v>60</v>
      </c>
    </row>
    <row r="38" spans="1:6" x14ac:dyDescent="0.25">
      <c r="A38" s="10" t="s">
        <v>8400</v>
      </c>
      <c r="B38" s="11">
        <v>34</v>
      </c>
      <c r="C38" s="11"/>
      <c r="D38" s="11"/>
      <c r="E38" s="11">
        <v>6</v>
      </c>
      <c r="F38" s="11">
        <v>40</v>
      </c>
    </row>
    <row r="39" spans="1:6" x14ac:dyDescent="0.25">
      <c r="A39" s="10" t="s">
        <v>8401</v>
      </c>
      <c r="B39" s="11">
        <v>40</v>
      </c>
      <c r="C39" s="11">
        <v>2</v>
      </c>
      <c r="D39" s="11">
        <v>18</v>
      </c>
      <c r="E39" s="11"/>
      <c r="F39" s="11">
        <v>60</v>
      </c>
    </row>
    <row r="40" spans="1:6" x14ac:dyDescent="0.25">
      <c r="A40" s="10" t="s">
        <v>8402</v>
      </c>
      <c r="B40" s="11">
        <v>85</v>
      </c>
      <c r="C40" s="11">
        <v>80</v>
      </c>
      <c r="D40" s="11">
        <v>17</v>
      </c>
      <c r="E40" s="11">
        <v>5</v>
      </c>
      <c r="F40" s="11">
        <v>187</v>
      </c>
    </row>
    <row r="41" spans="1:6" x14ac:dyDescent="0.25">
      <c r="A41" s="10" t="s">
        <v>8403</v>
      </c>
      <c r="B41" s="11">
        <v>80</v>
      </c>
      <c r="C41" s="11"/>
      <c r="D41" s="11"/>
      <c r="E41" s="11"/>
      <c r="F41" s="11">
        <v>80</v>
      </c>
    </row>
    <row r="42" spans="1:6" x14ac:dyDescent="0.25">
      <c r="A42" s="10" t="s">
        <v>8404</v>
      </c>
      <c r="B42" s="11">
        <v>60</v>
      </c>
      <c r="C42" s="11"/>
      <c r="D42" s="11"/>
      <c r="E42" s="11"/>
      <c r="F42" s="11">
        <v>60</v>
      </c>
    </row>
    <row r="43" spans="1:6" x14ac:dyDescent="0.25">
      <c r="A43" s="10" t="s">
        <v>8326</v>
      </c>
      <c r="B43" s="11"/>
      <c r="C43" s="11">
        <v>47</v>
      </c>
      <c r="D43" s="11">
        <v>10</v>
      </c>
      <c r="E43" s="11"/>
      <c r="F43" s="11">
        <v>57</v>
      </c>
    </row>
    <row r="44" spans="1:6" x14ac:dyDescent="0.25">
      <c r="A44" s="10" t="s">
        <v>8405</v>
      </c>
      <c r="B44" s="11"/>
      <c r="C44" s="11">
        <v>100</v>
      </c>
      <c r="D44" s="11"/>
      <c r="E44" s="11"/>
      <c r="F44" s="11">
        <v>100</v>
      </c>
    </row>
    <row r="45" spans="1:6" x14ac:dyDescent="0.25">
      <c r="A45" s="10" t="s">
        <v>8406</v>
      </c>
      <c r="B45" s="11">
        <v>20</v>
      </c>
      <c r="C45" s="11">
        <v>120</v>
      </c>
      <c r="D45" s="11">
        <v>60</v>
      </c>
      <c r="E45" s="11"/>
      <c r="F45" s="11">
        <v>200</v>
      </c>
    </row>
    <row r="46" spans="1:6" x14ac:dyDescent="0.25">
      <c r="A46" s="10" t="s">
        <v>8407</v>
      </c>
      <c r="B46" s="11"/>
      <c r="C46" s="11">
        <v>60</v>
      </c>
      <c r="D46" s="11">
        <v>100</v>
      </c>
      <c r="E46" s="11"/>
      <c r="F46" s="11">
        <v>160</v>
      </c>
    </row>
    <row r="47" spans="1:6" x14ac:dyDescent="0.25">
      <c r="A47" s="10" t="s">
        <v>8408</v>
      </c>
      <c r="B47" s="11"/>
      <c r="C47" s="11"/>
      <c r="D47" s="11">
        <v>20</v>
      </c>
      <c r="E47" s="11"/>
      <c r="F47" s="11">
        <v>20</v>
      </c>
    </row>
    <row r="48" spans="1:6" x14ac:dyDescent="0.25">
      <c r="A48" s="10" t="s">
        <v>8311</v>
      </c>
      <c r="B48" s="11">
        <v>2185</v>
      </c>
      <c r="C48" s="11">
        <v>1530</v>
      </c>
      <c r="D48" s="11">
        <v>349</v>
      </c>
      <c r="E48" s="11">
        <v>50</v>
      </c>
      <c r="F48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1CCE-15E9-494C-9C0F-B3F8675FF4D2}">
  <dimension ref="A2:F31"/>
  <sheetViews>
    <sheetView topLeftCell="A2" workbookViewId="0">
      <selection activeCell="G39" sqref="G3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" bestFit="1" customWidth="1"/>
    <col min="8" max="8" width="10" bestFit="1" customWidth="1"/>
    <col min="9" max="9" width="10.5703125" bestFit="1" customWidth="1"/>
    <col min="10" max="10" width="7.28515625" bestFit="1" customWidth="1"/>
    <col min="11" max="11" width="11" bestFit="1" customWidth="1"/>
  </cols>
  <sheetData>
    <row r="2" spans="1:6" x14ac:dyDescent="0.25">
      <c r="A2" s="9" t="s">
        <v>8308</v>
      </c>
      <c r="B2" t="s">
        <v>8327</v>
      </c>
    </row>
    <row r="3" spans="1:6" x14ac:dyDescent="0.25">
      <c r="A3" s="9" t="s">
        <v>8342</v>
      </c>
      <c r="B3" t="s">
        <v>8327</v>
      </c>
    </row>
    <row r="5" spans="1:6" x14ac:dyDescent="0.25">
      <c r="A5" s="9" t="s">
        <v>8328</v>
      </c>
      <c r="B5" s="9" t="s">
        <v>8329</v>
      </c>
    </row>
    <row r="6" spans="1:6" x14ac:dyDescent="0.25">
      <c r="A6" s="9" t="s">
        <v>8310</v>
      </c>
      <c r="B6" t="s">
        <v>8219</v>
      </c>
      <c r="C6" t="s">
        <v>8221</v>
      </c>
      <c r="D6" t="s">
        <v>8220</v>
      </c>
      <c r="E6" t="s">
        <v>8222</v>
      </c>
      <c r="F6" t="s">
        <v>8311</v>
      </c>
    </row>
    <row r="7" spans="1:6" x14ac:dyDescent="0.25">
      <c r="A7" s="13" t="s">
        <v>8335</v>
      </c>
      <c r="B7" s="11">
        <v>133</v>
      </c>
      <c r="C7" s="11">
        <v>124</v>
      </c>
      <c r="D7" s="11">
        <v>25</v>
      </c>
      <c r="E7" s="11"/>
      <c r="F7" s="11">
        <v>282</v>
      </c>
    </row>
    <row r="8" spans="1:6" x14ac:dyDescent="0.25">
      <c r="A8" s="13" t="s">
        <v>8336</v>
      </c>
      <c r="B8" s="11">
        <v>152</v>
      </c>
      <c r="C8" s="11">
        <v>128</v>
      </c>
      <c r="D8" s="11">
        <v>29</v>
      </c>
      <c r="E8" s="11"/>
      <c r="F8" s="11">
        <v>309</v>
      </c>
    </row>
    <row r="9" spans="1:6" x14ac:dyDescent="0.25">
      <c r="A9" s="13" t="s">
        <v>8337</v>
      </c>
      <c r="B9" s="11">
        <v>208</v>
      </c>
      <c r="C9" s="11">
        <v>122</v>
      </c>
      <c r="D9" s="11">
        <v>29</v>
      </c>
      <c r="E9" s="11">
        <v>22</v>
      </c>
      <c r="F9" s="11">
        <v>381</v>
      </c>
    </row>
    <row r="10" spans="1:6" x14ac:dyDescent="0.25">
      <c r="A10" s="13" t="s">
        <v>8338</v>
      </c>
      <c r="B10" s="11">
        <v>186</v>
      </c>
      <c r="C10" s="11">
        <v>97</v>
      </c>
      <c r="D10" s="11">
        <v>28</v>
      </c>
      <c r="E10" s="11">
        <v>27</v>
      </c>
      <c r="F10" s="11">
        <v>338</v>
      </c>
    </row>
    <row r="11" spans="1:6" x14ac:dyDescent="0.25">
      <c r="A11" s="13" t="s">
        <v>8339</v>
      </c>
      <c r="B11" s="11">
        <v>208</v>
      </c>
      <c r="C11" s="11">
        <v>123</v>
      </c>
      <c r="D11" s="11">
        <v>28</v>
      </c>
      <c r="E11" s="11">
        <v>1</v>
      </c>
      <c r="F11" s="11">
        <v>360</v>
      </c>
    </row>
    <row r="12" spans="1:6" x14ac:dyDescent="0.25">
      <c r="A12" s="13" t="s">
        <v>8340</v>
      </c>
      <c r="B12" s="11">
        <v>215</v>
      </c>
      <c r="C12" s="11">
        <v>118</v>
      </c>
      <c r="D12" s="11">
        <v>23</v>
      </c>
      <c r="E12" s="11"/>
      <c r="F12" s="11">
        <v>356</v>
      </c>
    </row>
    <row r="13" spans="1:6" x14ac:dyDescent="0.25">
      <c r="A13" s="13" t="s">
        <v>8341</v>
      </c>
      <c r="B13" s="11">
        <v>222</v>
      </c>
      <c r="C13" s="11">
        <v>137</v>
      </c>
      <c r="D13" s="11">
        <v>35</v>
      </c>
      <c r="E13" s="11"/>
      <c r="F13" s="11">
        <v>394</v>
      </c>
    </row>
    <row r="14" spans="1:6" x14ac:dyDescent="0.25">
      <c r="A14" s="13" t="s">
        <v>8330</v>
      </c>
      <c r="B14" s="11">
        <v>198</v>
      </c>
      <c r="C14" s="11">
        <v>154</v>
      </c>
      <c r="D14" s="11">
        <v>37</v>
      </c>
      <c r="E14" s="11"/>
      <c r="F14" s="11">
        <v>389</v>
      </c>
    </row>
    <row r="15" spans="1:6" x14ac:dyDescent="0.25">
      <c r="A15" s="13" t="s">
        <v>8331</v>
      </c>
      <c r="B15" s="11">
        <v>160</v>
      </c>
      <c r="C15" s="11">
        <v>137</v>
      </c>
      <c r="D15" s="11">
        <v>25</v>
      </c>
      <c r="E15" s="11"/>
      <c r="F15" s="11">
        <v>322</v>
      </c>
    </row>
    <row r="16" spans="1:6" x14ac:dyDescent="0.25">
      <c r="A16" s="13" t="s">
        <v>8332</v>
      </c>
      <c r="B16" s="11">
        <v>158</v>
      </c>
      <c r="C16" s="11">
        <v>145</v>
      </c>
      <c r="D16" s="11">
        <v>33</v>
      </c>
      <c r="E16" s="11"/>
      <c r="F16" s="11">
        <v>336</v>
      </c>
    </row>
    <row r="17" spans="1:6" x14ac:dyDescent="0.25">
      <c r="A17" s="13" t="s">
        <v>8333</v>
      </c>
      <c r="B17" s="11">
        <v>160</v>
      </c>
      <c r="C17" s="11">
        <v>132</v>
      </c>
      <c r="D17" s="11">
        <v>21</v>
      </c>
      <c r="E17" s="11"/>
      <c r="F17" s="11">
        <v>313</v>
      </c>
    </row>
    <row r="18" spans="1:6" x14ac:dyDescent="0.25">
      <c r="A18" s="13" t="s">
        <v>8334</v>
      </c>
      <c r="B18" s="11">
        <v>185</v>
      </c>
      <c r="C18" s="11">
        <v>113</v>
      </c>
      <c r="D18" s="11">
        <v>36</v>
      </c>
      <c r="E18" s="11"/>
      <c r="F18" s="11">
        <v>334</v>
      </c>
    </row>
    <row r="19" spans="1:6" x14ac:dyDescent="0.25">
      <c r="A19" s="13" t="s">
        <v>8311</v>
      </c>
      <c r="B19" s="11">
        <v>2185</v>
      </c>
      <c r="C19" s="11">
        <v>1530</v>
      </c>
      <c r="D19" s="11">
        <v>349</v>
      </c>
      <c r="E19" s="11">
        <v>50</v>
      </c>
      <c r="F19" s="11">
        <v>4114</v>
      </c>
    </row>
    <row r="22" spans="1:6" x14ac:dyDescent="0.25">
      <c r="A22" s="14"/>
    </row>
    <row r="27" spans="1:6" x14ac:dyDescent="0.25">
      <c r="A27" s="14"/>
    </row>
    <row r="31" spans="1:6" x14ac:dyDescent="0.25">
      <c r="A31" s="14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E869-0439-4594-A1DF-56E58AA839EF}">
  <dimension ref="A1:L14"/>
  <sheetViews>
    <sheetView workbookViewId="0">
      <selection activeCell="L4" sqref="L4"/>
    </sheetView>
  </sheetViews>
  <sheetFormatPr defaultRowHeight="15" x14ac:dyDescent="0.25"/>
  <cols>
    <col min="1" max="1" width="27.28515625" bestFit="1" customWidth="1"/>
    <col min="2" max="2" width="13.85546875" customWidth="1"/>
    <col min="3" max="3" width="10.5703125" bestFit="1" customWidth="1"/>
    <col min="4" max="4" width="17.7109375" bestFit="1" customWidth="1"/>
    <col min="5" max="5" width="13.85546875" bestFit="1" customWidth="1"/>
    <col min="6" max="6" width="16.5703125" bestFit="1" customWidth="1"/>
    <col min="7" max="7" width="12.7109375" bestFit="1" customWidth="1"/>
    <col min="8" max="8" width="20.28515625" bestFit="1" customWidth="1"/>
    <col min="9" max="9" width="16.5703125" bestFit="1" customWidth="1"/>
    <col min="10" max="10" width="19.28515625" bestFit="1" customWidth="1"/>
  </cols>
  <sheetData>
    <row r="1" spans="1:12" x14ac:dyDescent="0.25">
      <c r="A1" t="s">
        <v>8343</v>
      </c>
      <c r="B1" t="s">
        <v>8363</v>
      </c>
      <c r="C1" t="s">
        <v>8362</v>
      </c>
      <c r="D1" t="s">
        <v>8344</v>
      </c>
      <c r="E1" t="s">
        <v>8345</v>
      </c>
      <c r="F1" t="s">
        <v>8346</v>
      </c>
      <c r="G1" t="s">
        <v>8347</v>
      </c>
      <c r="H1" t="s">
        <v>8348</v>
      </c>
      <c r="I1" t="s">
        <v>8349</v>
      </c>
      <c r="J1" t="s">
        <v>8350</v>
      </c>
    </row>
    <row r="2" spans="1:12" x14ac:dyDescent="0.25">
      <c r="A2" t="s">
        <v>8351</v>
      </c>
      <c r="B2">
        <v>0</v>
      </c>
      <c r="C2">
        <v>999</v>
      </c>
      <c r="D2">
        <f>COUNTIFS(Data!$D$2:$D$4115,"&gt;="&amp;$B2, Data!$D$2:$D$4115,"&lt;"&amp;$B3,Data!$F$2:$F$4115,"successful")</f>
        <v>322</v>
      </c>
      <c r="E2">
        <f>COUNTIFS(Data!$D$2:$D$4115,"&gt;="&amp;$B2, Data!$D$2:$D$4115,"&lt;"&amp;$B3,Data!$F$2:$F$4115,"failed")</f>
        <v>113</v>
      </c>
      <c r="F2">
        <f>COUNTIFS(Data!$D$2:$D$4115,"&gt;="&amp;$B2, Data!$D$2:$D$4115,"&lt;"&amp;$B3,Data!$F$2:$F$4115,"canceled")</f>
        <v>18</v>
      </c>
      <c r="G2">
        <f>SUM(D2:F2)</f>
        <v>453</v>
      </c>
      <c r="H2" s="6">
        <f>D2/$G2</f>
        <v>0.71081677704194257</v>
      </c>
      <c r="I2" s="6">
        <f>E2/$G2</f>
        <v>0.24944812362030905</v>
      </c>
      <c r="J2" s="6">
        <f>F2/$G2</f>
        <v>3.9735099337748346E-2</v>
      </c>
      <c r="L2" t="s">
        <v>8367</v>
      </c>
    </row>
    <row r="3" spans="1:12" x14ac:dyDescent="0.25">
      <c r="A3" t="s">
        <v>8352</v>
      </c>
      <c r="B3">
        <v>1000</v>
      </c>
      <c r="C3">
        <f>B4-1</f>
        <v>4999</v>
      </c>
      <c r="D3">
        <f>COUNTIFS(Data!$D$2:$D$4115,"&gt;="&amp;$B3, Data!$D$2:$D$4115,"&lt;"&amp;$B4,Data!$F$2:$F$4115,"successful")</f>
        <v>932</v>
      </c>
      <c r="E3">
        <f>COUNTIFS(Data!$D$2:$D$4115,"&gt;="&amp;$B3, Data!$D$2:$D$4115,"&lt;"&amp;$B4,Data!$F$2:$F$4115,"failed")</f>
        <v>420</v>
      </c>
      <c r="F3">
        <f>COUNTIFS(Data!$D$2:$D$4115,"&gt;="&amp;$B3, Data!$D$2:$D$4115,"&lt;"&amp;$B4,Data!$F$2:$F$4115,"canceled")</f>
        <v>60</v>
      </c>
      <c r="G3">
        <f t="shared" ref="G3:G13" si="0">SUM(D3:F3)</f>
        <v>1412</v>
      </c>
      <c r="H3" s="6">
        <f>D3/$G3</f>
        <v>0.66005665722379603</v>
      </c>
      <c r="I3" s="6">
        <f t="shared" ref="I3:J12" si="1">E3/$G3</f>
        <v>0.29745042492917845</v>
      </c>
      <c r="J3" s="6">
        <f t="shared" si="1"/>
        <v>4.2492917847025496E-2</v>
      </c>
      <c r="L3" t="s">
        <v>8368</v>
      </c>
    </row>
    <row r="4" spans="1:12" x14ac:dyDescent="0.25">
      <c r="A4" t="s">
        <v>8353</v>
      </c>
      <c r="B4">
        <v>5000</v>
      </c>
      <c r="C4">
        <f t="shared" ref="C4:C11" si="2">B5-1</f>
        <v>9999</v>
      </c>
      <c r="D4">
        <f>COUNTIFS(Data!$D$2:$D$4115,"&gt;="&amp;$B4, Data!$D$2:$D$4115,"&lt;"&amp;$B5,Data!$F$2:$F$4115,"successful")</f>
        <v>381</v>
      </c>
      <c r="E4">
        <f>COUNTIFS(Data!$D$2:$D$4115,"&gt;="&amp;$B4, Data!$D$2:$D$4115,"&lt;"&amp;$B5,Data!$F$2:$F$4115,"failed")</f>
        <v>283</v>
      </c>
      <c r="F4">
        <f>COUNTIFS(Data!$D$2:$D$4115,"&gt;="&amp;$B4, Data!$D$2:$D$4115,"&lt;"&amp;$B5,Data!$F$2:$F$4115,"canceled")</f>
        <v>52</v>
      </c>
      <c r="G4">
        <f t="shared" si="0"/>
        <v>716</v>
      </c>
      <c r="H4" s="6">
        <f t="shared" ref="H4:H12" si="3">D4/$G4</f>
        <v>0.53212290502793291</v>
      </c>
      <c r="I4" s="6">
        <f t="shared" si="1"/>
        <v>0.39525139664804471</v>
      </c>
      <c r="J4" s="6">
        <f t="shared" si="1"/>
        <v>7.2625698324022353E-2</v>
      </c>
    </row>
    <row r="5" spans="1:12" x14ac:dyDescent="0.25">
      <c r="A5" t="s">
        <v>8354</v>
      </c>
      <c r="B5">
        <v>10000</v>
      </c>
      <c r="C5">
        <f t="shared" si="2"/>
        <v>14999</v>
      </c>
      <c r="D5">
        <f>COUNTIFS(Data!$D$2:$D$4115,"&gt;="&amp;$B5, Data!$D$2:$D$4115,"&lt;"&amp;$B6,Data!$F$2:$F$4115,"successful")</f>
        <v>168</v>
      </c>
      <c r="E5">
        <f>COUNTIFS(Data!$D$2:$D$4115,"&gt;="&amp;$B5, Data!$D$2:$D$4115,"&lt;"&amp;$B6,Data!$F$2:$F$4115,"failed")</f>
        <v>144</v>
      </c>
      <c r="F5">
        <f>COUNTIFS(Data!$D$2:$D$4115,"&gt;="&amp;$B5, Data!$D$2:$D$4115,"&lt;"&amp;$B6,Data!$F$2:$F$4115,"canceled")</f>
        <v>40</v>
      </c>
      <c r="G5">
        <f t="shared" si="0"/>
        <v>352</v>
      </c>
      <c r="H5" s="6">
        <f t="shared" si="3"/>
        <v>0.47727272727272729</v>
      </c>
      <c r="I5" s="6">
        <f t="shared" si="1"/>
        <v>0.40909090909090912</v>
      </c>
      <c r="J5" s="6">
        <f t="shared" si="1"/>
        <v>0.11363636363636363</v>
      </c>
    </row>
    <row r="6" spans="1:12" x14ac:dyDescent="0.25">
      <c r="A6" t="s">
        <v>8355</v>
      </c>
      <c r="B6">
        <v>15000</v>
      </c>
      <c r="C6">
        <f t="shared" si="2"/>
        <v>19999</v>
      </c>
      <c r="D6">
        <f>COUNTIFS(Data!$D$2:$D$4115,"&gt;="&amp;$B6, Data!$D$2:$D$4115,"&lt;"&amp;$B7,Data!$F$2:$F$4115,"successful")</f>
        <v>94</v>
      </c>
      <c r="E6">
        <f>COUNTIFS(Data!$D$2:$D$4115,"&gt;="&amp;$B6, Data!$D$2:$D$4115,"&lt;"&amp;$B7,Data!$F$2:$F$4115,"failed")</f>
        <v>90</v>
      </c>
      <c r="F6">
        <f>COUNTIFS(Data!$D$2:$D$4115,"&gt;="&amp;$B6, Data!$D$2:$D$4115,"&lt;"&amp;$B7,Data!$F$2:$F$4115,"canceled")</f>
        <v>17</v>
      </c>
      <c r="G6">
        <f t="shared" si="0"/>
        <v>201</v>
      </c>
      <c r="H6" s="6">
        <f t="shared" si="3"/>
        <v>0.46766169154228854</v>
      </c>
      <c r="I6" s="6">
        <f t="shared" si="1"/>
        <v>0.44776119402985076</v>
      </c>
      <c r="J6" s="6">
        <f t="shared" si="1"/>
        <v>8.45771144278607E-2</v>
      </c>
    </row>
    <row r="7" spans="1:12" x14ac:dyDescent="0.25">
      <c r="A7" t="s">
        <v>8356</v>
      </c>
      <c r="B7">
        <v>20000</v>
      </c>
      <c r="C7">
        <f t="shared" si="2"/>
        <v>24999</v>
      </c>
      <c r="D7">
        <f>COUNTIFS(Data!$D$2:$D$4115,"&gt;="&amp;$B7, Data!$D$2:$D$4115,"&lt;"&amp;$B8,Data!$F$2:$F$4115,"successful")</f>
        <v>62</v>
      </c>
      <c r="E7">
        <f>COUNTIFS(Data!$D$2:$D$4115,"&gt;="&amp;$B7, Data!$D$2:$D$4115,"&lt;"&amp;$B8,Data!$F$2:$F$4115,"failed")</f>
        <v>72</v>
      </c>
      <c r="F7">
        <f>COUNTIFS(Data!$D$2:$D$4115,"&gt;="&amp;$B7, Data!$D$2:$D$4115,"&lt;"&amp;$B8,Data!$F$2:$F$4115,"canceled")</f>
        <v>14</v>
      </c>
      <c r="G7">
        <f t="shared" si="0"/>
        <v>148</v>
      </c>
      <c r="H7" s="6">
        <f t="shared" si="3"/>
        <v>0.41891891891891891</v>
      </c>
      <c r="I7" s="6">
        <f t="shared" si="1"/>
        <v>0.48648648648648651</v>
      </c>
      <c r="J7" s="6">
        <f t="shared" si="1"/>
        <v>9.45945945945946E-2</v>
      </c>
    </row>
    <row r="8" spans="1:12" x14ac:dyDescent="0.25">
      <c r="A8" t="s">
        <v>8357</v>
      </c>
      <c r="B8">
        <v>25000</v>
      </c>
      <c r="C8">
        <f t="shared" si="2"/>
        <v>29999</v>
      </c>
      <c r="D8">
        <f>COUNTIFS(Data!$D$2:$D$4115,"&gt;="&amp;$B8, Data!$D$2:$D$4115,"&lt;"&amp;$B9,Data!$F$2:$F$4115,"successful")</f>
        <v>55</v>
      </c>
      <c r="E8">
        <f>COUNTIFS(Data!$D$2:$D$4115,"&gt;="&amp;$B8, Data!$D$2:$D$4115,"&lt;"&amp;$B9,Data!$F$2:$F$4115,"failed")</f>
        <v>64</v>
      </c>
      <c r="F8">
        <f>COUNTIFS(Data!$D$2:$D$4115,"&gt;="&amp;$B8, Data!$D$2:$D$4115,"&lt;"&amp;$B9,Data!$F$2:$F$4115,"canceled")</f>
        <v>18</v>
      </c>
      <c r="G8">
        <f t="shared" si="0"/>
        <v>137</v>
      </c>
      <c r="H8" s="6">
        <f t="shared" si="3"/>
        <v>0.40145985401459855</v>
      </c>
      <c r="I8" s="6">
        <f t="shared" si="1"/>
        <v>0.46715328467153283</v>
      </c>
      <c r="J8" s="6">
        <f t="shared" si="1"/>
        <v>0.13138686131386862</v>
      </c>
    </row>
    <row r="9" spans="1:12" x14ac:dyDescent="0.25">
      <c r="A9" t="s">
        <v>8358</v>
      </c>
      <c r="B9">
        <v>30000</v>
      </c>
      <c r="C9">
        <f t="shared" si="2"/>
        <v>34999</v>
      </c>
      <c r="D9">
        <f>COUNTIFS(Data!$D$2:$D$4115,"&gt;="&amp;$B9, Data!$D$2:$D$4115,"&lt;"&amp;$B10,Data!$F$2:$F$4115,"successful")</f>
        <v>32</v>
      </c>
      <c r="E9">
        <f>COUNTIFS(Data!$D$2:$D$4115,"&gt;="&amp;$B9, Data!$D$2:$D$4115,"&lt;"&amp;$B10,Data!$F$2:$F$4115,"failed")</f>
        <v>37</v>
      </c>
      <c r="F9">
        <f>COUNTIFS(Data!$D$2:$D$4115,"&gt;="&amp;$B9, Data!$D$2:$D$4115,"&lt;"&amp;$B10,Data!$F$2:$F$4115,"canceled")</f>
        <v>13</v>
      </c>
      <c r="G9">
        <f t="shared" si="0"/>
        <v>82</v>
      </c>
      <c r="H9" s="6">
        <f t="shared" si="3"/>
        <v>0.3902439024390244</v>
      </c>
      <c r="I9" s="6">
        <f t="shared" si="1"/>
        <v>0.45121951219512196</v>
      </c>
      <c r="J9" s="6">
        <f t="shared" si="1"/>
        <v>0.15853658536585366</v>
      </c>
    </row>
    <row r="10" spans="1:12" x14ac:dyDescent="0.25">
      <c r="A10" t="s">
        <v>8359</v>
      </c>
      <c r="B10">
        <v>35000</v>
      </c>
      <c r="C10">
        <f t="shared" si="2"/>
        <v>39999</v>
      </c>
      <c r="D10">
        <f>COUNTIFS(Data!$D$2:$D$4115,"&gt;="&amp;$B10, Data!$D$2:$D$4115,"&lt;"&amp;$B11,Data!$F$2:$F$4115,"successful")</f>
        <v>26</v>
      </c>
      <c r="E10">
        <f>COUNTIFS(Data!$D$2:$D$4115,"&gt;="&amp;$B10, Data!$D$2:$D$4115,"&lt;"&amp;$B11,Data!$F$2:$F$4115,"failed")</f>
        <v>22</v>
      </c>
      <c r="F10">
        <f>COUNTIFS(Data!$D$2:$D$4115,"&gt;="&amp;$B10, Data!$D$2:$D$4115,"&lt;"&amp;$B11,Data!$F$2:$F$4115,"canceled")</f>
        <v>7</v>
      </c>
      <c r="G10">
        <f t="shared" si="0"/>
        <v>55</v>
      </c>
      <c r="H10" s="6">
        <f t="shared" si="3"/>
        <v>0.47272727272727272</v>
      </c>
      <c r="I10" s="6">
        <f t="shared" si="1"/>
        <v>0.4</v>
      </c>
      <c r="J10" s="6">
        <f t="shared" si="1"/>
        <v>0.12727272727272726</v>
      </c>
    </row>
    <row r="11" spans="1:12" x14ac:dyDescent="0.25">
      <c r="A11" t="s">
        <v>8360</v>
      </c>
      <c r="B11">
        <v>40000</v>
      </c>
      <c r="C11">
        <f t="shared" si="2"/>
        <v>44999</v>
      </c>
      <c r="D11">
        <f>COUNTIFS(Data!$D$2:$D$4115,"&gt;="&amp;$B11, Data!$D$2:$D$4115,"&lt;"&amp;$B12,Data!$F$2:$F$4115,"successful")</f>
        <v>21</v>
      </c>
      <c r="E11">
        <f>COUNTIFS(Data!$D$2:$D$4115,"&gt;="&amp;$B11, Data!$D$2:$D$4115,"&lt;"&amp;$B12,Data!$F$2:$F$4115,"failed")</f>
        <v>16</v>
      </c>
      <c r="F11">
        <f>COUNTIFS(Data!$D$2:$D$4115,"&gt;="&amp;$B11, Data!$D$2:$D$4115,"&lt;"&amp;$B12,Data!$F$2:$F$4115,"canceled")</f>
        <v>6</v>
      </c>
      <c r="G11">
        <f t="shared" si="0"/>
        <v>43</v>
      </c>
      <c r="H11" s="6">
        <f t="shared" si="3"/>
        <v>0.48837209302325579</v>
      </c>
      <c r="I11" s="6">
        <f t="shared" si="1"/>
        <v>0.37209302325581395</v>
      </c>
      <c r="J11" s="6">
        <f t="shared" si="1"/>
        <v>0.13953488372093023</v>
      </c>
    </row>
    <row r="12" spans="1:12" x14ac:dyDescent="0.25">
      <c r="A12" t="s">
        <v>8361</v>
      </c>
      <c r="B12">
        <v>45000</v>
      </c>
      <c r="C12">
        <v>49999</v>
      </c>
      <c r="D12">
        <f>COUNTIFS(Data!$D$2:$D$4115,"&gt;="&amp;$B12, Data!$D$2:$D$4115,"&lt;"&amp;$B13,Data!$F$2:$F$4115,"successful")</f>
        <v>6</v>
      </c>
      <c r="E12">
        <f>COUNTIFS(Data!$D$2:$D$4115,"&gt;="&amp;$B12, Data!$D$2:$D$4115,"&lt;"&amp;$B13,Data!$F$2:$F$4115,"failed")</f>
        <v>11</v>
      </c>
      <c r="F12">
        <f>COUNTIFS(Data!$D$2:$D$4115,"&gt;="&amp;$B12, Data!$D$2:$D$4115,"&lt;"&amp;$B13,Data!$F$2:$F$4115,"canceled")</f>
        <v>4</v>
      </c>
      <c r="G12">
        <f t="shared" si="0"/>
        <v>21</v>
      </c>
      <c r="H12" s="6">
        <f t="shared" si="3"/>
        <v>0.2857142857142857</v>
      </c>
      <c r="I12" s="6">
        <f t="shared" si="1"/>
        <v>0.52380952380952384</v>
      </c>
      <c r="J12" s="6">
        <f t="shared" si="1"/>
        <v>0.19047619047619047</v>
      </c>
    </row>
    <row r="13" spans="1:12" x14ac:dyDescent="0.25">
      <c r="A13" t="s">
        <v>8364</v>
      </c>
      <c r="B13">
        <v>50000</v>
      </c>
      <c r="C13">
        <v>99999999</v>
      </c>
      <c r="D13">
        <f>COUNTIFS(Data!$D$2:$D$4115,"&gt;="&amp;$B13, Data!$D$2:$D$4115,"&lt;"&amp;$B14,Data!$F$2:$F$4115,"successful")</f>
        <v>86</v>
      </c>
      <c r="E13">
        <f>COUNTIFS(Data!$D$2:$D$4115,"&gt;="&amp;$B13, Data!$D$2:$D$4115,"&lt;"&amp;$B14,Data!$F$2:$F$4115,"failed")</f>
        <v>258</v>
      </c>
      <c r="F13">
        <f>COUNTIFS(Data!$D$2:$D$4115,"&gt;="&amp;$B13, Data!$D$2:$D$4115,"&lt;"&amp;$B14,Data!$F$2:$F$4115,"canceled")</f>
        <v>100</v>
      </c>
      <c r="G13">
        <f t="shared" si="0"/>
        <v>444</v>
      </c>
      <c r="H13" s="6">
        <f t="shared" ref="H13" si="4">D13/$G13</f>
        <v>0.19369369369369369</v>
      </c>
      <c r="I13" s="6">
        <f t="shared" ref="I13" si="5">E13/$G13</f>
        <v>0.58108108108108103</v>
      </c>
      <c r="J13" s="6">
        <f t="shared" ref="J13" si="6">F13/$G13</f>
        <v>0.22522522522522523</v>
      </c>
    </row>
    <row r="14" spans="1:12" x14ac:dyDescent="0.25">
      <c r="B14">
        <v>1000000000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3CE2-1846-4FE5-9BE3-705F1EC38DF1}">
  <dimension ref="A1:B3"/>
  <sheetViews>
    <sheetView workbookViewId="0">
      <selection activeCell="B11" sqref="B11"/>
    </sheetView>
  </sheetViews>
  <sheetFormatPr defaultRowHeight="15" x14ac:dyDescent="0.25"/>
  <cols>
    <col min="2" max="2" width="20" bestFit="1" customWidth="1"/>
  </cols>
  <sheetData>
    <row r="1" spans="1:2" x14ac:dyDescent="0.25">
      <c r="A1" t="s">
        <v>8369</v>
      </c>
      <c r="B1" t="s">
        <v>8372</v>
      </c>
    </row>
    <row r="2" spans="1:2" x14ac:dyDescent="0.25">
      <c r="A2" t="s">
        <v>8370</v>
      </c>
      <c r="B2" s="15" t="s">
        <v>8371</v>
      </c>
    </row>
    <row r="3" spans="1:2" x14ac:dyDescent="0.25">
      <c r="A3" t="s">
        <v>8373</v>
      </c>
      <c r="B3" s="12">
        <v>43701</v>
      </c>
    </row>
  </sheetData>
  <hyperlinks>
    <hyperlink ref="B2" r:id="rId1" xr:uid="{D17CCA5C-20AF-4DCF-A5FC-C55D724CB2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Analysis 1</vt:lpstr>
      <vt:lpstr>Analysis 2</vt:lpstr>
      <vt:lpstr>Analysis 3</vt:lpstr>
      <vt:lpstr>Bonus</vt:lpstr>
      <vt:lpstr>Submitted 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ejw.data@gmail.com</cp:lastModifiedBy>
  <dcterms:created xsi:type="dcterms:W3CDTF">2017-04-20T15:17:24Z</dcterms:created>
  <dcterms:modified xsi:type="dcterms:W3CDTF">2019-08-24T22:42:40Z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9d21c9ce-16fa-407c-bc45-e742fbe96291</vt:lpwstr>
  </property>
</Properties>
</file>