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ard-macbookpro18/Desktop/Data Science - UT/UT Data Bootcamp/Module Downloads/Crowdfunding Analysis/"/>
    </mc:Choice>
  </mc:AlternateContent>
  <xr:revisionPtr revIDLastSave="0" documentId="13_ncr:1_{3D6280FD-D4F5-AC4D-A65B-413AC6A99BF9}" xr6:coauthVersionLast="46" xr6:coauthVersionMax="46" xr10:uidLastSave="{00000000-0000-0000-0000-000000000000}"/>
  <bookViews>
    <workbookView xWindow="38400" yWindow="4100" windowWidth="28800" windowHeight="17500" activeTab="3" xr2:uid="{00000000-000D-0000-FFFF-FFFF00000000}"/>
  </bookViews>
  <sheets>
    <sheet name="Kickstarter" sheetId="1" r:id="rId1"/>
    <sheet name="Failed US Kickstarters" sheetId="7" r:id="rId2"/>
    <sheet name="Successful US Kickstarters" sheetId="6" r:id="rId3"/>
    <sheet name="Descriptive Statistics" sheetId="8" r:id="rId4"/>
    <sheet name="Edinburg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5" i="8"/>
  <c r="C7" i="8" s="1"/>
  <c r="C6" i="8"/>
  <c r="B5" i="8"/>
  <c r="B7" i="8" s="1"/>
  <c r="C4" i="8"/>
  <c r="B6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<sst xmlns="http://schemas.openxmlformats.org/spreadsheetml/2006/main" count="38380" uniqueCount="8400">
  <si>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</si>
  <si>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</si>
  <si>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</si>
  <si>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</si>
  <si>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</si>
  <si>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</si>
  <si>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</si>
  <si>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</si>
  <si>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</si>
  <si>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</si>
  <si>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</si>
  <si>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</si>
  <si>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</si>
  <si>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</si>
  <si>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</si>
  <si>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</si>
  <si>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</si>
  <si>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</si>
  <si>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</si>
  <si>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</si>
  <si>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</si>
  <si>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</si>
  <si>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</si>
  <si>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</si>
  <si>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</si>
  <si>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</si>
  <si>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</si>
  <si>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</si>
  <si>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</si>
  <si>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</si>
  <si>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</si>
  <si>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</si>
  <si>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</si>
  <si>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</si>
  <si>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</si>
  <si>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</si>
  <si>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</si>
  <si>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</si>
  <si>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</si>
  <si>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</si>
  <si>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</si>
  <si>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</si>
  <si>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</si>
  <si>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</si>
  <si>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</si>
  <si>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</si>
  <si>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</si>
  <si>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</si>
  <si>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</si>
  <si>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</si>
  <si>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</si>
  <si>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</si>
  <si>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</si>
  <si>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</si>
  <si>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</si>
  <si>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</si>
  <si>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</si>
  <si>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</si>
  <si>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</si>
  <si>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</si>
  <si>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</si>
  <si>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</si>
  <si>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</si>
  <si>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</si>
  <si>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</si>
  <si>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</si>
  <si>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</si>
  <si>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</si>
  <si>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</si>
  <si>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</si>
  <si>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</si>
  <si>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</si>
  <si>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</si>
  <si>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</si>
  <si>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</si>
  <si>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</si>
  <si>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</si>
  <si>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</si>
  <si>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</si>
  <si>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</si>
  <si>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</si>
  <si>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</si>
  <si>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</si>
  <si>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</si>
  <si>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</si>
  <si>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</si>
  <si>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</si>
  <si>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</si>
  <si>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</si>
  <si>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</si>
  <si>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</si>
  <si>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</si>
  <si>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</si>
  <si>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</si>
  <si>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</si>
  <si>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</si>
  <si>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</si>
  <si>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</si>
  <si>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</si>
  <si>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</si>
  <si>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</si>
  <si>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</si>
  <si>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</si>
  <si>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</si>
  <si>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</si>
  <si>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</si>
  <si>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</si>
  <si>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</si>
  <si>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</si>
  <si>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</si>
  <si>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</si>
  <si>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</si>
  <si>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</si>
  <si>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</si>
  <si>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</si>
  <si>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</si>
  <si>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</si>
  <si>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</si>
  <si>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</si>
  <si>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</si>
  <si>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</si>
  <si>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</si>
  <si>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</si>
  <si>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</si>
  <si>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</si>
  <si>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</si>
  <si>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</si>
  <si>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</si>
  <si>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</si>
  <si>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</si>
  <si>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</si>
  <si>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</si>
  <si>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</si>
  <si>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</si>
  <si>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</si>
  <si>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</si>
  <si>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</si>
  <si>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</si>
  <si>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</si>
  <si>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</si>
  <si>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</si>
  <si>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</si>
  <si>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</si>
  <si>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</si>
  <si>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</si>
  <si>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</si>
  <si>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</si>
  <si>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</si>
  <si>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</si>
  <si>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</si>
  <si>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</si>
  <si>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</si>
  <si>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</si>
  <si>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</si>
  <si>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</si>
  <si>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</si>
  <si>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</si>
  <si>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</si>
  <si>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</si>
  <si>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</si>
  <si>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</si>
  <si>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</si>
  <si>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</si>
  <si>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</si>
  <si>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</si>
  <si>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</si>
  <si>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</si>
  <si>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</si>
  <si>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</si>
  <si>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</si>
  <si>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</si>
  <si>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</si>
  <si>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</si>
  <si>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</si>
  <si>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</si>
  <si>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</si>
  <si>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</si>
  <si>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</si>
  <si>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</si>
  <si>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</si>
  <si>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</si>
  <si>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</si>
  <si>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</si>
  <si>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</si>
  <si>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</si>
  <si>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</si>
  <si>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</si>
  <si>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</si>
  <si>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</si>
  <si>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</si>
  <si>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</si>
  <si>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</si>
  <si>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</si>
  <si>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</si>
  <si>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</si>
  <si>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</si>
  <si>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</si>
  <si>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</si>
  <si>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</si>
  <si>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</si>
  <si>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</si>
  <si>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</si>
  <si>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</si>
  <si>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</si>
  <si>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</si>
  <si>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</si>
  <si>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</si>
  <si>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</si>
  <si>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</si>
  <si>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</si>
  <si>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</si>
  <si>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</si>
  <si>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</si>
  <si>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</si>
  <si>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</si>
  <si>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</si>
  <si>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</si>
  <si>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</si>
  <si>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</si>
  <si>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</si>
  <si>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</si>
  <si>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</si>
  <si>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</si>
  <si>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</si>
  <si>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</si>
  <si>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</si>
  <si>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</si>
  <si>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</si>
  <si>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</si>
  <si>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</si>
  <si>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</si>
  <si>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</si>
  <si>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</si>
  <si>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</si>
  <si>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</si>
  <si>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</si>
  <si>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</si>
  <si>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</si>
  <si>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</si>
  <si>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</si>
  <si>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</si>
  <si>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</si>
  <si>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</si>
  <si>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</si>
  <si>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</si>
  <si>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</si>
  <si>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</si>
  <si>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</si>
  <si>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</si>
  <si>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</si>
  <si>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</si>
  <si>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</si>
  <si>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</si>
  <si>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</si>
  <si>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</si>
  <si>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</si>
  <si>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</si>
  <si>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</si>
  <si>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</si>
  <si>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</si>
  <si>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</si>
  <si>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</si>
  <si>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</si>
  <si>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</si>
  <si>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</si>
  <si>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</si>
  <si>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</si>
  <si>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</si>
  <si>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</si>
  <si>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</si>
  <si>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</si>
  <si>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</si>
  <si>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</si>
  <si>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</si>
  <si>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</si>
  <si>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</si>
  <si>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</si>
  <si>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</si>
  <si>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</si>
  <si>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</si>
  <si>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</si>
  <si>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</si>
  <si>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</si>
  <si>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</si>
  <si>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</si>
  <si>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</si>
  <si>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</si>
  <si>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</si>
  <si>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</si>
  <si>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</si>
  <si>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</si>
  <si>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</si>
  <si>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</si>
  <si>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</si>
  <si>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</si>
  <si>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</si>
  <si>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</si>
  <si>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</si>
  <si>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</si>
  <si>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</si>
  <si>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</si>
  <si>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</si>
  <si>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</si>
  <si>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</si>
  <si>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</si>
  <si>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</si>
  <si>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</si>
  <si>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</si>
  <si>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</si>
  <si>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</si>
  <si>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</si>
  <si>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</si>
  <si>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</si>
  <si>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</si>
  <si>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</si>
  <si>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</si>
  <si>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</si>
  <si>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</si>
  <si>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</si>
  <si>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</si>
  <si>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</si>
  <si>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</si>
  <si>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</si>
  <si>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</si>
  <si>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</si>
  <si>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</si>
  <si>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</si>
  <si>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</si>
  <si>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</si>
  <si>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</si>
  <si>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</si>
  <si>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</si>
  <si>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</si>
  <si>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</si>
  <si>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</si>
  <si>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</si>
  <si>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</si>
  <si>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</si>
  <si>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</si>
  <si>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</si>
  <si>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</si>
  <si>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</si>
  <si>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</si>
  <si>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</si>
  <si>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</si>
  <si>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</si>
  <si>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</si>
  <si>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</si>
  <si>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</si>
  <si>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</si>
  <si>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</si>
  <si>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</si>
  <si>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</si>
  <si>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</si>
  <si>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</si>
  <si>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</si>
  <si>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</si>
  <si>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</si>
  <si>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</si>
  <si>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</si>
  <si>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</si>
  <si>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</si>
  <si>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</si>
  <si>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</si>
  <si>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</si>
  <si>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</si>
  <si>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</si>
  <si>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</si>
  <si>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</si>
  <si>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</si>
  <si>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</si>
  <si>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</si>
  <si>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</si>
  <si>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</si>
  <si>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</si>
  <si>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</si>
  <si>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</si>
  <si>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</si>
  <si>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</si>
  <si>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</si>
  <si>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</si>
  <si>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</si>
  <si>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</si>
  <si>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</si>
  <si>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</si>
  <si>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</si>
  <si>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</si>
  <si>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</si>
  <si>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</si>
  <si>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</si>
  <si>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</si>
  <si>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</si>
  <si>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</si>
  <si>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</si>
  <si>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</si>
  <si>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</si>
  <si>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</si>
  <si>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</si>
  <si>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</si>
  <si>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</si>
  <si>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</si>
  <si>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</si>
  <si>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</si>
  <si>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</si>
  <si>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</si>
  <si>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</si>
  <si>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</si>
  <si>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</si>
  <si>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</si>
  <si>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</si>
  <si>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</si>
  <si>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</si>
  <si>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</si>
  <si>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</si>
  <si>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</si>
  <si>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</si>
  <si>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</si>
  <si>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</si>
  <si>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</si>
  <si>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</si>
  <si>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</si>
  <si>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</si>
  <si>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</si>
  <si>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</si>
  <si>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</si>
  <si>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</si>
  <si>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</si>
  <si>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</si>
  <si>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</si>
  <si>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</si>
  <si>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</si>
  <si>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</si>
  <si>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</si>
  <si>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</si>
  <si>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</si>
  <si>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</si>
  <si>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</si>
  <si>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</si>
  <si>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</si>
  <si>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</si>
  <si>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</si>
  <si>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</si>
  <si>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</si>
  <si>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</si>
  <si>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</si>
  <si>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</si>
  <si>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</si>
  <si>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</si>
  <si>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</si>
  <si>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</si>
  <si>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</si>
  <si>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</si>
  <si>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</si>
  <si>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</si>
  <si>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</si>
  <si>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</si>
  <si>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</si>
  <si>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</si>
  <si>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</si>
  <si>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</si>
  <si>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</si>
  <si>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</si>
  <si>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</si>
  <si>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</si>
  <si>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</si>
  <si>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</si>
  <si>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</si>
  <si>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</si>
  <si>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</si>
  <si>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</si>
  <si>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</si>
  <si>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</si>
  <si>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</si>
  <si>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</si>
  <si>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</si>
  <si>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</si>
  <si>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</si>
  <si>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</si>
  <si>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</si>
  <si>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</si>
  <si>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</si>
  <si>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</si>
  <si>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</si>
  <si>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</si>
  <si>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</si>
  <si>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</si>
  <si>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</si>
  <si>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</si>
  <si>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</si>
  <si>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</si>
  <si>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</si>
  <si>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</si>
  <si>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</si>
  <si>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</si>
  <si>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</si>
  <si>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</si>
  <si>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</si>
  <si>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</si>
  <si>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</si>
  <si>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</si>
  <si>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</si>
  <si>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</si>
  <si>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</si>
  <si>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</si>
  <si>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</si>
  <si>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</si>
  <si>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</si>
  <si>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</si>
  <si>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</si>
  <si>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</si>
  <si>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</si>
  <si>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</si>
  <si>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</si>
  <si>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</si>
  <si>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</si>
  <si>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</si>
  <si>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</si>
  <si>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</si>
  <si>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</si>
  <si>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</si>
  <si>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</si>
  <si>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</si>
  <si>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</si>
  <si>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</si>
  <si>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</si>
  <si>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</si>
  <si>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</si>
  <si>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</si>
  <si>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</si>
  <si>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</si>
  <si>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</si>
  <si>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</si>
  <si>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</si>
  <si>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</si>
  <si>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</si>
  <si>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</si>
  <si>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</si>
  <si>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</si>
  <si>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</si>
  <si>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</si>
  <si>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</si>
  <si>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</si>
  <si>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</si>
  <si>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</si>
  <si>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</si>
  <si>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</si>
  <si>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</si>
  <si>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</si>
  <si>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</si>
  <si>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</si>
  <si>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</si>
  <si>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</si>
  <si>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</si>
  <si>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</si>
  <si>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</si>
  <si>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</si>
  <si>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</si>
  <si>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</si>
  <si>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</si>
  <si>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</si>
  <si>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</si>
  <si>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</si>
  <si>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</si>
  <si>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</si>
  <si>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</si>
  <si>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</si>
  <si>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</si>
  <si>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</si>
  <si>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</si>
  <si>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</si>
  <si>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</si>
  <si>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</si>
  <si>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</si>
  <si>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</si>
  <si>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</si>
  <si>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</si>
  <si>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</si>
  <si>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</si>
  <si>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</si>
  <si>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</si>
  <si>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</si>
  <si>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</si>
  <si>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</si>
  <si>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</si>
  <si>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</si>
  <si>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</si>
  <si>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</si>
  <si>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</si>
  <si>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</si>
  <si>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</si>
  <si>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</si>
  <si>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</si>
  <si>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</si>
  <si>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</si>
  <si>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</si>
  <si>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</si>
  <si>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</si>
  <si>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</si>
  <si>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</si>
  <si>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</si>
  <si>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</si>
  <si>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</si>
  <si>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</si>
  <si>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</si>
  <si>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</si>
  <si>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</si>
  <si>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</si>
  <si>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</si>
  <si>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</si>
  <si>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</si>
  <si>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</si>
  <si>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</si>
  <si>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</si>
  <si>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</si>
  <si>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</si>
  <si>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</si>
  <si>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</si>
  <si>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</si>
  <si>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</si>
  <si>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</si>
  <si>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</si>
  <si>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</si>
  <si>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</si>
  <si>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</si>
  <si>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</si>
  <si>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</si>
  <si>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</si>
  <si>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</si>
  <si>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</si>
  <si>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</si>
  <si>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</si>
  <si>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</si>
  <si>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</si>
  <si>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</si>
  <si>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</si>
  <si>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</si>
  <si>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</si>
  <si>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</si>
  <si>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</si>
  <si>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</si>
  <si>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</si>
  <si>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</si>
  <si>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</si>
  <si>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</si>
  <si>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</si>
  <si>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</si>
  <si>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</si>
  <si>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</si>
  <si>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</si>
  <si>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</si>
  <si>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</si>
  <si>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</si>
  <si>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</si>
  <si>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</si>
  <si>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</si>
  <si>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</si>
  <si>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</si>
  <si>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</si>
  <si>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</si>
  <si>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</si>
  <si>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</si>
  <si>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</si>
  <si>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</si>
  <si>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</si>
  <si>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</si>
  <si>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</si>
  <si>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</si>
  <si>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</si>
  <si>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</si>
  <si>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</si>
  <si>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</si>
  <si>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</si>
  <si>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</si>
  <si>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</si>
  <si>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</si>
  <si>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</si>
  <si>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</si>
  <si>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</si>
  <si>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</si>
  <si>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</si>
  <si>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</si>
  <si>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</si>
  <si>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</si>
  <si>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</si>
  <si>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</si>
  <si>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</si>
  <si>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</si>
  <si>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</si>
  <si>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</si>
  <si>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</si>
  <si>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</si>
  <si>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</si>
  <si>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</si>
  <si>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</si>
  <si>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</si>
  <si>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</si>
  <si>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</si>
  <si>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</si>
  <si>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</si>
  <si>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</si>
  <si>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</si>
  <si>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</si>
  <si>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</si>
  <si>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</si>
  <si>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</si>
  <si>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</si>
  <si>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</si>
  <si>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</si>
  <si>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</si>
  <si>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</si>
  <si>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</si>
  <si>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</si>
  <si>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</si>
  <si>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</si>
  <si>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</si>
  <si>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</si>
  <si>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</si>
  <si>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</si>
  <si>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</si>
  <si>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</si>
  <si>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</si>
  <si>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</si>
  <si>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</si>
  <si>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</si>
  <si>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</si>
  <si>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</si>
  <si>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</si>
  <si>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</si>
  <si>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</si>
  <si>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</si>
  <si>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</si>
  <si>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</si>
  <si>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</si>
  <si>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</si>
  <si>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</si>
  <si>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</si>
  <si>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</si>
  <si>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</si>
  <si>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</si>
  <si>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</si>
  <si>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</si>
  <si>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</si>
  <si>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</si>
  <si>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</si>
  <si>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</si>
  <si>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</si>
  <si>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</si>
  <si>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</si>
  <si>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</si>
  <si>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</si>
  <si>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</si>
  <si>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</si>
  <si>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</si>
  <si>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</si>
  <si>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</si>
  <si>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</si>
  <si>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</si>
  <si>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</si>
  <si>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</si>
  <si>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</si>
  <si>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</si>
  <si>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</si>
  <si>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</si>
  <si>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</si>
  <si>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</si>
  <si>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</si>
  <si>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</si>
  <si>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</si>
  <si>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</si>
  <si>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</si>
  <si>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</si>
  <si>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</si>
  <si>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</si>
  <si>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</si>
  <si>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</si>
  <si>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</si>
  <si>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</si>
  <si>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</si>
  <si>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</si>
  <si>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</si>
  <si>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</si>
  <si>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</si>
  <si>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</si>
  <si>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</si>
  <si>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</si>
  <si>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</si>
  <si>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</si>
  <si>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</si>
  <si>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</si>
  <si>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</si>
  <si>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</si>
  <si>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</si>
  <si>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</si>
  <si>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</si>
  <si>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</si>
  <si>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</si>
  <si>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</si>
  <si>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</si>
  <si>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</si>
  <si>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</si>
  <si>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</si>
  <si>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</si>
  <si>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</si>
  <si>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</si>
  <si>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</si>
  <si>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</si>
  <si>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</si>
  <si>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</si>
  <si>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</si>
  <si>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</si>
  <si>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</si>
  <si>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</si>
  <si>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</si>
  <si>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</si>
  <si>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</si>
  <si>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</si>
  <si>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</si>
  <si>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</si>
  <si>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</si>
  <si>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</si>
  <si>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</si>
  <si>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</si>
  <si>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</si>
  <si>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</si>
  <si>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</si>
  <si>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</si>
  <si>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</si>
  <si>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</si>
  <si>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</si>
  <si>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</si>
  <si>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</si>
  <si>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</si>
  <si>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</si>
  <si>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</si>
  <si>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</si>
  <si>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</si>
  <si>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</si>
  <si>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</si>
  <si>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</si>
  <si>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</si>
  <si>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</si>
  <si>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</si>
  <si>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</si>
  <si>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</si>
  <si>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</si>
  <si>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</si>
  <si>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</si>
  <si>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</si>
  <si>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</si>
  <si>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</si>
  <si>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</si>
  <si>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</si>
  <si>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</si>
  <si>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</si>
  <si>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</si>
  <si>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</si>
  <si>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</si>
  <si>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</si>
  <si>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</si>
  <si>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</si>
  <si>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</si>
  <si>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</si>
  <si>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</si>
  <si>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</si>
  <si>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</si>
  <si>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</si>
  <si>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</si>
  <si>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</si>
  <si>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</si>
  <si>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</si>
  <si>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</si>
  <si>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</si>
  <si>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</si>
  <si>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</si>
  <si>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</si>
  <si>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</si>
  <si>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</si>
  <si>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</si>
  <si>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</si>
  <si>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</si>
  <si>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</si>
  <si>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</si>
  <si>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</si>
  <si>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</si>
  <si>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</si>
  <si>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</si>
  <si>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</si>
  <si>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</si>
  <si>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</si>
  <si>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</si>
  <si>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</si>
  <si>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</si>
  <si>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</si>
  <si>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</si>
  <si>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</si>
  <si>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</si>
  <si>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</si>
  <si>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</si>
  <si>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</si>
  <si>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</si>
  <si>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</si>
  <si>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</si>
  <si>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</si>
  <si>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</si>
  <si>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</si>
  <si>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</si>
  <si>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</si>
  <si>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</si>
  <si>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</si>
  <si>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</si>
  <si>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</si>
  <si>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</si>
  <si>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</si>
  <si>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</si>
  <si>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</si>
  <si>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</si>
  <si>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</si>
  <si>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</si>
  <si>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</si>
  <si>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</si>
  <si>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</si>
  <si>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</si>
  <si>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</si>
  <si>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</si>
  <si>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</si>
  <si>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</si>
  <si>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</si>
  <si>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</si>
  <si>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</si>
  <si>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</si>
  <si>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</si>
  <si>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</si>
  <si>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</si>
  <si>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</si>
  <si>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</si>
  <si>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</si>
  <si>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</si>
  <si>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</si>
  <si>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</si>
  <si>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</si>
  <si>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</si>
  <si>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</si>
  <si>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</si>
  <si>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</si>
  <si>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</si>
  <si>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</si>
  <si>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</si>
  <si>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</si>
  <si>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</si>
  <si>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</si>
  <si>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</si>
  <si>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</si>
  <si>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</si>
  <si>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</si>
  <si>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</si>
  <si>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</si>
  <si>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</si>
  <si>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</si>
  <si>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</si>
  <si>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</si>
  <si>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</si>
  <si>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</si>
  <si>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</si>
  <si>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</si>
  <si>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</si>
  <si>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</si>
  <si>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</si>
  <si>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</si>
  <si>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</si>
  <si>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</si>
  <si>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</si>
  <si>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</si>
  <si>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</si>
  <si>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</si>
  <si>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</si>
  <si>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</si>
  <si>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</si>
  <si>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</si>
  <si>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</si>
  <si>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</si>
  <si>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</si>
  <si>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</si>
  <si>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</si>
  <si>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</si>
  <si>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</si>
  <si>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</si>
  <si>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</si>
  <si>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</si>
  <si>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</si>
  <si>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</si>
  <si>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</si>
  <si>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</si>
  <si>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</si>
  <si>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</si>
  <si>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</si>
  <si>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</si>
  <si>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</si>
  <si>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</si>
  <si>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</si>
  <si>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</si>
  <si>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</si>
  <si>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</si>
  <si>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</si>
  <si>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</si>
  <si>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</si>
  <si>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</si>
  <si>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</si>
  <si>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</si>
  <si>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</si>
  <si>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</si>
  <si>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</si>
  <si>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</si>
  <si>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</si>
  <si>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</si>
  <si>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</si>
  <si>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</si>
  <si>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</si>
  <si>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</si>
  <si>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</si>
  <si>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</si>
  <si>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</si>
  <si>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</si>
  <si>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</si>
  <si>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</si>
  <si>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</si>
  <si>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</si>
  <si>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</si>
  <si>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</si>
  <si>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</si>
  <si>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</si>
  <si>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</si>
  <si>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</si>
  <si>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</si>
  <si>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</si>
  <si>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</si>
  <si>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</si>
  <si>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</si>
  <si>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</si>
  <si>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</si>
  <si>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</si>
  <si>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</si>
  <si>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</si>
  <si>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</si>
  <si>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</si>
  <si>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</si>
  <si>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</si>
  <si>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</si>
  <si>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</si>
  <si>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</si>
  <si>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</si>
  <si>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</si>
  <si>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</si>
  <si>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</si>
  <si>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</si>
  <si>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</si>
  <si>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</si>
  <si>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</si>
  <si>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</si>
  <si>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</si>
  <si>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</si>
  <si>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</si>
  <si>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</si>
  <si>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</si>
  <si>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</si>
  <si>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</si>
  <si>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</si>
  <si>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</si>
  <si>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</si>
  <si>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</si>
  <si>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</si>
  <si>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</si>
  <si>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</si>
  <si>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</si>
  <si>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</si>
  <si>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</si>
  <si>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</si>
  <si>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</si>
  <si>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</si>
  <si>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</si>
  <si>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</si>
  <si>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</si>
  <si>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</si>
  <si>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</si>
  <si>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</si>
  <si>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</si>
  <si>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</si>
  <si>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</si>
  <si>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</si>
  <si>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</si>
  <si>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</si>
  <si>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</si>
  <si>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</si>
  <si>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</si>
  <si>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</si>
  <si>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</si>
  <si>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</si>
  <si>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</si>
  <si>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</si>
  <si>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</si>
  <si>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</si>
  <si>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</si>
  <si>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</si>
  <si>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</si>
  <si>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</si>
  <si>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</si>
  <si>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</si>
  <si>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</si>
  <si>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</si>
  <si>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</si>
  <si>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</si>
  <si>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</si>
  <si>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</si>
  <si>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</si>
  <si>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</si>
  <si>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</si>
  <si>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</si>
  <si>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</si>
  <si>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</si>
  <si>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</si>
  <si>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</si>
  <si>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</si>
  <si>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</si>
  <si>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</si>
  <si>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</si>
  <si>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</si>
  <si>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</si>
  <si>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</si>
  <si>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</si>
  <si>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</si>
  <si>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</si>
  <si>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</si>
  <si>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</si>
  <si>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</si>
  <si>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</si>
  <si>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</si>
  <si>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</si>
  <si>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</si>
  <si>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</si>
  <si>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</si>
  <si>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</si>
  <si>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</si>
  <si>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</si>
  <si>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</si>
  <si>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</si>
  <si>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</si>
  <si>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</si>
  <si>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</si>
  <si>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</si>
  <si>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</si>
  <si>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</si>
  <si>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</si>
  <si>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</si>
  <si>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</si>
  <si>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</si>
  <si>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</si>
  <si>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</si>
  <si>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</si>
  <si>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</si>
  <si>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</si>
  <si>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</si>
  <si>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</si>
  <si>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</si>
  <si>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</si>
  <si>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</si>
  <si>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</si>
  <si>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</si>
  <si>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</si>
  <si>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</si>
  <si>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</si>
  <si>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</si>
  <si>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</si>
  <si>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</si>
  <si>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</si>
  <si>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</si>
  <si>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</si>
  <si>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</si>
  <si>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</si>
  <si>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</si>
  <si>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</si>
  <si>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</si>
  <si>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</si>
  <si>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</si>
  <si>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</si>
  <si>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</si>
  <si>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</si>
  <si>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</si>
  <si>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</si>
  <si>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</si>
  <si>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</si>
  <si>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</si>
  <si>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</si>
  <si>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</si>
  <si>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</si>
  <si>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</si>
  <si>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</si>
  <si>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</si>
  <si>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</si>
  <si>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</si>
  <si>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</si>
  <si>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</si>
  <si>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</si>
  <si>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</si>
  <si>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</si>
  <si>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</si>
  <si>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</si>
  <si>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</si>
  <si>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</si>
  <si>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</si>
  <si>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</si>
  <si>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</si>
  <si>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</si>
  <si>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</si>
  <si>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</si>
  <si>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</si>
  <si>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</si>
  <si>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</si>
  <si>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</si>
  <si>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</si>
  <si>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</si>
  <si>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</si>
  <si>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</si>
  <si>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</si>
  <si>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</si>
  <si>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</si>
  <si>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</si>
  <si>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</si>
  <si>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</si>
  <si>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</si>
  <si>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</si>
  <si>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</si>
  <si>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</si>
  <si>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</si>
  <si>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</si>
  <si>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</si>
  <si>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</si>
  <si>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</si>
  <si>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</si>
  <si>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</si>
  <si>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</si>
  <si>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</si>
  <si>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</si>
  <si>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</si>
  <si>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</si>
  <si>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</si>
  <si>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</si>
  <si>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</si>
  <si>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</si>
  <si>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</si>
  <si>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</si>
  <si>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</si>
  <si>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</si>
  <si>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</si>
  <si>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</si>
  <si>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</si>
  <si>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</si>
  <si>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</si>
  <si>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</si>
  <si>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</si>
  <si>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</si>
  <si>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</si>
  <si>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</si>
  <si>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</si>
  <si>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</si>
  <si>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</si>
  <si>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</si>
  <si>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</si>
  <si>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</si>
  <si>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</si>
  <si>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</si>
  <si>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</si>
  <si>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</si>
  <si>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</si>
  <si>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</si>
  <si>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</si>
  <si>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</si>
  <si>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</si>
  <si>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</si>
  <si>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</si>
  <si>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</si>
  <si>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</si>
  <si>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</si>
  <si>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</si>
  <si>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</si>
  <si>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</si>
  <si>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</si>
  <si>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</si>
  <si>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</si>
  <si>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</si>
  <si>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</si>
  <si>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</si>
  <si>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</si>
  <si>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</si>
  <si>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</si>
  <si>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</si>
  <si>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</si>
  <si>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</si>
  <si>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</si>
  <si>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</si>
  <si>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</si>
  <si>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</si>
  <si>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</si>
  <si>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</si>
  <si>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</si>
  <si>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</si>
  <si>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</si>
  <si>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</si>
  <si>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</si>
  <si>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</si>
  <si>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</si>
  <si>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</si>
  <si>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</si>
  <si>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</si>
  <si>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</si>
  <si>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</si>
  <si>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</si>
  <si>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</si>
  <si>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</si>
  <si>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</si>
  <si>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</si>
  <si>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</si>
  <si>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</si>
  <si>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</si>
  <si>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</si>
  <si>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</si>
  <si>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</si>
  <si>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</si>
  <si>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</si>
  <si>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</si>
  <si>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</si>
  <si>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</si>
  <si>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</si>
  <si>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</si>
  <si>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</si>
  <si>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</si>
  <si>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</si>
  <si>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</si>
  <si>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</si>
  <si>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</si>
  <si>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</si>
  <si>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</si>
  <si>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</si>
  <si>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</si>
  <si>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</si>
  <si>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</si>
  <si>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</si>
  <si>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</si>
  <si>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</si>
  <si>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</si>
  <si>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</si>
  <si>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</si>
  <si>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</si>
  <si>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</si>
  <si>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</si>
  <si>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</si>
  <si>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</si>
  <si>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</si>
  <si>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</si>
  <si>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</si>
  <si>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</si>
  <si>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</si>
  <si>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</si>
  <si>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</si>
  <si>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</si>
  <si>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</si>
  <si>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</si>
  <si>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</si>
  <si>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</si>
  <si>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</si>
  <si>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</si>
  <si>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</si>
  <si>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</si>
  <si>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</si>
  <si>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</si>
  <si>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</si>
  <si>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</si>
  <si>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</si>
  <si>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</si>
  <si>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</si>
  <si>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</si>
  <si>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</si>
  <si>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</si>
  <si>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</si>
  <si>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</si>
  <si>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</si>
  <si>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</si>
  <si>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</si>
  <si>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</si>
  <si>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</si>
  <si>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</si>
  <si>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</si>
  <si>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</si>
  <si>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</si>
  <si>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</si>
  <si>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</si>
  <si>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</si>
  <si>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</si>
  <si>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</si>
  <si>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</si>
  <si>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</si>
  <si>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</si>
  <si>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</si>
  <si>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</si>
  <si>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</si>
  <si>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</si>
  <si>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</si>
  <si>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</si>
  <si>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</si>
  <si>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</si>
  <si>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</si>
  <si>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</si>
  <si>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</si>
  <si>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</si>
  <si>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</si>
  <si>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</si>
  <si>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</si>
  <si>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</si>
  <si>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</si>
  <si>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</si>
  <si>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</si>
  <si>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</si>
  <si>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</si>
  <si>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</si>
  <si>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</si>
  <si>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</si>
  <si>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</si>
  <si>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</si>
  <si>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</si>
  <si>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</si>
  <si>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</si>
  <si>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</si>
  <si>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</si>
  <si>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</si>
  <si>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</si>
  <si>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</si>
  <si>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</si>
  <si>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</si>
  <si>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</si>
  <si>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</si>
  <si>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</si>
  <si>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</si>
  <si>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</si>
  <si>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</si>
  <si>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</si>
  <si>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</si>
  <si>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</si>
  <si>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</si>
  <si>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</si>
  <si>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</si>
  <si>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</si>
  <si>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</si>
  <si>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</si>
  <si>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</si>
  <si>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</si>
  <si>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</si>
  <si>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</si>
  <si>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</si>
  <si>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</si>
  <si>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</si>
  <si>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</si>
  <si>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</si>
  <si>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</si>
  <si>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</si>
  <si>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</si>
  <si>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</si>
  <si>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</si>
  <si>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</si>
  <si>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</si>
  <si>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</si>
  <si>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</si>
  <si>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</si>
  <si>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</si>
  <si>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</si>
  <si>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</si>
  <si>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</si>
  <si>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</si>
  <si>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</si>
  <si>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</si>
  <si>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</si>
  <si>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</si>
  <si>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</si>
  <si>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</si>
  <si>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</si>
  <si>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</si>
  <si>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</si>
  <si>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</si>
  <si>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</si>
  <si>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</si>
  <si>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</si>
  <si>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</si>
  <si>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</si>
  <si>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</si>
  <si>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</si>
  <si>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</si>
  <si>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</si>
  <si>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</si>
  <si>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</si>
  <si>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</si>
  <si>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</si>
  <si>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</si>
  <si>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</si>
  <si>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</si>
  <si>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</si>
  <si>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</si>
  <si>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</si>
  <si>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</si>
  <si>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</si>
  <si>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</si>
  <si>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</si>
  <si>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</si>
  <si>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</si>
  <si>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</si>
  <si>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</si>
  <si>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</si>
  <si>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</si>
  <si>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</si>
  <si>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</si>
  <si>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</si>
  <si>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</si>
  <si>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</si>
  <si>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</si>
  <si>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</si>
  <si>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</si>
  <si>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</si>
  <si>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</si>
  <si>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</si>
  <si>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</si>
  <si>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</si>
  <si>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</si>
  <si>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</si>
  <si>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</si>
  <si>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</si>
  <si>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</si>
  <si>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</si>
  <si>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</si>
  <si>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</si>
  <si>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</si>
  <si>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</si>
  <si>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</si>
  <si>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</si>
  <si>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</si>
  <si>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</si>
  <si>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</si>
  <si>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</si>
  <si>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</si>
  <si>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</si>
  <si>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</si>
  <si>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</si>
  <si>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</si>
  <si>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</si>
  <si>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</si>
  <si>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</si>
  <si>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</si>
  <si>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</si>
  <si>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</si>
  <si>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</si>
  <si>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</si>
  <si>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</si>
  <si>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</si>
  <si>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</si>
  <si>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</si>
  <si>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</si>
  <si>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</si>
  <si>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</si>
  <si>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</si>
  <si>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</si>
  <si>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</si>
  <si>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</si>
  <si>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</si>
  <si>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</si>
  <si>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</si>
  <si>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</si>
  <si>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</si>
  <si>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</si>
  <si>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</si>
  <si>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</si>
  <si>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</si>
  <si>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</si>
  <si>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</si>
  <si>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</si>
  <si>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</si>
  <si>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</si>
  <si>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</si>
  <si>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</si>
  <si>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</si>
  <si>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</si>
  <si>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</si>
  <si>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</si>
  <si>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</si>
  <si>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</si>
  <si>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</si>
  <si>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</si>
  <si>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</si>
  <si>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</si>
  <si>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</si>
  <si>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</si>
  <si>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</si>
  <si>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</si>
  <si>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</si>
  <si>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</si>
  <si>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</si>
  <si>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</si>
  <si>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</si>
  <si>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</si>
  <si>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</si>
  <si>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</si>
  <si>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</si>
  <si>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</si>
  <si>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</si>
  <si>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</si>
  <si>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</si>
  <si>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</si>
  <si>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</si>
  <si>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</si>
  <si>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</si>
  <si>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</si>
  <si>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</si>
  <si>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</si>
  <si>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</si>
  <si>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</si>
  <si>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</si>
  <si>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</si>
  <si>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</si>
  <si>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</si>
  <si>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</si>
  <si>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</si>
  <si>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</si>
  <si>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</si>
  <si>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</si>
  <si>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</si>
  <si>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</si>
  <si>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</si>
  <si>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</si>
  <si>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</si>
  <si>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</si>
  <si>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</si>
  <si>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</si>
  <si>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</si>
  <si>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</si>
  <si>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</si>
  <si>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</si>
  <si>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</si>
  <si>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</si>
  <si>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</si>
  <si>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</si>
  <si>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</si>
  <si>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</si>
  <si>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</si>
  <si>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</si>
  <si>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</si>
  <si>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</si>
  <si>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</si>
  <si>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</si>
  <si>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</si>
  <si>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</si>
  <si>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</si>
  <si>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</si>
  <si>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</si>
  <si>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</si>
  <si>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</si>
  <si>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</si>
  <si>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</si>
  <si>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</si>
  <si>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</si>
  <si>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</si>
  <si>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</si>
  <si>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</si>
  <si>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</si>
  <si>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</si>
  <si>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</si>
  <si>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</si>
  <si>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</si>
  <si>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</si>
  <si>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</si>
  <si>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</si>
  <si>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</si>
  <si>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</si>
  <si>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</si>
  <si>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</si>
  <si>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</si>
  <si>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</si>
  <si>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</si>
  <si>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</si>
  <si>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</si>
  <si>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</si>
  <si>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</si>
  <si>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</si>
  <si>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</si>
  <si>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</si>
  <si>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</si>
  <si>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</si>
  <si>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</si>
  <si>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</si>
  <si>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</si>
  <si>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</si>
  <si>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</si>
  <si>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</si>
  <si>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</si>
  <si>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</si>
  <si>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</si>
  <si>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</si>
  <si>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</si>
  <si>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</si>
  <si>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</si>
  <si>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</si>
  <si>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</si>
  <si>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</si>
  <si>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</si>
  <si>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</si>
  <si>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</si>
  <si>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</si>
  <si>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</si>
  <si>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</si>
  <si>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</si>
  <si>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</si>
  <si>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</si>
  <si>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</si>
  <si>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</si>
  <si>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</si>
  <si>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</si>
  <si>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</si>
  <si>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</si>
  <si>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</si>
  <si>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</si>
  <si>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</si>
  <si>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</si>
  <si>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</si>
  <si>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</si>
  <si>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</si>
  <si>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</si>
  <si>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</si>
  <si>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</si>
  <si>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</si>
  <si>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</si>
  <si>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</si>
  <si>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</si>
  <si>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</si>
  <si>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</si>
  <si>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</si>
  <si>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</si>
  <si>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</si>
  <si>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</si>
  <si>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</si>
  <si>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</si>
  <si>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</si>
  <si>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</si>
  <si>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</si>
  <si>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</si>
  <si>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</si>
  <si>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</si>
  <si>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</si>
  <si>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</si>
  <si>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</si>
  <si>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</si>
  <si>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</si>
  <si>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</si>
  <si>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</si>
  <si>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</si>
  <si>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</si>
  <si>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</si>
  <si>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</si>
  <si>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</si>
  <si>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</si>
  <si>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</si>
  <si>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</si>
  <si>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</si>
  <si>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</si>
  <si>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</si>
  <si>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</si>
  <si>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</si>
  <si>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</si>
  <si>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</si>
  <si>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</si>
  <si>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</si>
  <si>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</si>
  <si>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</si>
  <si>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</si>
  <si>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</si>
  <si>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</si>
  <si>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</si>
  <si>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</si>
  <si>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</si>
  <si>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</si>
  <si>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</si>
  <si>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</si>
  <si>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</si>
  <si>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</si>
  <si>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</si>
  <si>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</si>
  <si>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</si>
  <si>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</si>
  <si>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</si>
  <si>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</si>
  <si>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</si>
  <si>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</si>
  <si>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</si>
  <si>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</si>
  <si>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</si>
  <si>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</si>
  <si>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</si>
  <si>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</si>
  <si>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</si>
  <si>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</si>
  <si>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</si>
  <si>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</si>
  <si>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</si>
  <si>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</si>
  <si>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</si>
  <si>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</si>
  <si>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</si>
  <si>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</si>
  <si>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</si>
  <si>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</si>
  <si>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</si>
  <si>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</si>
  <si>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</si>
  <si>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</si>
  <si>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</si>
  <si>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</si>
  <si>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</si>
  <si>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</si>
  <si>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</si>
  <si>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</si>
  <si>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</si>
  <si>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</si>
  <si>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</si>
  <si>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</si>
  <si>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</si>
  <si>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</si>
  <si>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</si>
  <si>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</si>
  <si>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</si>
  <si>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</si>
  <si>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</si>
  <si>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</si>
  <si>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</si>
  <si>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</si>
  <si>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</si>
  <si>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</si>
  <si>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</si>
  <si>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</si>
  <si>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</si>
  <si>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</si>
  <si>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</si>
  <si>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</si>
  <si>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</si>
  <si>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</si>
  <si>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</si>
  <si>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</si>
  <si>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</si>
  <si>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</si>
  <si>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</si>
  <si>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</si>
  <si>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</si>
  <si>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</si>
  <si>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</si>
  <si>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</si>
  <si>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</si>
  <si>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</si>
  <si>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</si>
  <si>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</si>
  <si>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</si>
  <si>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</si>
  <si>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</si>
  <si>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</si>
  <si>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</si>
  <si>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</si>
  <si>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</si>
  <si>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</si>
  <si>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</si>
  <si>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</si>
  <si>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</si>
  <si>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</si>
  <si>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</si>
  <si>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</si>
  <si>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</si>
  <si>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</si>
  <si>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</si>
  <si>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</si>
  <si>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</si>
  <si>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</si>
  <si>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</si>
  <si>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</si>
  <si>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</si>
  <si>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</si>
  <si>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</si>
  <si>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</si>
  <si>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</si>
  <si>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</si>
  <si>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</si>
  <si>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</si>
  <si>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</si>
  <si>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</si>
  <si>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</si>
  <si>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</si>
  <si>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</si>
  <si>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</si>
  <si>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</si>
  <si>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</si>
  <si>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</si>
  <si>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</si>
  <si>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</si>
  <si>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</si>
  <si>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</si>
  <si>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</si>
  <si>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</si>
  <si>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</si>
  <si>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</si>
  <si>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</si>
  <si>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</si>
  <si>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</si>
  <si>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</si>
  <si>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</si>
  <si>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</si>
  <si>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</si>
  <si>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</si>
  <si>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</si>
  <si>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</si>
  <si>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</si>
  <si>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</si>
  <si>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</si>
  <si>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</si>
  <si>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</si>
  <si>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</si>
  <si>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</si>
  <si>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</si>
  <si>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</si>
  <si>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</si>
  <si>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</si>
  <si>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</si>
  <si>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</si>
  <si>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</si>
  <si>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</si>
  <si>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</si>
  <si>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</si>
  <si>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</si>
  <si>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</si>
  <si>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</si>
  <si>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</si>
  <si>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</si>
  <si>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</si>
  <si>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</si>
  <si>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</si>
  <si>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</si>
  <si>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</si>
  <si>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</si>
  <si>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</si>
  <si>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</si>
  <si>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</si>
  <si>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</si>
  <si>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</si>
  <si>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</si>
  <si>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</si>
  <si>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</si>
  <si>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</si>
  <si>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</si>
  <si>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</si>
  <si>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</si>
  <si>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</si>
  <si>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</si>
  <si>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</si>
  <si>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</si>
  <si>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</si>
  <si>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</si>
  <si>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</si>
  <si>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</si>
  <si>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</si>
  <si>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</si>
  <si>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</si>
  <si>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</si>
  <si>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</si>
  <si>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</si>
  <si>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</si>
  <si>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</si>
  <si>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</si>
  <si>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</si>
  <si>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</si>
  <si>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</si>
  <si>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</si>
  <si>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</si>
  <si>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</si>
  <si>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</si>
  <si>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</si>
  <si>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</si>
  <si>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</si>
  <si>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</si>
  <si>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</si>
  <si>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</si>
  <si>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</si>
  <si>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</si>
  <si>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</si>
  <si>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</si>
  <si>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</si>
  <si>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</si>
  <si>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</si>
  <si>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</si>
  <si>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</si>
  <si>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</si>
  <si>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</si>
  <si>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</si>
  <si>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</si>
  <si>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</si>
  <si>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</si>
  <si>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</si>
  <si>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</si>
  <si>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</si>
  <si>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</si>
  <si>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</si>
  <si>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</si>
  <si>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</si>
  <si>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</si>
  <si>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</si>
  <si>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</si>
  <si>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</si>
  <si>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</si>
  <si>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</si>
  <si>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</si>
  <si>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</si>
  <si>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</si>
  <si>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</si>
  <si>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</si>
  <si>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</si>
  <si>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</si>
  <si>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</si>
  <si>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</si>
  <si>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</si>
  <si>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</si>
  <si>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</si>
  <si>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</si>
  <si>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</si>
  <si>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</si>
  <si>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</si>
  <si>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</si>
  <si>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</si>
  <si>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</si>
  <si>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</si>
  <si>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</si>
  <si>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</si>
  <si>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</si>
  <si>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</si>
  <si>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</si>
  <si>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</si>
  <si>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</si>
  <si>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</si>
  <si>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</si>
  <si>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</si>
  <si>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</si>
  <si>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</si>
  <si>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</si>
  <si>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</si>
  <si>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</si>
  <si>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</si>
  <si>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</si>
  <si>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</si>
  <si>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</si>
  <si>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</si>
  <si>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</si>
  <si>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</si>
  <si>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</si>
  <si>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</si>
  <si>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</si>
  <si>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</si>
  <si>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</si>
  <si>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</si>
  <si>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</si>
  <si>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</si>
  <si>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</si>
  <si>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</si>
  <si>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</si>
  <si>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</si>
  <si>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</si>
  <si>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</si>
  <si>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</si>
  <si>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</si>
  <si>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</si>
  <si>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</si>
  <si>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</si>
  <si>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</si>
  <si>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</si>
  <si>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</si>
  <si>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</si>
  <si>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</si>
  <si>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</si>
  <si>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</si>
  <si>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</si>
  <si>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</si>
  <si>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</si>
  <si>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</si>
  <si>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</si>
  <si>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</si>
  <si>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</si>
  <si>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</si>
  <si>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</si>
  <si>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</si>
  <si>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</si>
  <si>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</si>
  <si>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</si>
  <si>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</si>
  <si>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</si>
  <si>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</si>
  <si>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</si>
  <si>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</si>
  <si>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</si>
  <si>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</si>
  <si>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</si>
  <si>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</si>
  <si>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</si>
  <si>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</si>
  <si>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</si>
  <si>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</si>
  <si>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</si>
  <si>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</si>
  <si>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</si>
  <si>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</si>
  <si>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</si>
  <si>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</si>
  <si>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</si>
  <si>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</si>
  <si>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</si>
  <si>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</si>
  <si>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</si>
  <si>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</si>
  <si>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</si>
  <si>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</si>
  <si>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</si>
  <si>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</si>
  <si>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</si>
  <si>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</si>
  <si>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</si>
  <si>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</si>
  <si>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</si>
  <si>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</si>
  <si>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</si>
  <si>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</si>
  <si>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</si>
  <si>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</si>
  <si>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</si>
  <si>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</si>
  <si>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</si>
  <si>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</si>
  <si>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</si>
  <si>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</si>
  <si>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</si>
  <si>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</si>
  <si>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</si>
  <si>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</si>
  <si>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</si>
  <si>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</si>
  <si>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</si>
  <si>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</si>
  <si>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</si>
  <si>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</si>
  <si>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</si>
  <si>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</si>
  <si>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</si>
  <si>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</si>
  <si>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</si>
  <si>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</si>
  <si>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</si>
  <si>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</si>
  <si>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</si>
  <si>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</si>
  <si>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</si>
  <si>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</si>
  <si>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</si>
  <si>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</si>
  <si>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</si>
  <si>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</si>
  <si>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</si>
  <si>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</si>
  <si>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</si>
  <si>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</si>
  <si>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</si>
  <si>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</si>
  <si>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</si>
  <si>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</si>
  <si>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</si>
  <si>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</si>
  <si>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</si>
  <si>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</si>
  <si>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</si>
  <si>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</si>
  <si>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</si>
  <si>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</si>
  <si>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</si>
  <si>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</si>
  <si>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</si>
  <si>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</si>
  <si>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</si>
  <si>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</si>
  <si>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</si>
  <si>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</si>
  <si>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</si>
  <si>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</si>
  <si>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</si>
  <si>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</si>
  <si>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</si>
  <si>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</si>
  <si>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</si>
  <si>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</si>
  <si>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</si>
  <si>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</si>
  <si>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</si>
  <si>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</si>
  <si>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</si>
  <si>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</si>
  <si>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</si>
  <si>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</si>
  <si>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</si>
  <si>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</si>
  <si>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</si>
  <si>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</si>
  <si>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</si>
  <si>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</si>
  <si>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</si>
  <si>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</si>
  <si>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</si>
  <si>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</si>
  <si>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</si>
  <si>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</si>
  <si>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</si>
  <si>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</si>
  <si>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</si>
  <si>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</si>
  <si>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</si>
  <si>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</si>
  <si>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</si>
  <si>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</si>
  <si>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</si>
  <si>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</si>
  <si>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</si>
  <si>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</si>
  <si>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</si>
  <si>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</si>
  <si>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</si>
  <si>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</si>
  <si>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</si>
  <si>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</si>
  <si>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</si>
  <si>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</si>
  <si>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</si>
  <si>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</si>
  <si>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</si>
  <si>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</si>
  <si>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</si>
  <si>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</si>
  <si>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</si>
  <si>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</si>
  <si>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</si>
  <si>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</si>
  <si>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</si>
  <si>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</si>
  <si>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</si>
  <si>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</si>
  <si>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</si>
  <si>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</si>
  <si>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</si>
  <si>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</si>
  <si>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</si>
  <si>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</si>
  <si>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</si>
  <si>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</si>
  <si>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</si>
  <si>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</si>
  <si>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</si>
  <si>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</si>
  <si>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</si>
  <si>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</si>
  <si>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</si>
  <si>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</si>
  <si>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</si>
  <si>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</si>
  <si>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</si>
  <si>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</si>
  <si>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</si>
  <si>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</si>
  <si>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</si>
  <si>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</si>
  <si>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</si>
  <si>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</si>
  <si>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</si>
  <si>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</si>
  <si>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</si>
  <si>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</si>
  <si>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</si>
  <si>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</si>
  <si>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</si>
  <si>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</si>
  <si>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</si>
  <si>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</si>
  <si>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</si>
  <si>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</si>
  <si>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</si>
  <si>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</si>
  <si>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</si>
  <si>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</si>
  <si>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</si>
  <si>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</si>
  <si>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</si>
  <si>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</si>
  <si>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</si>
  <si>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</si>
  <si>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</si>
  <si>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</si>
  <si>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</si>
  <si>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</si>
  <si>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</si>
  <si>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</si>
  <si>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</si>
  <si>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</si>
  <si>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</si>
  <si>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</si>
  <si>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</si>
  <si>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</si>
  <si>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</si>
  <si>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</si>
  <si>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</si>
  <si>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</si>
  <si>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</si>
  <si>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</si>
  <si>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</si>
  <si>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</si>
  <si>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</si>
  <si>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</si>
  <si>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</si>
  <si>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</si>
  <si>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</si>
  <si>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</si>
  <si>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</si>
  <si>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</si>
  <si>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</si>
  <si>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</si>
  <si>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</si>
  <si>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</si>
  <si>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</si>
  <si>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</si>
  <si>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</si>
  <si>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</si>
  <si>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</si>
  <si>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</si>
  <si>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</si>
  <si>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</si>
  <si>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</si>
  <si>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</si>
  <si>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</si>
  <si>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</si>
  <si>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</si>
  <si>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</si>
  <si>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</si>
  <si>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</si>
  <si>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</si>
  <si>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</si>
  <si>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</si>
  <si>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</si>
  <si>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</si>
  <si>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</si>
  <si>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</si>
  <si>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</si>
  <si>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</si>
  <si>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</si>
  <si>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</si>
  <si>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</si>
  <si>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</si>
  <si>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</si>
  <si>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</si>
  <si>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</si>
  <si>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</si>
  <si>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</si>
  <si>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</si>
  <si>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</si>
  <si>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</si>
  <si>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</si>
  <si>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</si>
  <si>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</si>
  <si>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</si>
  <si>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</si>
  <si>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</si>
  <si>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</si>
  <si>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</si>
  <si>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</si>
  <si>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</si>
  <si>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</si>
  <si>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</si>
  <si>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</si>
  <si>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</si>
  <si>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</si>
  <si>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</si>
  <si>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</si>
  <si>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</si>
  <si>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</si>
  <si>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</si>
  <si>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</si>
  <si>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</si>
  <si>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</si>
  <si>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</si>
  <si>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</si>
  <si>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</si>
  <si>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</si>
  <si>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</si>
  <si>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</si>
  <si>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</si>
  <si>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</si>
  <si>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</si>
  <si>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</si>
  <si>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</si>
  <si>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</si>
  <si>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</si>
  <si>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</si>
  <si>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</si>
  <si>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</si>
  <si>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</si>
  <si>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</si>
  <si>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</si>
  <si>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</si>
  <si>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</si>
  <si>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</si>
  <si>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</si>
  <si>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</si>
  <si>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</si>
  <si>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</si>
  <si>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</si>
  <si>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</si>
  <si>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</si>
  <si>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</si>
  <si>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</si>
  <si>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</si>
  <si>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</si>
  <si>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</si>
  <si>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</si>
  <si>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</si>
  <si>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</si>
  <si>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</si>
  <si>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</si>
  <si>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</si>
  <si>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</si>
  <si>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</si>
  <si>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</si>
  <si>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</si>
  <si>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</si>
  <si>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</si>
  <si>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</si>
  <si>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</si>
  <si>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</si>
  <si>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</si>
  <si>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</si>
  <si>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</si>
  <si>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</si>
  <si>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</si>
  <si>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</si>
  <si>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</si>
  <si>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</si>
  <si>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</si>
  <si>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</si>
  <si>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</si>
  <si>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</si>
  <si>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</si>
  <si>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</si>
  <si>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</si>
  <si>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</si>
  <si>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</si>
  <si>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</si>
  <si>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</si>
  <si>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</si>
  <si>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</si>
  <si>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</si>
  <si>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</si>
  <si>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</si>
  <si>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</si>
  <si>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</si>
  <si>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</si>
  <si>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</si>
  <si>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</si>
  <si>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</si>
  <si>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</si>
  <si>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</si>
  <si>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</si>
  <si>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</si>
  <si>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</si>
  <si>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</si>
  <si>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</si>
  <si>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</si>
  <si>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</si>
  <si>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</si>
  <si>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</si>
  <si>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</si>
  <si>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</si>
  <si>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</si>
  <si>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</si>
  <si>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</si>
  <si>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</si>
  <si>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</si>
  <si>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</si>
  <si>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</si>
  <si>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</si>
  <si>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</si>
  <si>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</si>
  <si>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</si>
  <si>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</si>
  <si>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</si>
  <si>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</si>
  <si>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</si>
  <si>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</si>
  <si>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</si>
  <si>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</si>
  <si>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</si>
  <si>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</si>
  <si>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</si>
  <si>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</si>
  <si>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</si>
  <si>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</si>
  <si>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</si>
  <si>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</si>
  <si>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</si>
  <si>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</si>
  <si>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</si>
  <si>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</si>
  <si>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</si>
  <si>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</si>
  <si>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</si>
  <si>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</si>
  <si>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</si>
  <si>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</si>
  <si>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</si>
  <si>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</si>
  <si>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</si>
  <si>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</si>
  <si>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</si>
  <si>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</si>
  <si>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</si>
  <si>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</si>
  <si>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</si>
  <si>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</si>
  <si>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</si>
  <si>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</si>
  <si>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</si>
  <si>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</si>
  <si>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</si>
  <si>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</si>
  <si>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</si>
  <si>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</si>
  <si>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</si>
  <si>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</si>
  <si>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</si>
  <si>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</si>
  <si>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</si>
  <si>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</si>
  <si>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</si>
  <si>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</si>
  <si>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</si>
  <si>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</si>
  <si>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</si>
  <si>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</si>
  <si>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</si>
  <si>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</si>
  <si>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</si>
  <si>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</si>
  <si>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</si>
  <si>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</si>
  <si>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</si>
  <si>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</si>
  <si>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</si>
  <si>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</si>
  <si>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</si>
  <si>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</si>
  <si>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</si>
  <si>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</si>
  <si>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</si>
  <si>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</si>
  <si>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</si>
  <si>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</si>
  <si>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</si>
  <si>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</si>
  <si>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</si>
  <si>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</si>
  <si>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</si>
  <si>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</si>
  <si>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</si>
  <si>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</si>
  <si>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</si>
  <si>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</si>
  <si>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</si>
  <si>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</si>
  <si>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</si>
  <si>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</si>
  <si>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</si>
  <si>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</si>
  <si>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</si>
  <si>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</si>
  <si>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</si>
  <si>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</si>
  <si>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</si>
  <si>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</si>
  <si>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</si>
  <si>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</si>
  <si>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</si>
  <si>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</si>
  <si>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</si>
  <si>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</si>
  <si>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</si>
  <si>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</si>
  <si>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</si>
  <si>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</si>
  <si>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</si>
  <si>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</si>
  <si>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</si>
  <si>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</si>
  <si>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</si>
  <si>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</si>
  <si>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</si>
  <si>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</si>
  <si>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</si>
  <si>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</si>
  <si>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</si>
  <si>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</si>
  <si>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</si>
  <si>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</si>
  <si>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</si>
  <si>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</si>
  <si>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</si>
  <si>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</si>
  <si>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</si>
  <si>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</si>
  <si>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</si>
  <si>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</si>
  <si>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</si>
  <si>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</si>
  <si>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</si>
  <si>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</si>
  <si>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</si>
  <si>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</si>
  <si>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</si>
  <si>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</si>
  <si>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</si>
  <si>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</si>
  <si>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</si>
  <si>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</si>
  <si>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</si>
  <si>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</si>
  <si>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</si>
  <si>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</si>
  <si>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</si>
  <si>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</si>
  <si>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</si>
  <si>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</si>
  <si>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</si>
  <si>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</si>
  <si>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</si>
  <si>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</si>
  <si>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</si>
  <si>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</si>
  <si>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</si>
  <si>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</si>
  <si>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</si>
  <si>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</si>
  <si>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</si>
  <si>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</si>
  <si>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</si>
  <si>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</si>
  <si>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</si>
  <si>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</si>
  <si>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</si>
  <si>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</si>
  <si>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</si>
  <si>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</si>
  <si>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</si>
  <si>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</si>
  <si>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</si>
  <si>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</si>
  <si>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</si>
  <si>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</si>
  <si>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</si>
  <si>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</si>
  <si>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</si>
  <si>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</si>
  <si>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</si>
  <si>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</si>
  <si>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</si>
  <si>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</si>
  <si>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</si>
  <si>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</si>
  <si>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</si>
  <si>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</si>
  <si>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</si>
  <si>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</si>
  <si>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</si>
  <si>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</si>
  <si>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</si>
  <si>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</si>
  <si>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</si>
  <si>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</si>
  <si>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</si>
  <si>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</si>
  <si>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</si>
  <si>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</si>
  <si>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</si>
  <si>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</si>
  <si>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</si>
  <si>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</si>
  <si>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</si>
  <si>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</si>
  <si>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</si>
  <si>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</si>
  <si>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</si>
  <si>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</si>
  <si>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</si>
  <si>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</si>
  <si>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</si>
  <si>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</si>
  <si>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</si>
  <si>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</si>
  <si>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</si>
  <si>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</si>
  <si>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</si>
  <si>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</si>
  <si>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</si>
  <si>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</si>
  <si>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</si>
  <si>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</si>
  <si>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</si>
  <si>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</si>
  <si>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</si>
  <si>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</si>
  <si>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</si>
  <si>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</si>
  <si>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</si>
  <si>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</si>
  <si>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</si>
  <si>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</si>
  <si>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</si>
  <si>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</si>
  <si>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</si>
  <si>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</si>
  <si>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</si>
  <si>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</si>
  <si>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</si>
  <si>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</si>
  <si>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</si>
  <si>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</si>
  <si>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</si>
  <si>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</si>
  <si>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</si>
  <si>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</si>
  <si>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</si>
  <si>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</si>
  <si>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</si>
  <si>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</si>
  <si>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</si>
  <si>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</si>
  <si>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</si>
  <si>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</si>
  <si>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</si>
  <si>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</si>
  <si>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</si>
  <si>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</si>
  <si>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</si>
  <si>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</si>
  <si>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</si>
  <si>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</si>
  <si>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</si>
  <si>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</si>
  <si>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</si>
  <si>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</si>
  <si>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</si>
  <si>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</si>
  <si>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</si>
  <si>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</si>
  <si>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</si>
  <si>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</si>
  <si>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</si>
  <si>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</si>
  <si>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</si>
  <si>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</si>
  <si>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</si>
  <si>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</si>
  <si>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</si>
  <si>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</si>
  <si>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</si>
  <si>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</si>
  <si>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</si>
  <si>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</si>
  <si>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</si>
  <si>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</si>
  <si>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</si>
  <si>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</si>
  <si>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</si>
  <si>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</si>
  <si>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</si>
  <si>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</si>
  <si>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</si>
  <si>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</si>
  <si>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</si>
  <si>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</si>
  <si>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</si>
  <si>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</si>
  <si>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</si>
  <si>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</si>
  <si>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</si>
  <si>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</si>
  <si>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</si>
  <si>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</si>
  <si>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</si>
  <si>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</si>
  <si>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</si>
  <si>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</si>
  <si>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</si>
  <si>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</si>
  <si>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</si>
  <si>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</si>
  <si>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</si>
  <si>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</si>
  <si>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</si>
  <si>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</si>
  <si>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</si>
  <si>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</si>
  <si>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</si>
  <si>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</si>
  <si>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</si>
  <si>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</si>
  <si>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</si>
  <si>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</si>
  <si>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</si>
  <si>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</si>
  <si>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</si>
  <si>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</si>
  <si>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</si>
  <si>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</si>
  <si>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</si>
  <si>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</si>
  <si>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</si>
  <si>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</si>
  <si>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</si>
  <si>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</si>
  <si>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</si>
  <si>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</si>
  <si>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</si>
  <si>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</si>
  <si>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</si>
  <si>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</si>
  <si>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</si>
  <si>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</si>
  <si>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</si>
  <si>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</si>
  <si>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</si>
  <si>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</si>
  <si>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</si>
  <si>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</si>
  <si>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</si>
  <si>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</si>
  <si>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</si>
  <si>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</si>
  <si>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</si>
  <si>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</si>
  <si>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</si>
  <si>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</si>
  <si>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</si>
  <si>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</si>
  <si>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</si>
  <si>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</si>
  <si>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</si>
  <si>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</si>
  <si>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</si>
  <si>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</si>
  <si>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</si>
  <si>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</si>
  <si>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</si>
  <si>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</si>
  <si>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</si>
  <si>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</si>
  <si>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</si>
  <si>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</si>
  <si>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</si>
  <si>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</si>
  <si>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</si>
  <si>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</si>
  <si>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</si>
  <si>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</si>
  <si>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</si>
  <si>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</si>
  <si>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</si>
  <si>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</si>
  <si>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</si>
  <si>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</si>
  <si>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</si>
  <si>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</si>
  <si>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</si>
  <si>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</si>
  <si>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</si>
  <si>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</si>
  <si>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</si>
  <si>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</si>
  <si>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</si>
  <si>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</si>
  <si>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</si>
  <si>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</si>
  <si>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</si>
  <si>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</si>
  <si>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</si>
  <si>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</si>
  <si>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</si>
  <si>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</si>
  <si>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</si>
  <si>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</si>
  <si>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</si>
  <si>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</si>
  <si>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</si>
  <si>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</si>
  <si>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</si>
  <si>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</si>
  <si>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</si>
  <si>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</si>
  <si>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</si>
  <si>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</si>
  <si>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</si>
  <si>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</si>
  <si>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</si>
  <si>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</si>
  <si>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</si>
  <si>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</si>
  <si>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</si>
  <si>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</si>
  <si>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</si>
  <si>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</si>
  <si>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</si>
  <si>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</si>
  <si>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</si>
  <si>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</si>
  <si>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</si>
  <si>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</si>
  <si>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</si>
  <si>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</si>
  <si>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</si>
  <si>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</si>
  <si>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</si>
  <si>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</si>
  <si>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</si>
  <si>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</si>
  <si>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</si>
  <si>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</si>
  <si>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</si>
  <si>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</si>
  <si>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</si>
  <si>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</si>
  <si>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</si>
  <si>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</si>
  <si>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</si>
  <si>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</si>
  <si>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</si>
  <si>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</si>
  <si>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</si>
  <si>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</si>
  <si>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</si>
  <si>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</si>
  <si>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</si>
  <si>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</si>
  <si>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</si>
  <si>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</si>
  <si>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</si>
  <si>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</si>
  <si>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</si>
  <si>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</si>
  <si>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</si>
  <si>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</si>
  <si>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</si>
  <si>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</si>
  <si>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</si>
  <si>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</si>
  <si>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</si>
  <si>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</si>
  <si>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</si>
  <si>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</si>
  <si>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</si>
  <si>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</si>
  <si>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</si>
  <si>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</si>
  <si>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</si>
  <si>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</si>
  <si>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</si>
  <si>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</si>
  <si>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</si>
  <si>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</si>
  <si>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</si>
  <si>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</si>
  <si>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</si>
  <si>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</si>
  <si>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</si>
  <si>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</si>
  <si>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</si>
  <si>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</si>
  <si>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</si>
  <si>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</si>
  <si>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</si>
  <si>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</si>
  <si>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</si>
  <si>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</si>
  <si>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</si>
  <si>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</si>
  <si>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</si>
  <si>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</si>
  <si>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</si>
  <si>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</si>
  <si>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</si>
  <si>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</si>
  <si>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</si>
  <si>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</si>
  <si>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</si>
  <si>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</si>
  <si>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</si>
  <si>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</si>
  <si>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</si>
  <si>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</si>
  <si>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</si>
  <si>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</si>
  <si>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</si>
  <si>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</si>
  <si>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</si>
  <si>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</si>
  <si>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</si>
  <si>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</si>
  <si>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</si>
  <si>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</si>
  <si>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</si>
  <si>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</si>
  <si>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</si>
  <si>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</si>
  <si>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</si>
  <si>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</si>
  <si>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</si>
  <si>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</si>
  <si>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</si>
  <si>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</si>
  <si>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</si>
  <si>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</si>
  <si>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</si>
  <si>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</si>
  <si>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</si>
  <si>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</si>
  <si>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</si>
  <si>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</si>
  <si>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</si>
  <si>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</si>
  <si>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</si>
  <si>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</si>
  <si>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</si>
  <si>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</si>
  <si>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</si>
  <si>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</si>
  <si>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</si>
  <si>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</si>
  <si>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</si>
  <si>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</si>
  <si>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</si>
  <si>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</si>
  <si>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</si>
  <si>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</si>
  <si>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</si>
  <si>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</si>
  <si>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</si>
  <si>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</si>
  <si>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</si>
  <si>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</si>
  <si>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</si>
  <si>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</si>
  <si>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</si>
  <si>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</si>
  <si>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</si>
  <si>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</si>
  <si>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</si>
  <si>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</si>
  <si>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</si>
  <si>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</si>
  <si>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</si>
  <si>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</si>
  <si>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</si>
  <si>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</si>
  <si>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</si>
  <si>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</si>
  <si>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</si>
  <si>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</si>
  <si>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</si>
  <si>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</si>
  <si>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</si>
  <si>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</si>
  <si>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</si>
  <si>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</si>
  <si>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</si>
  <si>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</si>
  <si>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</si>
  <si>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</si>
  <si>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</si>
  <si>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</si>
  <si>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</si>
  <si>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</si>
  <si>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</si>
  <si>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</si>
  <si>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</si>
  <si>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</si>
  <si>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</si>
  <si>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</si>
  <si>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</si>
  <si>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</si>
  <si>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</si>
  <si>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</si>
  <si>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</si>
  <si>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</si>
  <si>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</si>
  <si>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</si>
  <si>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</si>
  <si>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</si>
  <si>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</si>
  <si>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</si>
  <si>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</si>
  <si>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</si>
  <si>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</si>
  <si>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</si>
  <si>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</si>
  <si>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</si>
  <si>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</si>
  <si>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</si>
  <si>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</si>
  <si>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</si>
  <si>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</si>
  <si>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</si>
  <si>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</si>
  <si>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</si>
  <si>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</si>
  <si>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</si>
  <si>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</si>
  <si>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</si>
  <si>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</si>
  <si>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</si>
  <si>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</si>
  <si>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</si>
  <si>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</si>
  <si>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</si>
  <si>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</si>
  <si>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</si>
  <si>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</si>
  <si>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</si>
  <si>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</si>
  <si>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</si>
  <si>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</si>
  <si>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</si>
  <si>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</si>
  <si>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</si>
  <si>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</si>
  <si>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</si>
  <si>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</si>
  <si>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</si>
  <si>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</si>
  <si>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</si>
  <si>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</si>
  <si>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</si>
  <si>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</si>
  <si>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</si>
  <si>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</si>
  <si>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</si>
  <si>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</si>
  <si>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</si>
  <si>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</si>
  <si>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</si>
  <si>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</si>
  <si>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</si>
  <si>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</si>
  <si>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</si>
  <si>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</si>
  <si>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</si>
  <si>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</si>
  <si>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</si>
  <si>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</si>
  <si>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</si>
  <si>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</si>
  <si>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</si>
  <si>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</si>
  <si>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</si>
  <si>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</si>
  <si>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</si>
  <si>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</si>
  <si>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</si>
  <si>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</si>
  <si>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</si>
  <si>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</si>
  <si>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</si>
  <si>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</si>
  <si>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</si>
  <si>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</si>
  <si>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</si>
  <si>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</si>
  <si>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</si>
  <si>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</si>
  <si>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</si>
  <si>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</si>
  <si>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</si>
  <si>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</si>
  <si>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</si>
  <si>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</si>
  <si>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</si>
  <si>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</si>
  <si>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</si>
  <si>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</si>
  <si>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</si>
  <si>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</si>
  <si>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</si>
  <si>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</si>
  <si>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</si>
  <si>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</si>
  <si>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</si>
  <si>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</si>
  <si>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</si>
  <si>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</si>
  <si>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</si>
  <si>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</si>
  <si>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</si>
  <si>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</si>
  <si>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</si>
  <si>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</si>
  <si>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</si>
  <si>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</si>
  <si>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</si>
  <si>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</si>
  <si>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</si>
  <si>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</si>
  <si>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</si>
  <si>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</si>
  <si>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</si>
  <si>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</si>
  <si>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</si>
  <si>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</si>
  <si>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</si>
  <si>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</si>
  <si>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</si>
  <si>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</si>
  <si>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</si>
  <si>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</si>
  <si>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</si>
  <si>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</si>
  <si>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</si>
  <si>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</si>
  <si>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</si>
  <si>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</si>
  <si>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</si>
  <si>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</si>
  <si>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</si>
  <si>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</si>
  <si>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</si>
  <si>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</si>
  <si>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</si>
  <si>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</si>
  <si>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</si>
  <si>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</si>
  <si>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</si>
  <si>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</si>
  <si>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</si>
  <si>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</si>
  <si>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</si>
  <si>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</si>
  <si>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</si>
  <si>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</si>
  <si>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</si>
  <si>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</si>
  <si>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</si>
  <si>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</si>
  <si>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</si>
  <si>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</si>
  <si>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</si>
  <si>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</si>
  <si>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</si>
  <si>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</si>
  <si>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</si>
  <si>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</si>
  <si>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</si>
  <si>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</si>
  <si>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</si>
  <si>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</si>
  <si>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</si>
  <si>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</si>
  <si>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</si>
  <si>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</si>
  <si>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</si>
  <si>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</si>
  <si>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</si>
  <si>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</si>
  <si>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</si>
  <si>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</si>
  <si>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</si>
  <si>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</si>
  <si>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</si>
  <si>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</si>
  <si>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</si>
  <si>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</si>
  <si>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</si>
  <si>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</si>
  <si>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</si>
  <si>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</si>
  <si>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</si>
  <si>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</si>
  <si>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</si>
  <si>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</si>
  <si>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</si>
  <si>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</si>
  <si>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</si>
  <si>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</si>
  <si>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</si>
  <si>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</si>
  <si>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</si>
  <si>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</si>
  <si>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</si>
  <si>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</si>
  <si>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</si>
  <si>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</si>
  <si>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</si>
  <si>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</si>
  <si>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</si>
  <si>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</si>
  <si>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</si>
  <si>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</si>
  <si>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</si>
  <si>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</si>
  <si>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</si>
  <si>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</si>
  <si>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</si>
  <si>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</si>
  <si>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</si>
  <si>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</si>
  <si>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</si>
  <si>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</si>
  <si>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</si>
  <si>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</si>
  <si>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</si>
  <si>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</si>
  <si>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</si>
  <si>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</si>
  <si>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</si>
  <si>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</si>
  <si>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</si>
  <si>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</si>
  <si>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</si>
  <si>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</si>
  <si>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</si>
  <si>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</si>
  <si>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</si>
  <si>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</si>
  <si>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</si>
  <si>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</si>
  <si>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</si>
  <si>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</si>
  <si>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</si>
  <si>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</si>
  <si>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</si>
  <si>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</si>
  <si>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</si>
  <si>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</si>
  <si>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</si>
  <si>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</si>
  <si>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</si>
  <si>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</si>
  <si>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</si>
  <si>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</si>
  <si>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</si>
  <si>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</si>
  <si>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</si>
  <si>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</si>
  <si>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</si>
  <si>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</si>
  <si>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</si>
  <si>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</si>
  <si>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</si>
  <si>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</si>
  <si>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</si>
  <si>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</si>
  <si>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</si>
  <si>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</si>
  <si>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</si>
  <si>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</si>
  <si>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</si>
  <si>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</si>
  <si>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</si>
  <si>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</si>
  <si>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</si>
  <si>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</si>
  <si>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</si>
  <si>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</si>
  <si>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</si>
  <si>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</si>
  <si>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</si>
  <si>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</si>
  <si>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</si>
  <si>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</si>
  <si>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</si>
  <si>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</si>
  <si>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</si>
  <si>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</si>
  <si>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</si>
  <si>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</si>
  <si>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</si>
  <si>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</si>
  <si>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</si>
  <si>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</si>
  <si>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</si>
  <si>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</si>
  <si>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</si>
  <si>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</si>
  <si>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</si>
  <si>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</si>
  <si>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</si>
  <si>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</si>
  <si>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</si>
  <si>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</si>
  <si>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</si>
  <si>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</si>
  <si>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</si>
  <si>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</si>
  <si>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</si>
  <si>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</si>
  <si>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</si>
  <si>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</si>
  <si>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</si>
  <si>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</si>
  <si>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</si>
  <si>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</si>
  <si>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</si>
  <si>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</si>
  <si>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</si>
  <si>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</si>
  <si>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</si>
  <si>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</si>
  <si>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</si>
  <si>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</si>
  <si>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</si>
  <si>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</si>
  <si>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</si>
  <si>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</si>
  <si>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</si>
  <si>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</si>
  <si>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</si>
  <si>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</si>
  <si>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</si>
  <si>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</si>
  <si>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</si>
  <si>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</si>
  <si>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</si>
  <si>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</si>
  <si>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</si>
  <si>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</si>
  <si>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</si>
  <si>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</si>
  <si>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</si>
  <si>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</si>
  <si>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</si>
  <si>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</si>
  <si>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</si>
  <si>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</si>
  <si>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</si>
  <si>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</si>
  <si>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</si>
  <si>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</si>
  <si>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</si>
  <si>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</si>
  <si>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</si>
  <si>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</si>
  <si>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</si>
  <si>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</si>
  <si>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</si>
  <si>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</si>
  <si>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</si>
  <si>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</si>
  <si>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</si>
  <si>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</si>
  <si>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</si>
  <si>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</si>
  <si>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</si>
  <si>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</si>
  <si>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</si>
  <si>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</si>
  <si>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</si>
  <si>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</si>
  <si>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</si>
  <si>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</si>
  <si>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</si>
  <si>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</si>
  <si>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</si>
  <si>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</si>
  <si>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</si>
  <si>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</si>
  <si>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</si>
  <si>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</si>
  <si>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</si>
  <si>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</si>
  <si>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</si>
  <si>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</si>
  <si>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</si>
  <si>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</si>
  <si>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</si>
  <si>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</si>
  <si>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</si>
  <si>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</si>
  <si>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</si>
  <si>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</si>
  <si>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</si>
  <si>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</si>
  <si>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</si>
  <si>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</si>
  <si>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</si>
  <si>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</si>
  <si>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</si>
  <si>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</si>
  <si>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</si>
  <si>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</si>
  <si>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</si>
  <si>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</si>
  <si>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</si>
  <si>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</si>
  <si>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</si>
  <si>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</si>
  <si>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</si>
  <si>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</si>
  <si>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</si>
  <si>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</si>
  <si>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</si>
  <si>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</si>
  <si>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</si>
  <si>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</si>
  <si>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</si>
  <si>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</si>
  <si>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</si>
  <si>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</si>
  <si>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</si>
  <si>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</si>
  <si>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</si>
  <si>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</si>
  <si>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</si>
  <si>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</si>
  <si>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</si>
  <si>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</si>
  <si>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</si>
  <si>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</si>
  <si>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</si>
  <si>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</si>
  <si>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</si>
  <si>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</si>
  <si>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</si>
  <si>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</si>
  <si>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</si>
  <si>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</si>
  <si>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</si>
  <si>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</si>
  <si>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</si>
  <si>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</si>
  <si>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</si>
  <si>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</si>
  <si>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</si>
  <si>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</si>
  <si>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</si>
  <si>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</si>
  <si>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</si>
  <si>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</si>
  <si>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</si>
  <si>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</si>
  <si>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</si>
  <si>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</si>
  <si>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</si>
  <si>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</si>
  <si>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</si>
  <si>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</si>
  <si>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</si>
  <si>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</si>
  <si>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</si>
  <si>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</si>
  <si>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</si>
  <si>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</si>
  <si>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</si>
  <si>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</si>
  <si>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</si>
  <si>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</si>
  <si>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</si>
  <si>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</si>
  <si>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</si>
  <si>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</si>
  <si>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</si>
  <si>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</si>
  <si>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</si>
  <si>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</si>
  <si>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</si>
  <si>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</si>
  <si>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</si>
  <si>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</si>
  <si>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</si>
  <si>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</si>
  <si>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</si>
  <si>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</si>
  <si>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</si>
  <si>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</si>
  <si>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</si>
  <si>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</si>
  <si>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</si>
  <si>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</si>
  <si>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</si>
  <si>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</si>
  <si>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</si>
  <si>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</si>
  <si>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</si>
  <si>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</si>
  <si>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</si>
  <si>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</si>
  <si>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</si>
  <si>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</si>
  <si>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</si>
  <si>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</si>
  <si>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</si>
  <si>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</si>
  <si>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</si>
  <si>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</si>
  <si>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</si>
  <si>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</si>
  <si>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</si>
  <si>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</si>
  <si>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</si>
  <si>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</si>
  <si>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</si>
  <si>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</si>
  <si>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</si>
  <si>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</si>
  <si>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</si>
  <si>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</si>
  <si>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</si>
  <si>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</si>
  <si>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</si>
  <si>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</si>
  <si>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</si>
  <si>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</si>
  <si>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</si>
  <si>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</si>
  <si>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</si>
  <si>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</si>
  <si>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</si>
  <si>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</si>
  <si>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</si>
  <si>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</si>
  <si>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</si>
  <si>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</si>
  <si>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</si>
  <si>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</si>
  <si>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</si>
  <si>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</si>
  <si>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</si>
  <si>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</si>
  <si>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</si>
  <si>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</si>
  <si>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</si>
  <si>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</si>
  <si>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</si>
  <si>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</si>
  <si>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</si>
  <si>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</si>
  <si>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</si>
  <si>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</si>
  <si>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</si>
  <si>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</si>
  <si>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</si>
  <si>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</si>
  <si>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</si>
  <si>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</si>
  <si>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</si>
  <si>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</si>
  <si>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</si>
  <si>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</si>
  <si>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</si>
  <si>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</si>
  <si>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</si>
  <si>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</si>
  <si>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</si>
  <si>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</si>
  <si>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</si>
  <si>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</si>
  <si>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</si>
  <si>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</si>
  <si>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</si>
  <si>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</si>
  <si>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</si>
  <si>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</si>
  <si>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</si>
  <si>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</si>
  <si>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</si>
  <si>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</si>
  <si>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</si>
  <si>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</si>
  <si>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</si>
  <si>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</si>
  <si>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</si>
  <si>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</si>
  <si>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</si>
  <si>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</si>
  <si>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</si>
  <si>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</si>
  <si>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</si>
  <si>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</si>
  <si>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</si>
  <si>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</si>
  <si>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</si>
  <si>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</si>
  <si>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</si>
  <si>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</si>
  <si>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</si>
  <si>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</si>
  <si>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</si>
  <si>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</si>
  <si>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</si>
  <si>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</si>
  <si>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</si>
  <si>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</si>
  <si>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</si>
  <si>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</si>
  <si>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</si>
  <si>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</si>
  <si>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</si>
  <si>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</si>
  <si>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</si>
  <si>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</si>
  <si>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</si>
  <si>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</si>
  <si>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</si>
  <si>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</si>
  <si>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</si>
  <si>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</si>
  <si>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</si>
  <si>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</si>
  <si>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</si>
  <si>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</si>
  <si>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</si>
  <si>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</si>
  <si>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</si>
  <si>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</si>
  <si>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</si>
  <si>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</si>
  <si>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</si>
  <si>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</si>
  <si>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</si>
  <si>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</si>
  <si>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</si>
  <si>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</si>
  <si>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</si>
  <si>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</si>
  <si>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</si>
  <si>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</si>
  <si>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</si>
  <si>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</si>
  <si>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</si>
  <si>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</si>
  <si>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</si>
  <si>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</si>
  <si>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</si>
  <si>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</si>
  <si>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</si>
  <si>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</si>
  <si>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</si>
  <si>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</si>
  <si>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</si>
  <si>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</si>
  <si>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</si>
  <si>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</si>
  <si>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</si>
  <si>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</si>
  <si>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</si>
  <si>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</si>
  <si>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</si>
  <si>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</si>
  <si>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</si>
  <si>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</si>
  <si>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</si>
  <si>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</si>
  <si>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</si>
  <si>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</si>
  <si>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</si>
  <si>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</si>
  <si>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</si>
  <si>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</si>
  <si>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</si>
  <si>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</si>
  <si>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</si>
  <si>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</si>
  <si>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</si>
  <si>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</si>
  <si>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</si>
  <si>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</si>
  <si>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</si>
  <si>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</si>
  <si>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</si>
  <si>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</si>
  <si>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</si>
  <si>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</si>
  <si>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</si>
  <si>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</si>
  <si>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</si>
  <si>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</si>
  <si>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</si>
  <si>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</si>
  <si>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</si>
  <si>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</si>
  <si>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</si>
  <si>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</si>
  <si>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</si>
  <si>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</si>
  <si>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</si>
  <si>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</si>
  <si>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</si>
  <si>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</si>
  <si>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</si>
  <si>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</si>
  <si>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</si>
  <si>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</si>
  <si>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</si>
  <si>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</si>
  <si>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</si>
  <si>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</si>
  <si>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</si>
  <si>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</si>
  <si>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</si>
  <si>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</si>
  <si>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</si>
  <si>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</si>
  <si>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</si>
  <si>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</si>
  <si>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</si>
  <si>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</si>
  <si>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</si>
  <si>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</si>
  <si>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</si>
  <si>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</si>
  <si>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</si>
  <si>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</si>
  <si>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</si>
  <si>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</si>
  <si>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</si>
  <si>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</si>
  <si>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</si>
  <si>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</si>
  <si>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</si>
  <si>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</si>
  <si>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</si>
  <si>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</si>
  <si>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</si>
  <si>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</si>
  <si>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</si>
  <si>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</si>
  <si>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</si>
  <si>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</si>
  <si>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</si>
  <si>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</si>
  <si>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</si>
  <si>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</si>
  <si>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</si>
  <si>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</si>
  <si>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</si>
  <si>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</si>
  <si>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</si>
  <si>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</si>
  <si>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</si>
  <si>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</si>
  <si>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</si>
  <si>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</si>
  <si>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</si>
  <si>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</si>
  <si>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</si>
  <si>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</si>
  <si>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</si>
  <si>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</si>
  <si>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</si>
  <si>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</si>
  <si>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</si>
  <si>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</si>
  <si>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</si>
  <si>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</si>
  <si>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</si>
  <si>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</si>
  <si>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</si>
  <si>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</si>
  <si>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</si>
  <si>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</si>
  <si>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</si>
  <si>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</si>
  <si>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</si>
  <si>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</si>
  <si>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</si>
  <si>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</si>
  <si>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</si>
  <si>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</si>
  <si>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</si>
  <si>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</si>
  <si>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</si>
  <si>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</si>
  <si>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</si>
  <si>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</si>
  <si>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</si>
  <si>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</si>
  <si>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</si>
  <si>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</si>
  <si>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</si>
  <si>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</si>
  <si>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</si>
  <si>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</si>
  <si>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</si>
  <si>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</si>
  <si>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</si>
  <si>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</si>
  <si>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</si>
  <si>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</si>
  <si>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</si>
  <si>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</si>
  <si>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</si>
  <si>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</si>
  <si>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</si>
  <si>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</si>
  <si>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</si>
  <si>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</si>
  <si>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</si>
  <si>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</si>
  <si>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</si>
  <si>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</si>
  <si>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</si>
  <si>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</si>
  <si>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</si>
  <si>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</si>
  <si>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</si>
  <si>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</si>
  <si>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</si>
  <si>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</si>
  <si>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</si>
  <si>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</si>
  <si>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</si>
  <si>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</si>
  <si>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</si>
  <si>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</si>
  <si>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</si>
  <si>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</si>
  <si>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</si>
  <si>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</si>
  <si>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</si>
  <si>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</si>
  <si>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</si>
  <si>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</si>
  <si>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</si>
  <si>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</si>
  <si>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</si>
  <si>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</si>
  <si>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</si>
  <si>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</si>
  <si>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</si>
  <si>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</si>
  <si>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</si>
  <si>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</si>
  <si>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</si>
  <si>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</si>
  <si>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</si>
  <si>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</si>
  <si>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</si>
  <si>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</si>
  <si>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</si>
  <si>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</si>
  <si>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</si>
  <si>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</si>
  <si>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</si>
  <si>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</si>
  <si>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</si>
  <si>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</si>
  <si>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</si>
  <si>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</si>
  <si>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</si>
  <si>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</si>
  <si>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</si>
  <si>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</si>
  <si>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</si>
  <si>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</si>
  <si>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</si>
  <si>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</si>
  <si>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</si>
  <si>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</si>
  <si>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</si>
  <si>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</si>
  <si>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</si>
  <si>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</si>
  <si>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</si>
  <si>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</si>
  <si>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</si>
  <si>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</si>
  <si>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</si>
  <si>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</si>
  <si>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</si>
  <si>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</si>
  <si>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</si>
  <si>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</si>
  <si>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</si>
  <si>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</si>
  <si>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</si>
  <si>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</si>
  <si>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</si>
  <si>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</si>
  <si>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</si>
  <si>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</si>
  <si>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</si>
  <si>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</si>
  <si>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</si>
  <si>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</si>
  <si>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</si>
  <si>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</si>
  <si>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</si>
  <si>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</si>
  <si>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</si>
  <si>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</si>
  <si>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</si>
  <si>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</si>
  <si>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</si>
  <si>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</si>
  <si>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</si>
  <si>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</si>
  <si>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</si>
  <si>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</si>
  <si>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</si>
  <si>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</si>
  <si>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</si>
  <si>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</si>
  <si>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</si>
  <si>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</si>
  <si>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</si>
  <si>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</si>
  <si>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</si>
  <si>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</si>
  <si>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</si>
  <si>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</si>
  <si>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</si>
  <si>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</si>
  <si>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</si>
  <si>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</si>
  <si>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</si>
  <si>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</si>
  <si>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</si>
  <si>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</si>
  <si>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</si>
  <si>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</si>
  <si>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</si>
  <si>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</si>
  <si>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</si>
  <si>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</si>
  <si>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</si>
  <si>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</si>
  <si>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</si>
  <si>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</si>
  <si>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</si>
  <si>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</si>
  <si>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</si>
  <si>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</si>
  <si>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</si>
  <si>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</si>
  <si>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</si>
  <si>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</si>
  <si>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</si>
  <si>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</si>
  <si>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</si>
  <si>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</si>
  <si>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</si>
  <si>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</si>
  <si>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</si>
  <si>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</si>
  <si>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</si>
  <si>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</si>
  <si>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</si>
  <si>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</si>
  <si>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</si>
  <si>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</si>
  <si>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</si>
  <si>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</si>
  <si>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</si>
  <si>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</si>
  <si>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</si>
  <si>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</si>
  <si>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</si>
  <si>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</si>
  <si>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</si>
  <si>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</si>
  <si>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</si>
  <si>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</si>
  <si>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</si>
  <si>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</si>
  <si>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</si>
  <si>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</si>
  <si>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</si>
  <si>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</si>
  <si>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</si>
  <si>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</si>
  <si>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</si>
  <si>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</si>
  <si>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</si>
  <si>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</si>
  <si>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</si>
  <si>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</si>
  <si>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</si>
  <si>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</si>
  <si>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</si>
  <si>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</si>
  <si>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</si>
  <si>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</si>
  <si>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</si>
  <si>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</si>
  <si>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</si>
  <si>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</si>
  <si>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</si>
  <si>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</si>
  <si>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</si>
  <si>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</si>
  <si>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</si>
  <si>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</si>
  <si>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</si>
  <si>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</si>
  <si>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</si>
  <si>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</si>
  <si>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</si>
  <si>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</si>
  <si>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</si>
  <si>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</si>
  <si>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</si>
  <si>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</si>
  <si>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</si>
  <si>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</si>
  <si>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</si>
  <si>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</si>
  <si>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</si>
  <si>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</si>
  <si>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</si>
  <si>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</si>
  <si>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</si>
  <si>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</si>
  <si>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</si>
  <si>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</si>
  <si>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</si>
  <si>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</si>
  <si>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</si>
  <si>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</si>
  <si>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</si>
  <si>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</si>
  <si>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</si>
  <si>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</si>
  <si>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</si>
  <si>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</si>
  <si>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</si>
  <si>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</si>
  <si>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</si>
  <si>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</si>
  <si>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</si>
  <si>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</si>
  <si>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</si>
  <si>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</si>
  <si>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</si>
  <si>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</si>
  <si>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</si>
  <si>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</si>
  <si>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</si>
  <si>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</si>
  <si>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</si>
  <si>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</si>
  <si>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</si>
  <si>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</si>
  <si>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</si>
  <si>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</si>
  <si>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</si>
  <si>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</si>
  <si>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</si>
  <si>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</si>
  <si>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</si>
  <si>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</si>
  <si>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</si>
  <si>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</si>
  <si>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</si>
  <si>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</si>
  <si>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</si>
  <si>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</si>
  <si>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</si>
  <si>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</si>
  <si>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</si>
  <si>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</si>
  <si>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</si>
  <si>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</si>
  <si>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</si>
  <si>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</si>
  <si>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</si>
  <si>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</si>
  <si>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</si>
  <si>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</si>
  <si>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</si>
  <si>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</si>
  <si>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</si>
  <si>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</si>
  <si>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</si>
  <si>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</si>
  <si>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</si>
  <si>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</si>
  <si>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</si>
  <si>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</si>
  <si>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</si>
  <si>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</si>
  <si>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</si>
  <si>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</si>
  <si>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</si>
  <si>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</si>
  <si>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</si>
  <si>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</si>
  <si>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</si>
  <si>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</si>
  <si>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</si>
  <si>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</si>
  <si>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</si>
  <si>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</si>
  <si>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</si>
  <si>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</si>
  <si>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</si>
  <si>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</si>
  <si>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</si>
  <si>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</si>
  <si>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</si>
  <si>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</si>
  <si>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</si>
  <si>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</si>
  <si>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</si>
  <si>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</si>
  <si>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</si>
  <si>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</si>
  <si>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</si>
  <si>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</si>
  <si>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</si>
  <si>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</si>
  <si>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</si>
  <si>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</si>
  <si>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</si>
  <si>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</si>
  <si>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</si>
  <si>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</si>
  <si>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</si>
  <si>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</si>
  <si>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</si>
  <si>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</si>
  <si>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</si>
  <si>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</si>
  <si>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</si>
  <si>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</si>
  <si>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</si>
  <si>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</si>
  <si>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</si>
  <si>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</si>
  <si>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</si>
  <si>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</si>
  <si>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</si>
  <si>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</si>
  <si>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</si>
  <si>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</si>
  <si>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</si>
  <si>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</si>
  <si>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</si>
  <si>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</si>
  <si>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</si>
  <si>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</si>
  <si>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</si>
  <si>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</si>
  <si>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</si>
  <si>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</si>
  <si>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</si>
  <si>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</si>
  <si>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</si>
  <si>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</si>
  <si>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</si>
  <si>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</si>
  <si>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</si>
  <si>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</si>
  <si>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</si>
  <si>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</si>
  <si>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</si>
  <si>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</si>
  <si>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</si>
  <si>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</si>
  <si>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</si>
  <si>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</si>
  <si>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</si>
  <si>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</si>
  <si>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</si>
  <si>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</si>
  <si>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</si>
  <si>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</si>
  <si>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</si>
  <si>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</si>
  <si>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</si>
  <si>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</si>
  <si>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</si>
  <si>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</si>
  <si>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</si>
  <si>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</si>
  <si>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</si>
  <si>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</si>
  <si>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</si>
  <si>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</si>
  <si>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</si>
  <si>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</si>
  <si>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</si>
  <si>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</si>
  <si>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</si>
  <si>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</si>
  <si>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</si>
  <si>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</si>
  <si>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</si>
  <si>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</si>
  <si>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</si>
  <si>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</si>
  <si>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</si>
  <si>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</si>
  <si>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</si>
  <si>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</si>
  <si>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</si>
  <si>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</si>
  <si>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</si>
  <si>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</si>
  <si>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</si>
  <si>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</si>
  <si>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</si>
  <si>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</si>
  <si>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</si>
  <si>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</si>
  <si>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</si>
  <si>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</si>
  <si>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</si>
  <si>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</si>
  <si>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</si>
  <si>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</si>
  <si>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</si>
  <si>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</si>
  <si>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</si>
  <si>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</si>
  <si>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</si>
  <si>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</si>
  <si>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</si>
  <si>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</si>
  <si>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</si>
  <si>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</si>
  <si>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</si>
  <si>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</si>
  <si>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</si>
  <si>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</si>
  <si>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</si>
  <si>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</si>
  <si>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</si>
  <si>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</si>
  <si>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</si>
  <si>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</si>
  <si>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</si>
  <si>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</si>
  <si>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</si>
  <si>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</si>
  <si>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</si>
  <si>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</si>
  <si>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</si>
  <si>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</si>
  <si>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</si>
  <si>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</si>
  <si>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</si>
  <si>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</si>
  <si>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</si>
  <si>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</si>
  <si>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</si>
  <si>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</si>
  <si>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</si>
  <si>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</si>
  <si>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</si>
  <si>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</si>
  <si>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</si>
  <si>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</si>
  <si>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</si>
  <si>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</si>
  <si>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</si>
  <si>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</si>
  <si>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</si>
  <si>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</si>
  <si>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</si>
  <si>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</si>
  <si>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</si>
  <si>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</si>
  <si>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</si>
  <si>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</si>
  <si>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</si>
  <si>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</si>
  <si>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</si>
  <si>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</si>
  <si>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</si>
  <si>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</si>
  <si>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</si>
  <si>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</si>
  <si>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</si>
  <si>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</si>
  <si>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</si>
  <si>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</si>
  <si>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</si>
  <si>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</si>
  <si>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</si>
  <si>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</si>
  <si>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</si>
  <si>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</si>
  <si>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</si>
  <si>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</si>
  <si>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</si>
  <si>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</si>
  <si>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</si>
  <si>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</si>
  <si>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</si>
  <si>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</si>
  <si>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</si>
  <si>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</si>
  <si>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</si>
  <si>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</si>
  <si>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</si>
  <si>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</si>
  <si>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</si>
  <si>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</si>
  <si>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</si>
  <si>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</si>
  <si>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</si>
  <si>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</si>
  <si>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</si>
  <si>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</si>
  <si>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</si>
  <si>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</si>
  <si>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</si>
  <si>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</si>
  <si>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</si>
  <si>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</si>
  <si>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</si>
  <si>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</si>
  <si>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</si>
  <si>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</si>
  <si>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</si>
  <si>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</si>
  <si>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</si>
  <si>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</si>
  <si>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</si>
  <si>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</si>
  <si>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</si>
  <si>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</si>
  <si>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</si>
  <si>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</si>
  <si>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</si>
  <si>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</si>
  <si>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</si>
  <si>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</si>
  <si>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</si>
  <si>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</si>
  <si>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</si>
  <si>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</si>
  <si>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</si>
  <si>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</si>
  <si>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</si>
  <si>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</si>
  <si>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</si>
  <si>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</si>
  <si>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</si>
  <si>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</si>
  <si>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</si>
  <si>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</si>
  <si>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</si>
  <si>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</si>
  <si>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</si>
  <si>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</si>
  <si>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</si>
  <si>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</si>
  <si>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</si>
  <si>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</si>
  <si>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</si>
  <si>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</si>
  <si>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</si>
  <si>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</si>
  <si>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</si>
  <si>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</si>
  <si>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</si>
  <si>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</si>
  <si>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</si>
  <si>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</si>
  <si>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</si>
  <si>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</si>
  <si>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</si>
  <si>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</si>
  <si>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</si>
  <si>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</si>
  <si>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</si>
  <si>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</si>
  <si>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</si>
  <si>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</si>
  <si>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</si>
  <si>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</si>
  <si>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</si>
  <si>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</si>
  <si>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</si>
  <si>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</si>
  <si>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</si>
  <si>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</si>
  <si>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</si>
  <si>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</si>
  <si>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</si>
  <si>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</si>
  <si>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</si>
  <si>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</si>
  <si>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</si>
  <si>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</si>
  <si>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</si>
  <si>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</si>
  <si>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</si>
  <si>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</si>
  <si>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</si>
  <si>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</si>
  <si>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</si>
  <si>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</si>
  <si>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</si>
  <si>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</si>
  <si>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</si>
  <si>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</si>
  <si>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</si>
  <si>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</si>
  <si>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</si>
  <si>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</si>
  <si>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</si>
  <si>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</si>
  <si>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</si>
  <si>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</si>
  <si>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</si>
  <si>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</si>
  <si>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</si>
  <si>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</si>
  <si>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</si>
  <si>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</si>
  <si>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</si>
  <si>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</si>
  <si>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</si>
  <si>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</si>
  <si>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</si>
  <si>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</si>
  <si>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</si>
  <si>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</si>
  <si>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</si>
  <si>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</si>
  <si>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</si>
  <si>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</si>
  <si>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</si>
  <si>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</si>
  <si>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</si>
  <si>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</si>
  <si>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</si>
  <si>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</si>
  <si>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</si>
  <si>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</si>
  <si>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</si>
  <si>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</si>
  <si>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</si>
  <si>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</si>
  <si>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</si>
  <si>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</si>
  <si>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</si>
  <si>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</si>
  <si>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</si>
  <si>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</si>
  <si>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</si>
  <si>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</si>
  <si>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</si>
  <si>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</si>
  <si>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</si>
  <si>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</si>
  <si>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</si>
  <si>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</si>
  <si>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</si>
  <si>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</si>
  <si>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</si>
  <si>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</si>
  <si>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</si>
  <si>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</si>
  <si>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</si>
  <si>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</si>
  <si>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</si>
  <si>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</si>
  <si>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</si>
  <si>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</si>
  <si>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</si>
  <si>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</si>
  <si>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</si>
  <si>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</si>
  <si>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</si>
  <si>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</si>
  <si>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</si>
  <si>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</si>
  <si>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</si>
  <si>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</si>
  <si>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</si>
  <si>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</si>
  <si>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</si>
  <si>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</si>
  <si>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</si>
  <si>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</si>
  <si>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</si>
  <si>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</si>
  <si>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</si>
  <si>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</si>
  <si>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</si>
  <si>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</si>
  <si>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</si>
  <si>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</si>
  <si>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</si>
  <si>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</si>
  <si>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</si>
  <si>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</si>
  <si>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</si>
  <si>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</si>
  <si>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</si>
  <si>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</si>
  <si>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</si>
  <si>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</si>
  <si>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</si>
  <si>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</si>
  <si>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</si>
  <si>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</si>
  <si>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</si>
  <si>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</si>
  <si>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</si>
  <si>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</si>
  <si>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</si>
  <si>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</si>
  <si>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</si>
  <si>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</si>
  <si>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</si>
  <si>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</si>
  <si>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</si>
  <si>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</si>
  <si>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</si>
  <si>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</si>
  <si>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</si>
  <si>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</si>
  <si>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</si>
  <si>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</si>
  <si>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</si>
  <si>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</si>
  <si>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</si>
  <si>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</si>
  <si>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</si>
  <si>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</si>
  <si>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</si>
  <si>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</si>
  <si>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</si>
  <si>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</si>
  <si>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</si>
  <si>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</si>
  <si>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</si>
  <si>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</si>
  <si>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</si>
  <si>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</si>
  <si>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</si>
  <si>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</si>
  <si>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</si>
  <si>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</si>
  <si>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</si>
  <si>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</si>
  <si>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</si>
  <si>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</si>
  <si>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</si>
  <si>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</si>
  <si>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</si>
  <si>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</si>
  <si>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</si>
  <si>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</si>
  <si>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</si>
  <si>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</si>
  <si>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</si>
  <si>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</si>
  <si>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</si>
  <si>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</si>
  <si>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</si>
  <si>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</si>
  <si>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</si>
  <si>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</si>
  <si>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</si>
  <si>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</si>
  <si>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</si>
  <si>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</si>
  <si>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</si>
  <si>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</si>
  <si>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</si>
  <si>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</si>
  <si>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</si>
  <si>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</si>
  <si>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</si>
  <si>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</si>
  <si>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</si>
  <si>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</si>
  <si>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</si>
  <si>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</si>
  <si>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</si>
  <si>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</si>
  <si>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</si>
  <si>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</si>
  <si>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</si>
  <si>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</si>
  <si>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</si>
  <si>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</si>
  <si>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</si>
  <si>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</si>
  <si>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</si>
  <si>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</si>
  <si>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</si>
  <si>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</si>
  <si>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</si>
  <si>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</si>
  <si>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</si>
  <si>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</si>
  <si>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</si>
  <si>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</si>
  <si>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</si>
  <si>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</si>
  <si>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</si>
  <si>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</si>
  <si>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</si>
  <si>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</si>
  <si>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</si>
  <si>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</si>
  <si>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</si>
  <si>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</si>
  <si>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</si>
  <si>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</si>
  <si>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</si>
  <si>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</si>
  <si>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</si>
  <si>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</si>
  <si>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</si>
  <si>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</si>
  <si>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</si>
  <si>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</si>
  <si>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</si>
  <si>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</si>
  <si>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</si>
  <si>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</si>
  <si>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</si>
  <si>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</si>
  <si>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</si>
  <si>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</si>
  <si>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</si>
  <si>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</si>
  <si>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</si>
  <si>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</si>
  <si>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</si>
  <si>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</si>
  <si>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</si>
  <si>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</si>
  <si>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</si>
  <si>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</si>
  <si>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</si>
  <si>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</si>
  <si>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</si>
  <si>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</si>
  <si>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</si>
  <si>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</si>
  <si>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</si>
  <si>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</si>
  <si>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</si>
  <si>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</si>
  <si>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</si>
  <si>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</si>
  <si>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</si>
  <si>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</si>
  <si>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</si>
  <si>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</si>
  <si>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</si>
  <si>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</si>
  <si>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</si>
  <si>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</si>
  <si>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</si>
  <si>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</si>
  <si>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</si>
  <si>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</si>
  <si>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</si>
  <si>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</si>
  <si>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</si>
  <si>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</si>
  <si>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</si>
  <si>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</si>
  <si>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</si>
  <si>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</si>
  <si>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</si>
  <si>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</si>
  <si>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</si>
  <si>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</si>
  <si>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</si>
  <si>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</si>
  <si>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</si>
  <si>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</si>
  <si>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</si>
  <si>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</si>
  <si>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</si>
  <si>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</si>
  <si>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</si>
  <si>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</si>
  <si>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</si>
  <si>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</si>
  <si>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</si>
  <si>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</si>
  <si>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</si>
  <si>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</si>
  <si>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</si>
  <si>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</si>
  <si>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</si>
  <si>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</si>
  <si>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</si>
  <si>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</si>
  <si>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</si>
  <si>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</si>
  <si>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</si>
  <si>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</si>
  <si>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</si>
  <si>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</si>
  <si>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</si>
  <si>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</si>
  <si>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</si>
  <si>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</si>
  <si>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</si>
  <si>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</si>
  <si>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</si>
  <si>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</si>
  <si>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</si>
  <si>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</si>
  <si>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</si>
  <si>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</si>
  <si>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</si>
  <si>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</si>
  <si>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</si>
  <si>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</si>
  <si>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</si>
  <si>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</si>
  <si>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</si>
  <si>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</si>
  <si>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</si>
  <si>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</si>
  <si>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</si>
  <si>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</si>
  <si>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</si>
  <si>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</si>
  <si>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</si>
  <si>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</si>
  <si>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</si>
  <si>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</si>
  <si>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</si>
  <si>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</si>
  <si>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</si>
  <si>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</si>
  <si>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</si>
  <si>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</si>
  <si>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</si>
  <si>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</si>
  <si>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</si>
  <si>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</si>
  <si>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</si>
  <si>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</si>
  <si>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</si>
  <si>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</si>
  <si>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</si>
  <si>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</si>
  <si>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</si>
  <si>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</si>
  <si>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</si>
  <si>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</si>
  <si>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</si>
  <si>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</si>
  <si>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</si>
  <si>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</si>
  <si>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</si>
  <si>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</si>
  <si>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</si>
  <si>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</si>
  <si>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</si>
  <si>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</si>
  <si>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</si>
  <si>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</si>
  <si>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</si>
  <si>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</si>
  <si>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</si>
  <si>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</si>
  <si>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</si>
  <si>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</si>
  <si>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</si>
  <si>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</si>
  <si>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</si>
  <si>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</si>
  <si>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</si>
  <si>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</si>
  <si>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</si>
  <si>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</si>
  <si>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</si>
  <si>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</si>
  <si>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</si>
  <si>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</si>
  <si>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</si>
  <si>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</si>
  <si>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</si>
  <si>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</si>
  <si>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</si>
  <si>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</si>
  <si>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</si>
  <si>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</si>
  <si>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</si>
  <si>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</si>
  <si>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</si>
  <si>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</si>
  <si>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</si>
  <si>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</si>
  <si>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</si>
  <si>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</si>
  <si>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</si>
  <si>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</si>
  <si>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</si>
  <si>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</si>
  <si>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</si>
  <si>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</si>
  <si>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</si>
  <si>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</si>
  <si>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</si>
  <si>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</si>
  <si>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</si>
  <si>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</si>
  <si>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</si>
  <si>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</si>
  <si>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</si>
  <si>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</si>
  <si>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</si>
  <si>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</si>
  <si>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</si>
  <si>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</si>
  <si>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</si>
  <si>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</si>
  <si>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</si>
  <si>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</si>
  <si>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</si>
  <si>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</si>
  <si>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</si>
  <si>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</si>
  <si>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</si>
  <si>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</si>
  <si>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</si>
  <si>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</si>
  <si>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</si>
  <si>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</si>
  <si>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</si>
  <si>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</si>
  <si>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</si>
  <si>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</si>
  <si>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</si>
  <si>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</si>
  <si>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</si>
  <si>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</si>
  <si>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</si>
  <si>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</si>
  <si>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</si>
  <si>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</si>
  <si>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</si>
  <si>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</si>
  <si>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</si>
  <si>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</si>
  <si>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</si>
  <si>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</si>
  <si>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</si>
  <si>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</si>
  <si>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</si>
  <si>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</si>
  <si>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</si>
  <si>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</si>
  <si>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</si>
  <si>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</si>
  <si>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</si>
  <si>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</si>
  <si>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</si>
  <si>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</si>
  <si>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</si>
  <si>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</si>
  <si>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</si>
  <si>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</si>
  <si>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</si>
  <si>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</si>
  <si>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</si>
  <si>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</si>
  <si>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</si>
  <si>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</si>
  <si>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</si>
  <si>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</si>
  <si>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</si>
  <si>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</si>
  <si>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</si>
  <si>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</si>
  <si>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</si>
  <si>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</si>
  <si>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</si>
  <si>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</si>
  <si>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</si>
  <si>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</si>
  <si>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</si>
  <si>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</si>
  <si>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</si>
  <si>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</si>
  <si>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</si>
  <si>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</si>
  <si>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</si>
  <si>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</si>
  <si>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</si>
  <si>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</si>
  <si>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</si>
  <si>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</si>
  <si>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</si>
  <si>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</si>
  <si>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</si>
  <si>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</si>
  <si>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</si>
  <si>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</si>
  <si>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</si>
  <si>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</si>
  <si>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</si>
  <si>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</si>
  <si>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</si>
  <si>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</si>
  <si>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</si>
  <si>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</si>
  <si>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</si>
  <si>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</si>
  <si>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</si>
  <si>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</si>
  <si>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</si>
  <si>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</si>
  <si>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</si>
  <si>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</si>
  <si>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</si>
  <si>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</si>
  <si>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</si>
  <si>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</si>
  <si>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</si>
  <si>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</si>
  <si>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</si>
  <si>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</si>
  <si>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</si>
  <si>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</si>
  <si>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</si>
  <si>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</si>
  <si>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</si>
  <si>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</si>
  <si>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</si>
  <si>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</si>
  <si>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</si>
  <si>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</si>
  <si>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</si>
  <si>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</si>
  <si>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</si>
  <si>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</si>
  <si>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</si>
  <si>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</si>
  <si>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</si>
  <si>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</si>
  <si>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</si>
  <si>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</si>
  <si>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</si>
  <si>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</si>
  <si>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</si>
  <si>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</si>
  <si>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</si>
  <si>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</si>
  <si>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</si>
  <si>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</si>
  <si>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</si>
  <si>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</si>
  <si>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</si>
  <si>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</si>
  <si>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</si>
  <si>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</si>
  <si>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</si>
  <si>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</si>
  <si>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</si>
  <si>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</si>
  <si>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</si>
  <si>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</si>
  <si>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</si>
  <si>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</si>
  <si>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</si>
  <si>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</si>
  <si>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</si>
  <si>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</si>
  <si>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</si>
  <si>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</si>
  <si>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</si>
  <si>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</si>
  <si>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</si>
  <si>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</si>
  <si>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</si>
  <si>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</si>
  <si>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</si>
  <si>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</si>
  <si>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</si>
  <si>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</si>
  <si>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</si>
  <si>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</si>
  <si>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</si>
  <si>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</si>
  <si>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</si>
  <si>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</si>
  <si>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</si>
  <si>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</si>
  <si>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</si>
  <si>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</si>
  <si>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</si>
  <si>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</si>
  <si>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</si>
  <si>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</si>
  <si>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</si>
  <si>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</si>
  <si>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</si>
  <si>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</si>
  <si>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</si>
  <si>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</si>
  <si>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</si>
  <si>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</si>
  <si>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</si>
  <si>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</si>
  <si>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</si>
  <si>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</si>
  <si>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</si>
  <si>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</si>
  <si>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</si>
  <si>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</si>
  <si>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</si>
  <si>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</si>
  <si>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</si>
  <si>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</si>
  <si>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</si>
  <si>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</si>
  <si>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</si>
  <si>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</si>
  <si>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</si>
  <si>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</si>
  <si>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</si>
  <si>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</si>
  <si>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</si>
  <si>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</si>
  <si>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</si>
  <si>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</si>
  <si>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</si>
  <si>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</si>
  <si>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</si>
  <si>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</si>
  <si>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</si>
  <si>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</si>
  <si>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</si>
  <si>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</si>
  <si>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</si>
  <si>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</si>
  <si>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</si>
  <si>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</si>
  <si>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</si>
  <si>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</si>
  <si>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</si>
  <si>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</si>
  <si>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</si>
  <si>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</si>
  <si>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</si>
  <si>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</si>
  <si>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</si>
  <si>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</si>
  <si>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</si>
  <si>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</si>
  <si>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</si>
  <si>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</si>
  <si>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</si>
  <si>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</si>
  <si>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</si>
  <si>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</si>
  <si>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</si>
  <si>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</si>
  <si>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</si>
  <si>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</si>
  <si>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</si>
  <si>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</si>
  <si>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</si>
  <si>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</si>
  <si>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</si>
  <si>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</si>
  <si>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</si>
  <si>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</si>
  <si>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</si>
  <si>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</si>
  <si>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</si>
  <si>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</si>
  <si>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</si>
  <si>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</si>
  <si>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</si>
  <si>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</si>
  <si>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</si>
  <si>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</si>
  <si>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</si>
  <si>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</si>
  <si>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</si>
  <si>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</si>
  <si>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</si>
  <si>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</si>
  <si>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</si>
  <si>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</si>
  <si>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</si>
  <si>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</si>
  <si>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</si>
  <si>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</si>
  <si>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</si>
  <si>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</si>
  <si>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</si>
  <si>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</si>
  <si>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</si>
  <si>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</si>
  <si>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</si>
  <si>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</si>
  <si>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</si>
  <si>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</si>
  <si>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</si>
  <si>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</si>
  <si>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</si>
  <si>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</si>
  <si>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</si>
  <si>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</si>
  <si>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</si>
  <si>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</si>
  <si>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</si>
  <si>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</si>
  <si>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</si>
  <si>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</si>
  <si>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</si>
  <si>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</si>
  <si>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</si>
  <si>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</si>
  <si>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</si>
  <si>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</si>
  <si>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</si>
  <si>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</si>
  <si>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</si>
  <si>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</si>
  <si>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</si>
  <si>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</si>
  <si>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</si>
  <si>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</si>
  <si>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</si>
  <si>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</si>
  <si>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</si>
  <si>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</si>
  <si>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</si>
  <si>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</si>
  <si>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</si>
  <si>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</si>
  <si>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</si>
  <si>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</si>
  <si>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</si>
  <si>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</si>
  <si>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</si>
  <si>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</si>
  <si>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</si>
  <si>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</si>
  <si>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</si>
  <si>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</si>
  <si>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</si>
  <si>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</si>
  <si>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</si>
  <si>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</si>
  <si>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</si>
  <si>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</si>
  <si>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</si>
  <si>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</si>
  <si>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</si>
  <si>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</si>
  <si>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</si>
  <si>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</si>
  <si>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</si>
  <si>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</si>
  <si>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</si>
  <si>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</si>
  <si>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</si>
  <si>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</si>
  <si>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</si>
  <si>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</si>
  <si>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</si>
  <si>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</si>
  <si>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</si>
  <si>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</si>
  <si>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</si>
  <si>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</si>
  <si>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</si>
  <si>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</si>
  <si>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</si>
  <si>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</si>
  <si>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</si>
  <si>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</si>
  <si>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</si>
  <si>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</si>
  <si>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</si>
  <si>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</si>
  <si>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</si>
  <si>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</si>
  <si>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</si>
  <si>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</si>
  <si>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</si>
  <si>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</si>
  <si>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</si>
  <si>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</si>
  <si>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</si>
  <si>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</si>
  <si>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</si>
  <si>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</si>
  <si>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</si>
  <si>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</si>
  <si>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</si>
  <si>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</si>
  <si>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</si>
  <si>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</si>
  <si>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</si>
  <si>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</si>
  <si>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</si>
  <si>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</si>
  <si>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</si>
  <si>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</si>
  <si>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</si>
  <si>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</si>
  <si>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</si>
  <si>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</si>
  <si>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</si>
  <si>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</si>
  <si>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</si>
  <si>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</si>
  <si>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</si>
  <si>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</si>
  <si>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</si>
  <si>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</si>
  <si>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</si>
  <si>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</si>
  <si>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</si>
  <si>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</si>
  <si>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</si>
  <si>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</si>
  <si>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</si>
  <si>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</si>
  <si>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</si>
  <si>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</si>
  <si>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</si>
  <si>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</si>
  <si>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</si>
  <si>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</si>
  <si>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</si>
  <si>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</si>
  <si>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</si>
  <si>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</si>
  <si>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</si>
  <si>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</si>
  <si>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</si>
  <si>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</si>
  <si>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</si>
  <si>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</si>
  <si>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</si>
  <si>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</si>
  <si>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</si>
  <si>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</si>
  <si>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</si>
  <si>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</si>
  <si>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</si>
  <si>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</si>
  <si>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</si>
  <si>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</si>
  <si>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</si>
  <si>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</si>
  <si>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</si>
  <si>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</si>
  <si>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</si>
  <si>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</si>
  <si>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</si>
  <si>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</si>
  <si>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</si>
  <si>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</si>
  <si>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</si>
  <si>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</si>
  <si>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</si>
  <si>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</si>
  <si>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</si>
  <si>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</si>
  <si>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</si>
  <si>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</si>
  <si>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</si>
  <si>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</si>
  <si>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</si>
  <si>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</si>
  <si>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</si>
  <si>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</si>
  <si>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</si>
  <si>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</si>
  <si>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</si>
  <si>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</si>
  <si>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</si>
  <si>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</si>
  <si>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</si>
  <si>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</si>
  <si>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</si>
  <si>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</si>
  <si>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</si>
  <si>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</si>
  <si>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</si>
  <si>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</si>
  <si>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</si>
  <si>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</si>
  <si>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</si>
  <si>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</si>
  <si>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</si>
  <si>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</si>
  <si>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</si>
  <si>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</si>
  <si>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</si>
  <si>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</si>
  <si>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</si>
  <si>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</si>
  <si>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</si>
  <si>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</si>
  <si>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</si>
  <si>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</si>
  <si>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</si>
  <si>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</si>
  <si>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</si>
  <si>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</si>
  <si>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</si>
  <si>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</si>
  <si>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</si>
  <si>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</si>
  <si>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</si>
  <si>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</si>
  <si>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</si>
  <si>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</si>
  <si>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</si>
  <si>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</si>
  <si>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</si>
  <si>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</si>
  <si>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</si>
  <si>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</si>
  <si>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</si>
  <si>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</si>
  <si>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</si>
  <si>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</si>
  <si>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</si>
  <si>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</si>
  <si>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</si>
  <si>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</si>
  <si>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</si>
  <si>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</si>
  <si>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</si>
  <si>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</si>
  <si>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</si>
  <si>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</si>
  <si>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</si>
  <si>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</si>
  <si>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</si>
  <si>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</si>
  <si>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</si>
  <si>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</si>
  <si>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</si>
  <si>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</si>
  <si>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</si>
  <si>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</si>
  <si>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</si>
  <si>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</si>
  <si>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</si>
  <si>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</si>
  <si>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</si>
  <si>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</si>
  <si>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</si>
  <si>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</si>
  <si>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</si>
  <si>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</si>
  <si>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</si>
  <si>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</si>
  <si>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</si>
  <si>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</si>
  <si>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</si>
  <si>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</si>
  <si>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</si>
  <si>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</si>
  <si>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</si>
  <si>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</si>
  <si>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</si>
  <si>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</si>
  <si>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</si>
  <si>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</si>
  <si>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</si>
  <si>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</si>
  <si>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</si>
  <si>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</si>
  <si>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</si>
  <si>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</si>
  <si>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</si>
  <si>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</si>
  <si>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</si>
  <si>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</si>
  <si>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</si>
  <si>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</si>
  <si>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</si>
  <si>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</si>
  <si>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</si>
  <si>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</si>
  <si>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</si>
  <si>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</si>
  <si>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</si>
  <si>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</si>
  <si>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</si>
  <si>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</si>
  <si>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</si>
  <si>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</si>
  <si>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</si>
  <si>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</si>
  <si>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</si>
  <si>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</si>
  <si>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</si>
  <si>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</si>
  <si>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</si>
  <si>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</si>
  <si>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</si>
  <si>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</si>
  <si>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</si>
  <si>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</si>
  <si>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</si>
  <si>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</si>
  <si>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</si>
  <si>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</si>
  <si>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</si>
  <si>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</si>
  <si>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</si>
  <si>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</si>
  <si>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</si>
  <si>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</si>
  <si>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</si>
  <si>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</si>
  <si>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</si>
  <si>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</si>
  <si>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</si>
  <si>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</si>
  <si>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</si>
  <si>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</si>
  <si>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</si>
  <si>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</si>
  <si>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</si>
  <si>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</si>
  <si>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</si>
  <si>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</si>
  <si>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</si>
  <si>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</si>
  <si>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</si>
  <si>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</si>
  <si>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</si>
  <si>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</si>
  <si>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</si>
  <si>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</si>
  <si>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</si>
  <si>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</si>
  <si>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</si>
  <si>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</si>
  <si>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</si>
  <si>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</si>
  <si>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</si>
  <si>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</si>
  <si>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</si>
  <si>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</si>
  <si>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</si>
  <si>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</si>
  <si>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</si>
  <si>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</si>
  <si>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</si>
  <si>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</si>
  <si>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</si>
  <si>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</si>
  <si>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</si>
  <si>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</si>
  <si>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</si>
  <si>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</si>
  <si>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</si>
  <si>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</si>
  <si>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</si>
  <si>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</si>
  <si>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</si>
  <si>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</si>
  <si>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</si>
  <si>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</si>
  <si>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</si>
  <si>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</si>
  <si>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</si>
  <si>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</si>
  <si>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</si>
  <si>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</si>
  <si>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</si>
  <si>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</si>
  <si>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</si>
  <si>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</si>
  <si>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</si>
  <si>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</si>
  <si>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</si>
  <si>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</si>
  <si>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</si>
  <si>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</si>
  <si>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</si>
  <si>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</si>
  <si>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</si>
  <si>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</si>
  <si>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</si>
  <si>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</si>
  <si>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</si>
  <si>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</si>
  <si>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</si>
  <si>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</si>
  <si>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</si>
  <si>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</si>
  <si>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</si>
  <si>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</si>
  <si>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</si>
  <si>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</si>
  <si>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</si>
  <si>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</si>
  <si>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</si>
  <si>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</si>
  <si>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</si>
  <si>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</si>
  <si>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</si>
  <si>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</si>
  <si>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</si>
  <si>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</si>
  <si>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</si>
  <si>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</si>
  <si>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</si>
  <si>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</si>
  <si>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</si>
  <si>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</si>
  <si>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</si>
  <si>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</si>
  <si>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</si>
  <si>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</si>
  <si>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</si>
  <si>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</si>
  <si>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</si>
  <si>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</si>
  <si>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</si>
  <si>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</si>
  <si>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</si>
  <si>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</si>
  <si>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</si>
  <si>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</si>
  <si>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</si>
  <si>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</si>
  <si>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</si>
  <si>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</si>
  <si>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</si>
  <si>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</si>
  <si>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</si>
  <si>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</si>
  <si>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</si>
  <si>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</si>
  <si>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</si>
  <si>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</si>
  <si>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</si>
  <si>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</si>
  <si>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</si>
  <si>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</si>
  <si>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</si>
  <si>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</si>
  <si>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</si>
  <si>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</si>
  <si>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</si>
  <si>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</si>
  <si>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</si>
  <si>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</si>
  <si>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</si>
  <si>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</si>
  <si>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</si>
  <si>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</si>
  <si>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</si>
  <si>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</si>
  <si>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</si>
  <si>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</si>
  <si>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</si>
  <si>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</si>
  <si>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</si>
  <si>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</si>
  <si>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</si>
  <si>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</si>
  <si>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</si>
  <si>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</si>
  <si>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</si>
  <si>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</si>
  <si>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</si>
  <si>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</si>
  <si>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</si>
  <si>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</si>
  <si>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</si>
  <si>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</si>
  <si>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</si>
  <si>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</si>
  <si>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</si>
  <si>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</si>
  <si>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</si>
  <si>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</si>
  <si>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</si>
  <si>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</si>
  <si>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</si>
  <si>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</si>
  <si>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</si>
  <si>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</si>
  <si>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</si>
  <si>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</si>
  <si>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</si>
  <si>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</si>
  <si>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</si>
  <si>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</si>
  <si>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</si>
  <si>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</si>
  <si>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</si>
  <si>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</si>
  <si>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</si>
  <si>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</si>
  <si>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</si>
  <si>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</si>
  <si>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</si>
  <si>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</si>
  <si>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</si>
  <si>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</si>
  <si>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</si>
  <si>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</si>
  <si>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</si>
  <si>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</si>
  <si>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</si>
  <si>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</si>
  <si>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</si>
  <si>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</si>
  <si>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</si>
  <si>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</si>
  <si>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</si>
  <si>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</si>
  <si>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</si>
  <si>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</si>
  <si>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</si>
  <si>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</si>
  <si>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</si>
  <si>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</si>
  <si>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</si>
  <si>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</si>
  <si>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</si>
  <si>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</si>
  <si>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</si>
  <si>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</si>
  <si>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</si>
  <si>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</si>
  <si>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</si>
  <si>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</si>
  <si>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</si>
  <si>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</si>
  <si>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</si>
  <si>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</si>
  <si>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</si>
  <si>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</si>
  <si>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</si>
  <si>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</si>
  <si>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</si>
  <si>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</si>
  <si>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</si>
  <si>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</si>
  <si>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</si>
  <si>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</si>
  <si>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</si>
  <si>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</si>
  <si>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</si>
  <si>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</si>
  <si>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</si>
  <si>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</si>
  <si>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</si>
  <si>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</si>
  <si>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</si>
  <si>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</si>
  <si>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</si>
  <si>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</si>
  <si>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</si>
  <si>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</si>
  <si>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</si>
  <si>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</si>
  <si>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</si>
  <si>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</si>
  <si>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</si>
  <si>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</si>
  <si>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</si>
  <si>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</si>
  <si>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</si>
  <si>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</si>
  <si>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</si>
  <si>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</si>
  <si>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</si>
  <si>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</si>
  <si>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</si>
  <si>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</si>
  <si>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</si>
  <si>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</si>
  <si>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</si>
  <si>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</si>
  <si>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</si>
  <si>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</si>
  <si>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</si>
  <si>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</si>
  <si>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</si>
  <si>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</si>
  <si>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</si>
  <si>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</si>
  <si>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</si>
  <si>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</si>
  <si>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</si>
  <si>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</si>
  <si>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</si>
  <si>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</si>
  <si>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</si>
  <si>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</si>
  <si>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</si>
  <si>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</si>
  <si>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</si>
  <si>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</si>
  <si>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</si>
  <si>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</si>
  <si>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</si>
  <si>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</si>
  <si>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</si>
  <si>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</si>
  <si>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</si>
  <si>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</si>
  <si>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</si>
  <si>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</si>
  <si>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</si>
  <si>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</si>
  <si>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</si>
  <si>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</si>
  <si>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</si>
  <si>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</si>
  <si>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</si>
  <si>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</si>
  <si>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</si>
  <si>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</si>
  <si>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</si>
  <si>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</si>
  <si>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</si>
  <si>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</si>
  <si>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</si>
  <si>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</si>
  <si>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</si>
  <si>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</si>
  <si>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</si>
  <si>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</si>
  <si>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</si>
  <si>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</si>
  <si>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</si>
  <si>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</si>
  <si>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</si>
  <si>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</si>
  <si>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</si>
  <si>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</si>
  <si>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</si>
  <si>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</si>
  <si>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</si>
  <si>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</si>
  <si>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</si>
  <si>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</si>
  <si>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</si>
  <si>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</si>
  <si>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</si>
  <si>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</si>
  <si>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</si>
  <si>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</si>
  <si>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</si>
  <si>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</si>
  <si>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</si>
  <si>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</si>
  <si>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</si>
  <si>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</si>
  <si>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</si>
  <si>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</si>
  <si>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</si>
  <si>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</si>
  <si>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</si>
  <si>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</si>
  <si>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</si>
  <si>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</si>
  <si>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</si>
  <si>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</si>
  <si>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</si>
  <si>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</si>
  <si>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</si>
  <si>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</si>
  <si>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</si>
  <si>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</si>
  <si>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</si>
  <si>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</si>
  <si>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</si>
  <si>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</si>
  <si>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</si>
  <si>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</si>
  <si>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</si>
  <si>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</si>
  <si>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</si>
  <si>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</si>
  <si>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</si>
  <si>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</si>
  <si>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</si>
  <si>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</si>
  <si>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</si>
  <si>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</si>
  <si>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</si>
  <si>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</si>
  <si>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</si>
  <si>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</si>
  <si>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</si>
  <si>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</si>
  <si>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</si>
  <si>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</si>
  <si>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</si>
  <si>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</si>
  <si>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</si>
  <si>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</si>
  <si>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</si>
  <si>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</si>
  <si>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</si>
  <si>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</si>
  <si>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</si>
  <si>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</si>
  <si>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</si>
  <si>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</si>
  <si>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</si>
  <si>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</si>
  <si>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</si>
  <si>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</si>
  <si>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</si>
  <si>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</si>
  <si>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</si>
  <si>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</si>
  <si>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</si>
  <si>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</si>
  <si>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</si>
  <si>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</si>
  <si>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</si>
  <si>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</si>
  <si>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</si>
  <si>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</si>
  <si>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</si>
  <si>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</si>
  <si>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</si>
  <si>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</si>
  <si>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</si>
  <si>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</si>
  <si>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</si>
  <si>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</si>
  <si>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</si>
  <si>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</si>
  <si>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</si>
  <si>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</si>
  <si>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</si>
  <si>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</si>
  <si>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</si>
  <si>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</si>
  <si>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</si>
  <si>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</si>
  <si>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</si>
  <si>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</si>
  <si>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</si>
  <si>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</si>
  <si>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</si>
  <si>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</si>
  <si>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</si>
  <si>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</si>
  <si>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</si>
  <si>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</si>
  <si>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</si>
  <si>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</si>
  <si>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</si>
  <si>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</si>
  <si>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</si>
  <si>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</si>
  <si>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</si>
  <si>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</si>
  <si>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</si>
  <si>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</si>
  <si>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</si>
  <si>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</si>
  <si>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</si>
  <si>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</si>
  <si>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</si>
  <si>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</si>
  <si>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</si>
  <si>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</si>
  <si>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</si>
  <si>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</si>
  <si>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</si>
  <si>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</si>
  <si>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</si>
  <si>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</si>
  <si>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</si>
  <si>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</si>
  <si>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</si>
  <si>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</si>
  <si>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</si>
  <si>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</si>
  <si>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</si>
  <si>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</si>
  <si>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</si>
  <si>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</si>
  <si>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</si>
  <si>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</si>
  <si>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</si>
  <si>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</si>
  <si>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</si>
  <si>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</si>
  <si>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</si>
  <si>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</si>
  <si>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</si>
  <si>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</si>
  <si>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</si>
  <si>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</si>
  <si>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</si>
  <si>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</si>
  <si>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</si>
  <si>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</si>
  <si>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</si>
  <si>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</si>
  <si>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</si>
  <si>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</si>
  <si>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</si>
  <si>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</si>
  <si>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</si>
  <si>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</si>
  <si>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</si>
  <si>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</si>
  <si>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</si>
  <si>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</si>
  <si>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</si>
  <si>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</si>
  <si>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</si>
  <si>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</si>
  <si>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</si>
  <si>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</si>
  <si>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</si>
  <si>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</si>
  <si>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</si>
  <si>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</si>
  <si>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</si>
  <si>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</si>
  <si>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</si>
  <si>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</si>
  <si>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</si>
  <si>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</si>
  <si>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</si>
  <si>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</si>
  <si>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</si>
  <si>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</si>
  <si>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</si>
  <si>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</si>
  <si>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</si>
  <si>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</si>
  <si>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</si>
  <si>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</si>
  <si>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</si>
  <si>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</si>
  <si>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</si>
  <si>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</si>
  <si>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</si>
  <si>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</si>
  <si>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</si>
  <si>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</si>
  <si>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</si>
  <si>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</si>
  <si>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</si>
  <si>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</si>
  <si>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</si>
  <si>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</si>
  <si>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</si>
  <si>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</si>
  <si>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</si>
  <si>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</si>
  <si>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</si>
  <si>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</si>
  <si>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</si>
  <si>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</si>
  <si>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</si>
  <si>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</si>
  <si>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</si>
  <si>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</si>
  <si>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</si>
  <si>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</si>
  <si>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</si>
  <si>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</si>
  <si>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</si>
  <si>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</si>
  <si>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</si>
  <si>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</si>
  <si>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</si>
  <si>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</si>
  <si>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</si>
  <si>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</si>
  <si>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</si>
  <si>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</si>
  <si>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</si>
  <si>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</si>
  <si>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</si>
  <si>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</si>
  <si>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</si>
  <si>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</si>
  <si>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</si>
  <si>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</si>
  <si>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</si>
  <si>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</si>
  <si>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</si>
  <si>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</si>
  <si>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</si>
  <si>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</si>
  <si>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</si>
  <si>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</si>
  <si>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</si>
  <si>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</si>
  <si>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</si>
  <si>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</si>
  <si>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</si>
  <si>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</si>
  <si>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</si>
  <si>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</si>
  <si>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</si>
  <si>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</si>
  <si>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</si>
  <si>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</si>
  <si>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</si>
  <si>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</si>
  <si>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</si>
  <si>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</si>
  <si>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</si>
  <si>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</si>
  <si>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</si>
  <si>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</si>
  <si>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</si>
  <si>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</si>
  <si>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</si>
  <si>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</si>
  <si>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</si>
  <si>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</si>
  <si>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</si>
  <si>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</si>
  <si>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</si>
  <si>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</si>
  <si>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</si>
  <si>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</si>
  <si>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</si>
  <si>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</si>
  <si>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</si>
  <si>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</si>
  <si>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</si>
  <si>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</si>
  <si>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</si>
  <si>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</si>
  <si>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</si>
  <si>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</si>
  <si>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</si>
  <si>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</si>
  <si>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</si>
  <si>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</si>
  <si>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</si>
  <si>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</si>
  <si>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</si>
  <si>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</si>
  <si>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</si>
  <si>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</si>
  <si>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</si>
  <si>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</si>
  <si>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</si>
  <si>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</si>
  <si>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</si>
  <si>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</si>
  <si>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</si>
  <si>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</si>
  <si>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</si>
  <si>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</si>
  <si>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</si>
  <si>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</si>
  <si>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</si>
  <si>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</si>
  <si>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</si>
  <si>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</si>
  <si>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</si>
  <si>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</si>
  <si>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</si>
  <si>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</si>
  <si>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</si>
  <si>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</si>
  <si>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</si>
  <si>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</si>
  <si>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</si>
  <si>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</si>
  <si>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</si>
  <si>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</si>
  <si>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</si>
  <si>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</si>
  <si>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</si>
  <si>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</si>
  <si>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</si>
  <si>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</si>
  <si>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</si>
  <si>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</si>
  <si>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</si>
  <si>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</si>
  <si>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</si>
  <si>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</si>
  <si>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</si>
  <si>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</si>
  <si>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</si>
  <si>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</si>
  <si>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</si>
  <si>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</si>
  <si>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</si>
  <si>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</si>
  <si>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</si>
  <si>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</si>
  <si>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</si>
  <si>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</si>
  <si>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</si>
  <si>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</si>
  <si>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</si>
  <si>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</si>
  <si>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</si>
  <si>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</si>
  <si>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</si>
  <si>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</si>
  <si>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</si>
  <si>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</si>
  <si>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</si>
  <si>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</si>
  <si>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</si>
  <si>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</si>
  <si>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</si>
  <si>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</si>
  <si>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</si>
  <si>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</si>
  <si>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</si>
  <si>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</si>
  <si>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</si>
  <si>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</si>
  <si>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</si>
  <si>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</si>
  <si>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</si>
  <si>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</si>
  <si>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</si>
  <si>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</si>
  <si>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</si>
  <si>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</si>
  <si>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</si>
  <si>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</si>
  <si>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</si>
  <si>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</si>
  <si>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</si>
  <si>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</si>
  <si>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</si>
  <si>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</si>
  <si>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</si>
  <si>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</si>
  <si>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</si>
  <si>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</si>
  <si>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</si>
  <si>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</si>
  <si>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</si>
  <si>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</si>
  <si>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</si>
  <si>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</si>
  <si>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</si>
  <si>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</si>
  <si>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</si>
  <si>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</si>
  <si>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</si>
  <si>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</si>
  <si>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</si>
  <si>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</si>
  <si>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</si>
  <si>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</si>
  <si>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</si>
  <si>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</si>
  <si>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</si>
  <si>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</si>
  <si>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</si>
  <si>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</si>
  <si>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</si>
  <si>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</si>
  <si>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</si>
  <si>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</si>
  <si>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</si>
  <si>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</si>
  <si>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</si>
  <si>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</si>
  <si>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</si>
  <si>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</si>
  <si>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</si>
  <si>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</si>
  <si>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</si>
  <si>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</si>
  <si>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</si>
  <si>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</si>
  <si>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</si>
  <si>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</si>
  <si>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</si>
  <si>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</si>
  <si>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</si>
  <si>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</si>
  <si>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</si>
  <si>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</si>
  <si>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</si>
  <si>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</si>
  <si>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</si>
  <si>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</si>
  <si>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</si>
  <si>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</si>
  <si>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</si>
  <si>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</si>
  <si>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</si>
  <si>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</si>
  <si>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</si>
  <si>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</si>
  <si>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</si>
  <si>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</si>
  <si>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</si>
  <si>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</si>
  <si>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</si>
  <si>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</si>
  <si>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</si>
  <si>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</si>
  <si>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</si>
  <si>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</si>
  <si>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</si>
  <si>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</si>
  <si>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</si>
  <si>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</si>
  <si>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</si>
  <si>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</si>
  <si>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</si>
  <si>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</si>
  <si>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</si>
  <si>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</si>
  <si>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</si>
  <si>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</si>
  <si>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</si>
  <si>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</si>
  <si>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</si>
  <si>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</si>
  <si>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</si>
  <si>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</si>
  <si>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</si>
  <si>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</si>
  <si>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</si>
  <si>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</si>
  <si>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</si>
  <si>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</si>
  <si>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</si>
  <si>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</si>
  <si>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</si>
  <si>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</si>
  <si>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</si>
  <si>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</si>
  <si>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</si>
  <si>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</si>
  <si>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</si>
  <si>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</si>
  <si>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</si>
  <si>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</si>
  <si>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</si>
  <si>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</si>
  <si>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</si>
  <si>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</si>
  <si>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</si>
  <si>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</si>
  <si>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</si>
  <si>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</si>
  <si>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</si>
  <si>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</si>
  <si>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</si>
  <si>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</si>
  <si>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</si>
  <si>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</si>
  <si>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</si>
  <si>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</si>
  <si>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</si>
  <si>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</si>
  <si>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</si>
  <si>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</si>
  <si>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</si>
  <si>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</si>
  <si>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</si>
  <si>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</si>
  <si>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</si>
  <si>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</si>
  <si>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</si>
  <si>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</si>
  <si>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</si>
  <si>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</si>
  <si>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</si>
  <si>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</si>
  <si>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</si>
  <si>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</si>
  <si>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</si>
  <si>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</si>
  <si>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</si>
  <si>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</si>
  <si>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</si>
  <si>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</si>
  <si>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</si>
  <si>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</si>
  <si>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</si>
  <si>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</si>
  <si>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</si>
  <si>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</si>
  <si>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</si>
  <si>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</si>
  <si>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</si>
  <si>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</si>
  <si>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</si>
  <si>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</si>
  <si>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</si>
  <si>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</si>
  <si>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</si>
  <si>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</si>
  <si>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</si>
  <si>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</si>
  <si>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</si>
  <si>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</si>
  <si>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</si>
  <si>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</si>
  <si>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</si>
  <si>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</si>
  <si>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</si>
  <si>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</si>
  <si>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</si>
  <si>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</si>
  <si>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</si>
  <si>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</si>
  <si>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</si>
  <si>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</si>
  <si>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</si>
  <si>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</si>
  <si>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</si>
  <si>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</si>
  <si>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</si>
  <si>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</si>
  <si>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</si>
  <si>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</si>
  <si>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</si>
  <si>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</si>
  <si>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</si>
  <si>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</si>
  <si>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</si>
  <si>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</si>
  <si>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</si>
  <si>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</si>
  <si>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</si>
  <si>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</si>
  <si>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</si>
  <si>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</si>
  <si>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</si>
  <si>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</si>
  <si>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</si>
  <si>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</si>
  <si>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</si>
  <si>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</si>
  <si>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</si>
  <si>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</si>
  <si>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</si>
  <si>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</si>
  <si>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</si>
  <si>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</si>
  <si>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</si>
  <si>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</si>
  <si>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</si>
  <si>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</si>
  <si>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</si>
  <si>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</si>
  <si>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</si>
  <si>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</si>
  <si>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</si>
  <si>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</si>
  <si>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</si>
  <si>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</si>
  <si>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</si>
  <si>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</si>
  <si>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</si>
  <si>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</si>
  <si>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</si>
  <si>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</si>
  <si>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</si>
  <si>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</si>
  <si>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</si>
  <si>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</si>
  <si>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</si>
  <si>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</si>
  <si>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</si>
  <si>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</si>
  <si>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</si>
  <si>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</si>
  <si>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</si>
  <si>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</si>
  <si>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</si>
  <si>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</si>
  <si>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</si>
  <si>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</si>
  <si>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</si>
  <si>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</si>
  <si>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</si>
  <si>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</si>
  <si>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</si>
  <si>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</si>
  <si>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</si>
  <si>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</si>
  <si>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</si>
  <si>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</si>
  <si>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</si>
  <si>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</si>
  <si>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</si>
  <si>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</si>
  <si>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</si>
  <si>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</si>
  <si>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</si>
  <si>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</si>
  <si>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</si>
  <si>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</si>
  <si>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</si>
  <si>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</si>
  <si>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</si>
  <si>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</si>
  <si>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</si>
  <si>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</si>
  <si>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</si>
  <si>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</si>
  <si>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</si>
  <si>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</si>
  <si>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</si>
  <si>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</si>
  <si>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</si>
  <si>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</si>
  <si>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</si>
  <si>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</si>
  <si>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</si>
  <si>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</si>
  <si>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</si>
  <si>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</si>
  <si>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</si>
  <si>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</si>
  <si>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</si>
  <si>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</si>
  <si>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</si>
  <si>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</si>
  <si>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</si>
  <si>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</si>
  <si>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</si>
  <si>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</si>
  <si>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</si>
  <si>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</si>
  <si>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</si>
  <si>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</si>
  <si>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</si>
  <si>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</si>
  <si>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</si>
  <si>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</si>
  <si>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</si>
  <si>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</si>
  <si>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</si>
  <si>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</si>
  <si>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</si>
  <si>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</si>
  <si>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</si>
  <si>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</si>
  <si>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</si>
  <si>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</si>
  <si>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</si>
  <si>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</si>
  <si>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</si>
  <si>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</si>
  <si>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</si>
  <si>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</si>
  <si>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</si>
  <si>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</si>
  <si>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</si>
  <si>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</si>
  <si>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</si>
  <si>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</si>
  <si>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</si>
  <si>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</si>
  <si>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</si>
  <si>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</si>
  <si>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</si>
  <si>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</si>
  <si>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</si>
  <si>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</si>
  <si>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</si>
  <si>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</si>
  <si>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</si>
  <si>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</si>
  <si>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</si>
  <si>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</si>
  <si>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</si>
  <si>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</si>
  <si>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</si>
  <si>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</si>
  <si>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</si>
  <si>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</si>
  <si>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</si>
  <si>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</si>
  <si>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</si>
  <si>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</si>
  <si>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</si>
  <si>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</si>
  <si>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</si>
  <si>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</si>
  <si>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</si>
  <si>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</si>
  <si>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</si>
  <si>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</si>
  <si>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</si>
  <si>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</si>
  <si>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</si>
  <si>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</si>
  <si>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</si>
  <si>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</si>
  <si>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</si>
  <si>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</si>
  <si>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</si>
  <si>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</si>
  <si>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</si>
  <si>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</si>
  <si>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</si>
  <si>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</si>
  <si>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</si>
  <si>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</si>
  <si>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</si>
  <si>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</si>
  <si>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</si>
  <si>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</si>
  <si>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</si>
  <si>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</si>
  <si>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</si>
  <si>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</si>
  <si>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</si>
  <si>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</si>
  <si>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</si>
  <si>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</si>
  <si>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</si>
  <si>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</si>
  <si>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</si>
  <si>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</si>
  <si>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</si>
  <si>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</si>
  <si>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</si>
  <si>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</si>
  <si>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</si>
  <si>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</si>
  <si>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</si>
  <si>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</si>
  <si>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</si>
  <si>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</si>
  <si>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</si>
  <si>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</si>
  <si>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</si>
  <si>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</si>
  <si>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</si>
  <si>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</si>
  <si>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</si>
  <si>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</si>
  <si>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</si>
  <si>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</si>
  <si>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</si>
  <si>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</si>
  <si>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</si>
  <si>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</si>
  <si>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</si>
  <si>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</si>
  <si>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</si>
  <si>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</si>
  <si>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</si>
  <si>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</si>
  <si>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</si>
  <si>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</si>
  <si>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</si>
  <si>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</si>
  <si>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</si>
  <si>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</si>
  <si>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</si>
  <si>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</si>
  <si>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</si>
  <si>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</si>
  <si>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</si>
  <si>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</si>
  <si>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</si>
  <si>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</si>
  <si>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</si>
  <si>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</si>
  <si>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</si>
  <si>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</si>
  <si>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</si>
  <si>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</si>
  <si>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</si>
  <si>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</si>
  <si>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</si>
  <si>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</si>
  <si>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</si>
  <si>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</si>
  <si>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</si>
  <si>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</si>
  <si>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</si>
  <si>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</si>
  <si>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</si>
  <si>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</si>
  <si>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</si>
  <si>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</si>
  <si>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</si>
  <si>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</si>
  <si>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</si>
  <si>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</si>
  <si>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</si>
  <si>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</si>
  <si>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</si>
  <si>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</si>
  <si>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</si>
  <si>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</si>
  <si>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</si>
  <si>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</si>
  <si>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</si>
  <si>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</si>
  <si>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</si>
  <si>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</si>
  <si>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</si>
  <si>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</si>
  <si>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</si>
  <si>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</si>
  <si>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</si>
  <si>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</si>
  <si>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</si>
  <si>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</si>
  <si>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</si>
  <si>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</si>
  <si>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</si>
  <si>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</si>
  <si>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</si>
  <si>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</si>
  <si>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</si>
  <si>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</si>
  <si>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</si>
  <si>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</si>
  <si>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</si>
  <si>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</si>
  <si>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</si>
  <si>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</si>
  <si>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</si>
  <si>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</si>
  <si>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</si>
  <si>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</si>
  <si>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</si>
  <si>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</si>
  <si>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</si>
  <si>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</si>
  <si>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</si>
  <si>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</si>
  <si>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</si>
  <si>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</si>
  <si>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</si>
  <si>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</si>
  <si>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</si>
  <si>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</si>
  <si>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</si>
  <si>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</si>
  <si>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</si>
  <si>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</si>
  <si>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</si>
  <si>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</si>
  <si>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</si>
  <si>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</si>
  <si>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</si>
  <si>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</si>
  <si>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</si>
  <si>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</si>
  <si>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</si>
  <si>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</si>
  <si>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</si>
  <si>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</si>
  <si>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</si>
  <si>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</si>
  <si>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</si>
  <si>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</si>
  <si>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</si>
  <si>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</si>
  <si>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</si>
  <si>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</si>
  <si>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</si>
  <si>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</si>
  <si>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</si>
  <si>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</si>
  <si>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</si>
  <si>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</si>
  <si>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</si>
  <si>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</si>
  <si>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</si>
  <si>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</si>
  <si>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</si>
  <si>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</si>
  <si>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</si>
  <si>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</si>
  <si>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</si>
  <si>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</si>
  <si>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</si>
  <si>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</si>
  <si>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</si>
  <si>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</si>
  <si>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</si>
  <si>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</si>
  <si>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</si>
  <si>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</si>
  <si>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</si>
  <si>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</si>
  <si>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</si>
  <si>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</si>
  <si>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</si>
  <si>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</si>
  <si>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</si>
  <si>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</si>
  <si>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</si>
  <si>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</si>
  <si>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</si>
  <si>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</si>
  <si>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</si>
  <si>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</si>
  <si>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</si>
  <si>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</si>
  <si>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</si>
  <si>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</si>
  <si>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</si>
  <si>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</si>
  <si>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</si>
  <si>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</si>
  <si>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</si>
  <si>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</si>
  <si>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</si>
  <si>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</si>
  <si>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</si>
  <si>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</si>
  <si>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</si>
  <si>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</si>
  <si>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</si>
  <si>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</si>
  <si>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</si>
  <si>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</si>
  <si>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</si>
  <si>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</si>
  <si>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</si>
  <si>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</si>
  <si>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</si>
  <si>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</si>
  <si>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</si>
  <si>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</si>
  <si>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</si>
  <si>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</si>
  <si>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</si>
  <si>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</si>
  <si>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</si>
  <si>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</si>
  <si>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</si>
  <si>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</si>
  <si>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</si>
  <si>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</si>
  <si>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</si>
  <si>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</si>
  <si>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</si>
  <si>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</si>
  <si>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</si>
  <si>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</si>
  <si>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</si>
  <si>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</si>
  <si>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</si>
  <si>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</si>
  <si>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</si>
  <si>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</si>
  <si>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</si>
  <si>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</si>
  <si>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</si>
  <si>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</si>
  <si>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</si>
  <si>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</si>
  <si>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</si>
  <si>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</si>
  <si>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</si>
  <si>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</si>
  <si>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</si>
  <si>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</si>
  <si>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</si>
  <si>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</si>
  <si>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</si>
  <si>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</si>
  <si>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</si>
  <si>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</si>
  <si>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</si>
  <si>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</si>
  <si>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</si>
  <si>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</si>
  <si>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</si>
  <si>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</si>
  <si>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</si>
  <si>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</si>
  <si>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</si>
  <si>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</si>
  <si>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</si>
  <si>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</si>
  <si>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</si>
  <si>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</si>
  <si>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</si>
  <si>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</si>
  <si>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</si>
  <si>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</si>
  <si>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</si>
  <si>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</si>
  <si>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</si>
  <si>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</si>
  <si>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</si>
  <si>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</si>
  <si>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</si>
  <si>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</si>
  <si>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</si>
  <si>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</si>
  <si>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</si>
  <si>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</si>
  <si>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</si>
  <si>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</si>
  <si>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</si>
  <si>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</si>
  <si>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</si>
  <si>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</si>
  <si>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</si>
  <si>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</si>
  <si>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</si>
  <si>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</si>
  <si>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</si>
  <si>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</si>
  <si>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</si>
  <si>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</si>
  <si>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</si>
  <si>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</si>
  <si>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</si>
  <si>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</si>
  <si>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</si>
  <si>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</si>
  <si>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</si>
  <si>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</si>
  <si>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</si>
  <si>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</si>
  <si>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</si>
  <si>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</si>
  <si>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</si>
  <si>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</si>
  <si>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</si>
  <si>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</si>
  <si>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</si>
  <si>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</si>
  <si>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</si>
  <si>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</si>
  <si>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</si>
  <si>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</si>
  <si>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</si>
  <si>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</si>
  <si>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</si>
  <si>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</si>
  <si>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</si>
  <si>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</si>
  <si>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</si>
  <si>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</si>
  <si>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</si>
  <si>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</si>
  <si>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</si>
  <si>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</si>
  <si>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</si>
  <si>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</si>
  <si>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</si>
  <si>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</si>
  <si>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</si>
  <si>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</si>
  <si>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</si>
  <si>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</si>
  <si>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</si>
  <si>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</si>
  <si>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</si>
  <si>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</si>
  <si>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</si>
  <si>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</si>
  <si>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</si>
  <si>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</si>
  <si>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</si>
  <si>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</si>
  <si>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</si>
  <si>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</si>
  <si>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</si>
  <si>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</si>
  <si>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</si>
  <si>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</si>
  <si>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</si>
  <si>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</si>
  <si>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</si>
  <si>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</si>
  <si>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</si>
  <si>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</si>
  <si>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</si>
  <si>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</si>
  <si>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</si>
  <si>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</si>
  <si>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</si>
  <si>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</si>
  <si>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</si>
  <si>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</si>
  <si>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</si>
  <si>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</si>
  <si>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</si>
  <si>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</si>
  <si>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</si>
  <si>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</si>
  <si>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</si>
  <si>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</si>
  <si>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</si>
  <si>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</si>
  <si>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</si>
  <si>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</si>
  <si>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</si>
  <si>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</si>
  <si>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</si>
  <si>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</si>
  <si>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</si>
  <si>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</si>
  <si>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</si>
  <si>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</si>
  <si>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</si>
  <si>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</si>
  <si>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</si>
  <si>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</si>
  <si>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</si>
  <si>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</si>
  <si>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</si>
  <si>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</si>
  <si>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</si>
  <si>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</si>
  <si>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</si>
  <si>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</si>
  <si>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</si>
  <si>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</si>
  <si>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</si>
  <si>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</si>
  <si>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</si>
  <si>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</si>
  <si>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</si>
  <si>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</si>
  <si>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</si>
  <si>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</si>
  <si>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</si>
  <si>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</si>
  <si>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</si>
  <si>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</si>
  <si>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</si>
  <si>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</si>
  <si>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</si>
  <si>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</si>
  <si>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</si>
  <si>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</si>
  <si>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</si>
  <si>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</si>
  <si>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</si>
  <si>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</si>
  <si>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</si>
  <si>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</si>
  <si>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</si>
  <si>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</si>
  <si>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</si>
  <si>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</si>
  <si>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</si>
  <si>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</si>
  <si>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</si>
  <si>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</si>
  <si>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</si>
  <si>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</si>
  <si>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</si>
  <si>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</si>
  <si>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</si>
  <si>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</si>
  <si>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</si>
  <si>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</si>
  <si>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</si>
  <si>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</si>
  <si>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</si>
  <si>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</si>
  <si>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</si>
  <si>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</si>
  <si>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</si>
  <si>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</si>
  <si>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</si>
  <si>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</si>
  <si>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</si>
  <si>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</si>
  <si>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</si>
  <si>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</si>
  <si>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</si>
  <si>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</si>
  <si>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</si>
  <si>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</si>
  <si>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</si>
  <si>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</si>
  <si>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</si>
  <si>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</si>
  <si>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</si>
  <si>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</si>
  <si>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</si>
  <si>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</si>
  <si>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</si>
  <si>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</si>
  <si>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</si>
  <si>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</si>
  <si>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</si>
  <si>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</si>
  <si>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</si>
  <si>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</si>
  <si>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</si>
  <si>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</si>
  <si>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</si>
  <si>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</si>
  <si>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</si>
  <si>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</si>
  <si>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</si>
  <si>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</si>
  <si>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</si>
  <si>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</si>
  <si>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</si>
  <si>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</si>
  <si>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</si>
  <si>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</si>
  <si>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</si>
  <si>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</si>
  <si>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</si>
  <si>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</si>
  <si>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</si>
  <si>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</si>
  <si>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</si>
  <si>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</si>
  <si>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</si>
  <si>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</si>
  <si>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</si>
  <si>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</si>
  <si>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</si>
  <si>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</si>
  <si>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</si>
  <si>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</si>
  <si>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</si>
  <si>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</si>
  <si>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</si>
  <si>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</si>
  <si>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</si>
  <si>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</si>
  <si>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</si>
  <si>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</si>
  <si>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</si>
  <si>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</si>
  <si>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</si>
  <si>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</si>
  <si>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</si>
  <si>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</si>
  <si>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</si>
  <si>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</si>
  <si>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</si>
  <si>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</si>
  <si>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</si>
  <si>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</si>
  <si>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</si>
  <si>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</si>
  <si>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</si>
  <si>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</si>
  <si>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</si>
  <si>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</si>
  <si>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</si>
  <si>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</si>
  <si>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</si>
  <si>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</si>
  <si>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</si>
  <si>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</si>
  <si>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</si>
  <si>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</si>
  <si>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</si>
  <si>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</si>
  <si>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</si>
  <si>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</si>
  <si>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</si>
  <si>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</si>
  <si>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</si>
  <si>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</si>
  <si>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</si>
  <si>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</si>
  <si>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</si>
  <si>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</si>
  <si>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</si>
  <si>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</si>
  <si>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</si>
  <si>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</si>
  <si>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</si>
  <si>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</si>
  <si>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</si>
  <si>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</si>
  <si>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</si>
  <si>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</si>
  <si>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</si>
  <si>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</si>
  <si>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</si>
  <si>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</si>
  <si>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</si>
  <si>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</si>
  <si>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</si>
  <si>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</si>
  <si>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</si>
  <si>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</si>
  <si>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</si>
  <si>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</si>
  <si>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</si>
  <si>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</si>
  <si>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</si>
  <si>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</si>
  <si>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</si>
  <si>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</si>
  <si>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</si>
  <si>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</si>
  <si>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</si>
  <si>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</si>
  <si>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</si>
  <si>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</si>
  <si>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</si>
  <si>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</si>
  <si>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</si>
  <si>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</si>
  <si>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</si>
  <si>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</si>
  <si>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</si>
  <si>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</si>
  <si>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</si>
  <si>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</si>
  <si>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</si>
  <si>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</si>
  <si>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</si>
  <si>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</si>
  <si>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</si>
  <si>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</si>
  <si>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</si>
  <si>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</si>
  <si>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</si>
  <si>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</si>
  <si>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</si>
  <si>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</si>
  <si>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</si>
  <si>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</si>
  <si>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</si>
  <si>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</si>
  <si>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</si>
  <si>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</si>
  <si>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</si>
  <si>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</si>
  <si>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</si>
  <si>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</si>
  <si>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</si>
  <si>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</si>
  <si>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</si>
  <si>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</si>
  <si>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</si>
  <si>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</si>
  <si>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</si>
  <si>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</si>
  <si>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</si>
  <si>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</si>
  <si>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</si>
  <si>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</si>
  <si>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</si>
  <si>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</si>
  <si>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</si>
  <si>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</si>
  <si>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</si>
  <si>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</si>
  <si>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</si>
  <si>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</si>
  <si>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</si>
  <si>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</si>
  <si>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</si>
  <si>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</si>
  <si>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</si>
  <si>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</si>
  <si>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</si>
  <si>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</si>
  <si>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</si>
  <si>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</si>
  <si>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</si>
  <si>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</si>
  <si>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</si>
  <si>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</si>
  <si>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</si>
  <si>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</si>
  <si>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</si>
  <si>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</si>
  <si>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</si>
  <si>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</si>
  <si>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</si>
  <si>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</si>
  <si>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</si>
  <si>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</si>
  <si>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</si>
  <si>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</si>
  <si>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</si>
  <si>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</si>
  <si>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</si>
  <si>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</si>
  <si>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</si>
  <si>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</si>
  <si>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</si>
  <si>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</si>
  <si>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</si>
  <si>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</si>
  <si>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</si>
  <si>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</si>
  <si>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</si>
  <si>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</si>
  <si>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</si>
  <si>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</si>
  <si>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</si>
  <si>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</si>
  <si>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</si>
  <si>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</si>
  <si>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</si>
  <si>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</si>
  <si>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</si>
  <si>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</si>
  <si>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</si>
  <si>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</si>
  <si>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</si>
  <si>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</si>
  <si>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</si>
  <si>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</si>
  <si>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</si>
  <si>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</si>
  <si>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</si>
  <si>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</si>
  <si>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</si>
  <si>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</si>
  <si>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</si>
  <si>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</si>
  <si>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</si>
  <si>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</si>
  <si>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</si>
  <si>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</si>
  <si>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</si>
  <si>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</si>
  <si>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</si>
  <si>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</si>
  <si>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</si>
  <si>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</si>
  <si>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</si>
  <si>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</si>
  <si>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</si>
  <si>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</si>
  <si>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</si>
  <si>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</si>
  <si>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</si>
  <si>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</si>
  <si>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</si>
  <si>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</si>
  <si>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</si>
  <si>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</si>
  <si>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</si>
  <si>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</si>
  <si>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</si>
  <si>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</si>
  <si>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</si>
  <si>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</si>
  <si>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</si>
  <si>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</si>
  <si>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</si>
  <si>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</si>
  <si>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</si>
  <si>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</si>
  <si>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</si>
  <si>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</si>
  <si>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</si>
  <si>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</si>
  <si>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</si>
  <si>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</si>
  <si>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</si>
  <si>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</si>
  <si>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</si>
  <si>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</si>
  <si>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</si>
  <si>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</si>
  <si>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</si>
  <si>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</si>
  <si>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</si>
  <si>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</si>
  <si>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</si>
  <si>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</si>
  <si>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</si>
  <si>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</si>
  <si>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</si>
  <si>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</si>
  <si>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</si>
  <si>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</si>
  <si>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</si>
  <si>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</si>
  <si>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</si>
  <si>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</si>
  <si>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</si>
  <si>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</si>
  <si>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</si>
  <si>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</si>
  <si>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</si>
  <si>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</si>
  <si>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</si>
  <si>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</si>
  <si>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</si>
  <si>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</si>
  <si>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</si>
  <si>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</si>
  <si>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</si>
  <si>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</si>
  <si>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</si>
  <si>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</si>
  <si>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</si>
  <si>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</si>
  <si>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</si>
  <si>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</si>
  <si>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</si>
  <si>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</si>
  <si>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</si>
  <si>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</si>
  <si>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</si>
  <si>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</si>
  <si>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</si>
  <si>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</si>
  <si>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</si>
  <si>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</si>
  <si>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</si>
  <si>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</si>
  <si>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</si>
  <si>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</si>
  <si>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</si>
  <si>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</si>
  <si>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</si>
  <si>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</si>
  <si>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</si>
  <si>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</si>
  <si>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</si>
  <si>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</si>
  <si>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</si>
  <si>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</si>
  <si>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</si>
  <si>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</si>
  <si>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</si>
  <si>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</si>
  <si>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</si>
  <si>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</si>
  <si>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</si>
  <si>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</si>
  <si>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</si>
  <si>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</si>
  <si>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</si>
  <si>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</si>
  <si>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</si>
  <si>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</si>
  <si>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</si>
  <si>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</si>
  <si>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</si>
  <si>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</si>
  <si>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</si>
  <si>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</si>
  <si>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</si>
  <si>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</si>
  <si>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</si>
  <si>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</si>
  <si>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</si>
  <si>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</si>
  <si>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</si>
  <si>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</si>
  <si>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</si>
  <si>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</si>
  <si>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</si>
  <si>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</si>
  <si>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</si>
  <si>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</si>
  <si>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</si>
  <si>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</si>
  <si>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</si>
  <si>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</si>
  <si>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</si>
  <si>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</si>
  <si>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</si>
  <si>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</si>
  <si>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</si>
  <si>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</si>
  <si>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</si>
  <si>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</si>
  <si>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</si>
  <si>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</si>
  <si>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</si>
  <si>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</si>
  <si>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</si>
  <si>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</si>
  <si>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</si>
  <si>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</si>
  <si>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</si>
  <si>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</si>
  <si>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</si>
  <si>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</si>
  <si>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</si>
  <si>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</si>
  <si>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</si>
  <si>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</si>
  <si>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</si>
  <si>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</si>
  <si>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</si>
  <si>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</si>
  <si>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</si>
  <si>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</si>
  <si>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</si>
  <si>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</si>
  <si>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</si>
  <si>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</si>
  <si>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</si>
  <si>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</si>
  <si>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</si>
  <si>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</si>
  <si>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</si>
  <si>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</si>
  <si>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</si>
  <si>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</si>
  <si>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</si>
  <si>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</si>
  <si>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</si>
  <si>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</si>
  <si>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</si>
  <si>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</si>
  <si>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</si>
  <si>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</si>
  <si>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</si>
  <si>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</si>
  <si>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</si>
  <si>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</si>
  <si>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</si>
  <si>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</si>
  <si>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</si>
  <si>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</si>
  <si>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</si>
  <si>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</si>
  <si>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</si>
  <si>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</si>
  <si>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</si>
  <si>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</si>
  <si>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</si>
  <si>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</si>
  <si>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</si>
  <si>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</si>
  <si>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</si>
  <si>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</si>
  <si>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</si>
  <si>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</si>
  <si>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</si>
  <si>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</si>
  <si>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</si>
  <si>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</si>
  <si>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</si>
  <si>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</si>
  <si>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</si>
  <si>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</si>
  <si>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</si>
  <si>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</si>
  <si>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</si>
  <si>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</si>
  <si>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</si>
  <si>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</si>
  <si>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</si>
  <si>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</si>
  <si>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</si>
  <si>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</si>
  <si>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</si>
  <si>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</si>
  <si>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</si>
  <si>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</si>
  <si>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</si>
  <si>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</si>
  <si>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</si>
  <si>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</si>
  <si>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</si>
  <si>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</si>
  <si>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</si>
  <si>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</si>
  <si>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</si>
  <si>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</si>
  <si>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</si>
  <si>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</si>
  <si>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</si>
  <si>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</si>
  <si>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</si>
  <si>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</si>
  <si>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</si>
  <si>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</si>
  <si>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</si>
  <si>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</si>
  <si>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</si>
  <si>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</si>
  <si>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</si>
  <si>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</si>
  <si>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</si>
  <si>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</si>
  <si>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</si>
  <si>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</si>
  <si>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</si>
  <si>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</si>
  <si>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</si>
  <si>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</si>
  <si>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</si>
  <si>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</si>
  <si>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</si>
  <si>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</si>
  <si>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</si>
  <si>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</si>
  <si>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</si>
  <si>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</si>
  <si>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</si>
  <si>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</si>
  <si>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</si>
  <si>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</si>
  <si>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</si>
  <si>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</si>
  <si>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</si>
  <si>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</si>
  <si>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</si>
  <si>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</si>
  <si>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</si>
  <si>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</si>
  <si>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</si>
  <si>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</si>
  <si>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</si>
  <si>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</si>
  <si>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</si>
  <si>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</si>
  <si>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</si>
  <si>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</si>
  <si>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</si>
  <si>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</si>
  <si>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</si>
  <si>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</si>
  <si>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</si>
  <si>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</si>
  <si>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</si>
  <si>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</si>
  <si>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</si>
  <si>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</si>
  <si>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</si>
  <si>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</si>
  <si>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</si>
  <si>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</si>
  <si>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</si>
  <si>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</si>
  <si>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</si>
  <si>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</si>
  <si>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</si>
  <si>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</si>
  <si>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</si>
  <si>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</si>
  <si>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</si>
  <si>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</si>
  <si>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</si>
  <si>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</si>
  <si>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</si>
  <si>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</si>
  <si>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</si>
  <si>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</si>
  <si>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</si>
  <si>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</si>
  <si>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</si>
  <si>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</si>
  <si>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</si>
  <si>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</si>
  <si>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</si>
  <si>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</si>
  <si>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</si>
  <si>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</si>
  <si>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</si>
  <si>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</si>
  <si>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</si>
  <si>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</si>
  <si>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</si>
  <si>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</si>
  <si>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</si>
  <si>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</si>
  <si>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</si>
  <si>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</si>
  <si>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</si>
  <si>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</si>
  <si>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</si>
  <si>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</si>
  <si>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</si>
  <si>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</si>
  <si>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</si>
  <si>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</si>
  <si>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</si>
  <si>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</si>
  <si>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</si>
  <si>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</si>
  <si>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</si>
  <si>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</si>
  <si>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</si>
  <si>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</si>
  <si>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</si>
  <si>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</si>
  <si>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</si>
  <si>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</si>
  <si>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</si>
  <si>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</si>
  <si>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</si>
  <si>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</si>
  <si>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</si>
  <si>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</si>
  <si>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</si>
  <si>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</si>
  <si>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</si>
  <si>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</si>
  <si>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</si>
  <si>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</si>
  <si>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</si>
  <si>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</si>
  <si>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</si>
  <si>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</si>
  <si>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</si>
  <si>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</si>
  <si>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</si>
  <si>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</si>
  <si>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</si>
  <si>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</si>
  <si>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</si>
  <si>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</si>
  <si>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</si>
  <si>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</si>
  <si>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</si>
  <si>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</si>
  <si>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</si>
  <si>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</si>
  <si>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</si>
  <si>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</si>
  <si>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</si>
  <si>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</si>
  <si>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</si>
  <si>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</si>
  <si>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</si>
  <si>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</si>
  <si>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</si>
  <si>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</si>
  <si>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</si>
  <si>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</si>
  <si>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</si>
  <si>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</si>
  <si>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</si>
  <si>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</si>
  <si>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</si>
  <si>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</si>
  <si>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</si>
  <si>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</si>
  <si>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</si>
  <si>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</si>
  <si>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</si>
  <si>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</si>
  <si>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</si>
  <si>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</si>
  <si>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</si>
  <si>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</si>
  <si>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</si>
  <si>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</si>
  <si>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</si>
  <si>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</si>
  <si>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</si>
  <si>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</si>
  <si>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</si>
  <si>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</si>
  <si>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</si>
  <si>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</si>
  <si>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</si>
  <si>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</si>
  <si>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</si>
  <si>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</si>
  <si>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</si>
  <si>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</si>
  <si>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</si>
  <si>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</si>
  <si>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</si>
  <si>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</si>
  <si>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</si>
  <si>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</si>
  <si>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</si>
  <si>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</si>
  <si>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</si>
  <si>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</si>
  <si>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</si>
  <si>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</si>
  <si>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</si>
  <si>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</si>
  <si>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</si>
  <si>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</si>
  <si>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</si>
  <si>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</si>
  <si>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</si>
  <si>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</si>
  <si>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</si>
  <si>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</si>
  <si>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</si>
  <si>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</si>
  <si>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</si>
  <si>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</si>
  <si>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</si>
  <si>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</si>
  <si>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</si>
  <si>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</si>
  <si>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</si>
  <si>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</si>
  <si>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</si>
  <si>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</si>
  <si>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</si>
  <si>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</si>
  <si>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</si>
  <si>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</si>
  <si>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</si>
  <si>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</si>
  <si>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</si>
  <si>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</si>
  <si>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</si>
  <si>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</si>
  <si>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</si>
  <si>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</si>
  <si>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</si>
  <si>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</si>
  <si>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</si>
  <si>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</si>
  <si>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</si>
  <si>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</si>
  <si>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</si>
  <si>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</si>
  <si>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</si>
  <si>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</si>
  <si>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</si>
  <si>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</si>
  <si>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</si>
  <si>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</si>
  <si>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</si>
  <si>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</si>
  <si>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</si>
  <si>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</si>
  <si>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</si>
  <si>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</si>
  <si>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</si>
  <si>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</si>
  <si>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</si>
  <si>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</si>
  <si>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</si>
  <si>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</si>
  <si>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</si>
  <si>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</si>
  <si>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</si>
  <si>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</si>
  <si>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</si>
  <si>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</si>
  <si>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</si>
  <si>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</si>
  <si>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</si>
  <si>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</si>
  <si>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</si>
  <si>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</si>
  <si>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</si>
  <si>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</si>
  <si>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</si>
  <si>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</si>
  <si>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</si>
  <si>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</si>
  <si>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</si>
  <si>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</si>
  <si>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</si>
  <si>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</si>
  <si>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</si>
  <si>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</si>
  <si>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</si>
  <si>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</si>
  <si>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</si>
  <si>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</si>
  <si>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</si>
  <si>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</si>
  <si>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</si>
  <si>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</si>
  <si>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</si>
  <si>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</si>
  <si>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</si>
  <si>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</si>
  <si>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</si>
  <si>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</si>
  <si>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</si>
  <si>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</si>
  <si>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</si>
  <si>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</si>
  <si>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</si>
  <si>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</si>
  <si>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</si>
  <si>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</si>
  <si>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</si>
  <si>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</si>
  <si>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</si>
  <si>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</si>
  <si>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</si>
  <si>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</si>
  <si>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</si>
  <si>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</si>
  <si>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</si>
  <si>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</si>
  <si>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</si>
  <si>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</si>
  <si>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</si>
  <si>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</si>
  <si>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</si>
  <si>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</si>
  <si>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</si>
  <si>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</si>
  <si>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</si>
  <si>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</si>
  <si>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</si>
  <si>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</si>
  <si>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</si>
  <si>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</si>
  <si>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</si>
  <si>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</si>
  <si>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</si>
  <si>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</si>
  <si>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</si>
  <si>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</si>
  <si>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</si>
  <si>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</si>
  <si>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</si>
  <si>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</si>
  <si>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</si>
  <si>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</si>
  <si>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</si>
  <si>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</si>
  <si>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</si>
  <si>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</si>
  <si>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</si>
  <si>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</si>
  <si>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</si>
  <si>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</si>
  <si>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</si>
  <si>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</si>
  <si>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</si>
  <si>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</si>
  <si>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</si>
  <si>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</si>
  <si>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</si>
  <si>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</si>
  <si>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</si>
  <si>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</si>
  <si>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</si>
  <si>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</si>
  <si>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</si>
  <si>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</si>
  <si>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</si>
  <si>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</si>
  <si>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</si>
  <si>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</si>
  <si>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</si>
  <si>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</si>
  <si>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</si>
  <si>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</si>
  <si>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</si>
  <si>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</si>
  <si>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</si>
  <si>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</si>
  <si>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</si>
  <si>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</si>
  <si>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</si>
  <si>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</si>
  <si>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</si>
  <si>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</si>
  <si>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</si>
  <si>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</si>
  <si>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</si>
  <si>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</si>
  <si>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</si>
  <si>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</si>
  <si>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</si>
  <si>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</si>
  <si>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</si>
  <si>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</si>
  <si>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</si>
  <si>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</si>
  <si>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</si>
  <si>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</si>
  <si>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</si>
  <si>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</si>
  <si>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</si>
  <si>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</si>
  <si>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</si>
  <si>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</si>
  <si>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</si>
  <si>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</si>
  <si>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</si>
  <si>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</si>
  <si>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</si>
  <si>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</si>
  <si>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</si>
  <si>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</si>
  <si>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</si>
  <si>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</si>
  <si>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</si>
  <si>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</si>
  <si>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</si>
  <si>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</si>
  <si>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</si>
  <si>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</si>
  <si>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</si>
  <si>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</si>
  <si>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</si>
  <si>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</si>
  <si>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</si>
  <si>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</si>
  <si>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</si>
  <si>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</si>
  <si>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</si>
  <si>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</si>
  <si>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</si>
  <si>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</si>
  <si>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</si>
  <si>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</si>
  <si>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</si>
  <si>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</si>
  <si>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</si>
  <si>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</si>
  <si>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</si>
  <si>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</si>
  <si>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</si>
  <si>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</si>
  <si>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</si>
  <si>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</si>
  <si>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</si>
  <si>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</si>
  <si>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</si>
  <si>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</si>
  <si>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</si>
  <si>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</si>
  <si>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</si>
  <si>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</si>
  <si>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</si>
  <si>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</si>
  <si>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</si>
  <si>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</si>
  <si>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</si>
  <si>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</si>
  <si>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</si>
  <si>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</si>
  <si>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</si>
  <si>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</si>
  <si>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</si>
  <si>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</si>
  <si>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</si>
  <si>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</si>
  <si>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</si>
  <si>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</si>
  <si>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</si>
  <si>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</si>
  <si>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</si>
  <si>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</si>
  <si>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</si>
  <si>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</si>
  <si>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</si>
  <si>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</si>
  <si>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</si>
  <si>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</si>
  <si>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</si>
  <si>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</si>
  <si>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</si>
  <si>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</si>
  <si>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</si>
  <si>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</si>
  <si>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</si>
  <si>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</si>
  <si>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</si>
  <si>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</si>
  <si>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</si>
  <si>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</si>
  <si>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</si>
  <si>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</si>
  <si>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</si>
  <si>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</si>
  <si>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</si>
  <si>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</si>
  <si>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</si>
  <si>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</si>
  <si>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</si>
  <si>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</si>
  <si>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</si>
  <si>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</si>
  <si>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</si>
  <si>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</si>
  <si>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</si>
  <si>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</si>
  <si>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</si>
  <si>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</si>
  <si>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</si>
  <si>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</si>
  <si>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</si>
  <si>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</si>
  <si>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</si>
  <si>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</si>
  <si>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</si>
  <si>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</si>
  <si>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</si>
  <si>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</si>
  <si>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</si>
  <si>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</si>
  <si>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</si>
  <si>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</si>
  <si>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</si>
  <si>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</si>
  <si>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</si>
  <si>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</si>
  <si>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</si>
  <si>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</si>
  <si>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</si>
  <si>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</si>
  <si>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</si>
  <si>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</si>
  <si>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</si>
  <si>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</si>
  <si>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</si>
  <si>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</si>
  <si>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</si>
  <si>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</si>
  <si>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</si>
  <si>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</si>
  <si>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</si>
  <si>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</si>
  <si>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</si>
  <si>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</si>
  <si>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</si>
  <si>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</si>
  <si>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</si>
  <si>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</si>
  <si>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</si>
  <si>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</si>
  <si>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</si>
  <si>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</si>
  <si>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</si>
  <si>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</si>
  <si>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</si>
  <si>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</si>
  <si>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</si>
  <si>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</si>
  <si>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</si>
  <si>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</si>
  <si>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</si>
  <si>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</si>
  <si>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</si>
  <si>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</si>
  <si>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</si>
  <si>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</si>
  <si>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</si>
  <si>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</si>
  <si>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</si>
  <si>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</si>
  <si>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</si>
  <si>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</si>
  <si>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</si>
  <si>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</si>
  <si>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</si>
  <si>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</si>
  <si>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</si>
  <si>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</si>
  <si>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</si>
  <si>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</si>
  <si>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</si>
  <si>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</si>
  <si>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</si>
  <si>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</si>
  <si>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</si>
  <si>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</si>
  <si>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</si>
  <si>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</si>
  <si>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</si>
  <si>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</si>
  <si>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</si>
  <si>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</si>
  <si>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</si>
  <si>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</si>
  <si>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</si>
  <si>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</si>
  <si>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</si>
  <si>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</si>
  <si>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</si>
  <si>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</si>
  <si>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</si>
  <si>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</si>
  <si>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</si>
  <si>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</si>
  <si>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</si>
  <si>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</si>
  <si>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</si>
  <si>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</si>
  <si>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</si>
  <si>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</si>
  <si>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</si>
  <si>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</si>
  <si>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</si>
  <si>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</si>
  <si>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</si>
  <si>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</si>
  <si>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</si>
  <si>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</si>
  <si>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</si>
  <si>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</si>
  <si>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</si>
  <si>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</si>
  <si>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</si>
  <si>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</si>
  <si>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</si>
  <si>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</si>
  <si>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</si>
  <si>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</si>
  <si>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</si>
  <si>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</si>
  <si>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</si>
  <si>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</si>
  <si>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</si>
  <si>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</si>
  <si>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</si>
  <si>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</si>
  <si>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</si>
  <si>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</si>
  <si>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</si>
  <si>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</si>
  <si>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</si>
  <si>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</si>
  <si>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</si>
  <si>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</si>
  <si>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</si>
  <si>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</si>
  <si>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</si>
  <si>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</si>
  <si>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</si>
  <si>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</si>
  <si>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</si>
  <si>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</si>
  <si>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</si>
  <si>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</si>
  <si>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</si>
  <si>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</si>
  <si>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</si>
  <si>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</si>
  <si>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</si>
  <si>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</si>
  <si>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</si>
  <si>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</si>
  <si>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</si>
  <si>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</si>
  <si>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</si>
  <si>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</si>
  <si>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</si>
  <si>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</si>
  <si>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</si>
  <si>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</si>
  <si>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</si>
  <si>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</si>
  <si>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</si>
  <si>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</si>
  <si>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</si>
  <si>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</si>
  <si>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</si>
  <si>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</si>
  <si>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</si>
  <si>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</si>
  <si>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</si>
  <si>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</si>
  <si>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</si>
  <si>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</si>
  <si>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</si>
  <si>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</si>
  <si>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</si>
  <si>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</si>
  <si>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</si>
  <si>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</si>
  <si>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</si>
  <si>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</si>
  <si>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</si>
  <si>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</si>
  <si>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</si>
  <si>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</si>
  <si>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</si>
  <si>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</si>
  <si>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</si>
  <si>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</si>
  <si>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</si>
  <si>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</si>
  <si>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</si>
  <si>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</si>
  <si>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</si>
  <si>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</si>
  <si>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</si>
  <si>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</si>
  <si>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</si>
  <si>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</si>
  <si>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</si>
  <si>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</si>
  <si>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</si>
  <si>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</si>
  <si>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</si>
  <si>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</si>
  <si>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</si>
  <si>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</si>
  <si>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</si>
  <si>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</si>
  <si>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</si>
  <si>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</si>
  <si>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</si>
  <si>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</si>
  <si>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</si>
  <si>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</si>
  <si>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</si>
  <si>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</si>
  <si>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</si>
  <si>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</si>
  <si>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</si>
  <si>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</si>
  <si>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</si>
  <si>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</si>
  <si>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</si>
  <si>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</si>
  <si>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</si>
  <si>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</si>
  <si>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</si>
  <si>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</si>
  <si>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</si>
  <si>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</si>
  <si>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</si>
  <si>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</si>
  <si>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</si>
  <si>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</si>
  <si>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</si>
  <si>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</si>
  <si>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</si>
  <si>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</si>
  <si>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</si>
  <si>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</si>
  <si>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</si>
  <si>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</si>
  <si>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</si>
  <si>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</si>
  <si>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</si>
  <si>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</si>
  <si>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</si>
  <si>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</si>
  <si>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</si>
  <si>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</si>
  <si>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</si>
  <si>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</si>
  <si>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</si>
  <si>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</si>
  <si>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</si>
  <si>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</si>
  <si>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</si>
  <si>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</si>
  <si>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</si>
  <si>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</si>
  <si>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</si>
  <si>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</si>
  <si>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</si>
  <si>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</si>
  <si>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</si>
  <si>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</si>
  <si>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</si>
  <si>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</si>
  <si>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</si>
  <si>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</si>
  <si>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</si>
  <si>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</si>
  <si>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</si>
  <si>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</si>
  <si>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</si>
  <si>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</si>
  <si>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</si>
  <si>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</si>
  <si>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</si>
  <si>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</si>
  <si>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</si>
  <si>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Peldged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</si>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</sst>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C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14" fontId="5" fillId="0" borderId="0" xfId="0" applyNumberFormat="1" applyFont="1"/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A-0D40-AACB-A718918FEED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7A-0D40-AACB-A718918FEED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7A-0D40-AACB-A718918FEED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7A-0D40-AACB-A718918FE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4853504"/>
        <c:axId val="1477888176"/>
      </c:barChart>
      <c:catAx>
        <c:axId val="150485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88176"/>
        <c:crosses val="autoZero"/>
        <c:auto val="1"/>
        <c:lblAlgn val="ctr"/>
        <c:lblOffset val="100"/>
        <c:noMultiLvlLbl val="0"/>
      </c:catAx>
      <c:valAx>
        <c:axId val="14778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85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A-9E4E-A07D-8D93B8E18B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1A-9E4E-A07D-8D93B8E18B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1A-9E4E-A07D-8D93B8E18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1295840"/>
        <c:axId val="1011370112"/>
      </c:barChart>
      <c:catAx>
        <c:axId val="101129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70112"/>
        <c:crosses val="autoZero"/>
        <c:auto val="1"/>
        <c:lblAlgn val="ctr"/>
        <c:lblOffset val="100"/>
        <c:noMultiLvlLbl val="0"/>
      </c:catAx>
      <c:valAx>
        <c:axId val="10113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2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D-2B43-925F-BBB52D5729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DCD-2B43-925F-BBB52D5729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DCD-2B43-925F-BBB52D5729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DCD-2B43-925F-BBB52D572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517520"/>
        <c:axId val="1027519280"/>
      </c:lineChart>
      <c:catAx>
        <c:axId val="102751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519280"/>
        <c:crosses val="autoZero"/>
        <c:auto val="1"/>
        <c:lblAlgn val="ctr"/>
        <c:lblOffset val="100"/>
        <c:noMultiLvlLbl val="0"/>
      </c:catAx>
      <c:valAx>
        <c:axId val="10275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5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756708</xdr:colOff>
      <xdr:row>2</xdr:row>
      <xdr:rowOff>57150</xdr:rowOff>
    </xdr:from>
    <xdr:to>
      <xdr:col>12</xdr:col>
      <xdr:colOff>375708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F03CE-1650-0141-AAFA-E1092C252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6</xdr:row>
      <xdr:rowOff>38100</xdr:rowOff>
    </xdr:from>
    <xdr:to>
      <xdr:col>16</xdr:col>
      <xdr:colOff>469900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FB203-A3C7-CA4D-B65C-45E59336A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139700</xdr:rowOff>
    </xdr:from>
    <xdr:to>
      <xdr:col>16</xdr:col>
      <xdr:colOff>787400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04B8E-79FC-F343-8AB1-36F985DF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ng, Elard (CAI - Tampa)" refreshedDate="44239.41860902778" createdVersion="6" refreshedVersion="6" minRefreshableVersion="3" recordCount="4114" xr:uid="{FFF3B49C-6F60-5B49-A2A3-A50BF7BACA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ng, Elard (CAI - Tampa)" refreshedDate="44239.441665046295" createdVersion="6" refreshedVersion="6" minRefreshableVersion="3" recordCount="4114" xr:uid="{CB104D46-4FDB-DF4B-8774-4416A461D6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428B7-C845-014C-BDF7-62C911B897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8615A-336E-6348-B588-937EAF08CE1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3A54F-3891-E345-8767-0F1671C94E3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20" zoomScaleNormal="120" workbookViewId="0">
      <pane ySplit="1" topLeftCell="A4100" activePane="bottomLeft" state="frozen"/>
      <selection pane="bottomLeft" sqref="A1:T411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5.83203125" customWidth="1"/>
    <col min="13" max="13" width="13.6640625" customWidth="1"/>
    <col min="14" max="14" width="26.1640625" bestFit="1" customWidth="1"/>
    <col min="15" max="15" width="14.83203125" customWidth="1"/>
    <col min="16" max="16" width="15" bestFit="1" customWidth="1"/>
    <col min="17" max="17" width="26.1640625" bestFit="1" customWidth="1"/>
    <col min="18" max="18" width="15.664062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7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7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IFERROR(ROUND(E67/L67,2),"N/A")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7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7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str">
        <f t="shared" ref="P131:P194" si="9">IFERROR(ROUND(E131/L131,2),"N/A")</f>
        <v>N/A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7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7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7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7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str">
        <f t="shared" ref="P195:P258" si="13">IFERROR(ROUND(E195/L195,2),"N/A")</f>
        <v>N/A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7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7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7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7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IFERROR(ROUND(E259/L259,2),"N/A")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7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IFERROR(ROUND(E323/L323,2),"N/A")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IFERROR(ROUND(E387/L387,2),"N/A")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7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IFERROR(ROUND(E451/L451,2),"N/A")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7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7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7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IFERROR(ROUND(E515/L515,2),"N/A")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9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9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9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9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9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9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9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9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7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9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9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9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9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9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9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3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9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9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9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9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IFERROR(ROUND(E579/L579,2),"N/A")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7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7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IFERROR(ROUND(E643/L643,2),"N/A")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7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7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IFERROR(ROUND(E707/L707,2),"N/A")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7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7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>N/A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IFERROR(ROUND(E771/L771,2),"N/A")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7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7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IFERROR(ROUND(E835/L835,2),"N/A")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7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7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7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str">
        <f t="shared" ref="P899:P962" si="57">IFERROR(ROUND(E899/L899,2),"N/A")</f>
        <v>N/A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7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7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IFERROR(ROUND(E963/L963,2),"N/A")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7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IFERROR(ROUND(E1027/L1027,2),"N/A")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7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7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7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7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7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7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7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IFERROR(ROUND(E1091/L1091,2),"N/A")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7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7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7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IFERROR(ROUND(E1155/L1155,2),"N/A")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7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7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IFERROR(ROUND(E1219/L1219,2),"N/A")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7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IFERROR(ROUND(E1283/L1283,2),"N/A")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9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9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9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9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9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3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9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9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9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9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9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9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9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9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9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9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9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9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3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IFERROR(ROUND(E1347/L1347,2),"N/A")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7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7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7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7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7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7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str">
        <f t="shared" ref="P1411:P1474" si="89">IFERROR(ROUND(E1411/L1411,2),"N/A")</f>
        <v>N/A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7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7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7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7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IFERROR(ROUND(E1475/L1475,2),"N/A")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7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IFERROR(ROUND(E1539/L1539,2),"N/A")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7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7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IFERROR(ROUND(E1603/L1603,2),"N/A")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7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IFERROR(ROUND(E1667/L1667,2),"N/A")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7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7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7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str">
        <f t="shared" ref="P1731:P1794" si="109">IFERROR(ROUND(E1731/L1731,2),"N/A")</f>
        <v>N/A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7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IFERROR(ROUND(E1795/L1795,2),"N/A")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7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7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7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IFERROR(ROUND(E1859/L1859,2),"N/A")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7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IFERROR(ROUND(E1923/L1923,2),"N/A")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7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IFERROR(ROUND(E1987/L1987,2),"N/A")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7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7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IFERROR(ROUND(E2051/L2051,2),"N/A")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7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IFERROR(ROUND(E2115/L2115,2),"N/A")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7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7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7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IFERROR(ROUND(E2179/L2179,2),"N/A")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IFERROR(ROUND(E2243/L2243,2),"N/A")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IFERROR(ROUND(E2307/L2307,2),"N/A")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str">
        <f t="shared" ref="P2371:P2434" si="149">IFERROR(ROUND(E2371/L2371,2),"N/A")</f>
        <v>N/A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7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7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str">
        <f t="shared" ref="P2435:P2498" si="153">IFERROR(ROUND(E2435/L2435,2),"N/A")</f>
        <v>N/A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7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IFERROR(ROUND(E2499/L2499,2),"N/A")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7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7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str">
        <f t="shared" ref="P2563:P2626" si="161">IFERROR(ROUND(E2563/L2563,2),"N/A")</f>
        <v>N/A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IFERROR(ROUND(E2627/L2627,2),"N/A")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7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7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7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7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IFERROR(ROUND(E2691/L2691,2),"N/A")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9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9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3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9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3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9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9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9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9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3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9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9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9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3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9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9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9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9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9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7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IFERROR(ROUND(E2755/L2755,2),"N/A")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3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3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9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9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9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3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9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3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3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9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9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9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9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9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9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9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9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9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9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9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9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9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9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5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9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7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9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9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9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9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9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9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9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9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9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9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IFERROR(ROUND(E2819/L2819,2),"N/A")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9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9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9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9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9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3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9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9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9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9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9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3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3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9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7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9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9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9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9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9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9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9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9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9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9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9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9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9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5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9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3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9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7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9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9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str">
        <f t="shared" ref="P2883:P2946" si="181">IFERROR(ROUND(E2883/L2883,2),"N/A")</f>
        <v>N/A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7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3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9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9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3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9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3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9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3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9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9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9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9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9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9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3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9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9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9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9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9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9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9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9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3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9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9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9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9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9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9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3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9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str">
        <f t="shared" ref="P2947:P3010" si="185">IFERROR(ROUND(E2947/L2947,2),"N/A")</f>
        <v>N/A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9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9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9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9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9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9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9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3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9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9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9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9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9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9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9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9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9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9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9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3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9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9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9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3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9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9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9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9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9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9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9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9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3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9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9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9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9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9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9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7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9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9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9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7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9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9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3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9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9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9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9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9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3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9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9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9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3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3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9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9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IFERROR(ROUND(E3011/L3011,2),"N/A")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9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9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9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9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9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9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9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9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9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9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9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9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9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9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9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9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3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3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9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9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1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9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9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3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9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9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9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9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3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9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9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9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9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9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9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9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9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3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9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3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9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9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9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9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9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9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9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3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7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9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3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3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9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9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9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9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9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9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9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9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9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IFERROR(ROUND(E3075/L3075,2),"N/A")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9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3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9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9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9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9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9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9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9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9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9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9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3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3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9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9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9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9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3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9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9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9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9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9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9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9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9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3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9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9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9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9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7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9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9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3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9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9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9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9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9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9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3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9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9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3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7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9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3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7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1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9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9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9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3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3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3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9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9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9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9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3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IFERROR(ROUND(E3139/L3139,2),"N/A")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5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9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9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5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9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5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5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3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3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9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3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9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3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9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9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9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9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9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3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3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3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9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9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9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9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9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9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9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3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9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3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3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9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9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9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9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9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9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9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9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3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9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9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5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9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9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9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9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9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9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9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9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9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9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9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9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9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9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3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9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9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9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9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IFERROR(ROUND(E3203/L3203,2),"N/A")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9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3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9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9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9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9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9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9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9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9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3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9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9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5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9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3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9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3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3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9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3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3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9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9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9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9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7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9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9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9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9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9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9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9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9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3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9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9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9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3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9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9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9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9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9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3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9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9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9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3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9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9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9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9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9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3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9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9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9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3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3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3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9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IFERROR(ROUND(E3267/L3267,2),"N/A")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9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9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9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9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9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7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9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9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9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9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9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9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9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9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9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3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9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9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9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7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9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3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9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9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1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9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9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9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9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9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9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9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9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9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9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9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7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9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9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9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9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9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9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3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3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9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9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9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9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9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1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9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3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9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9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9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9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9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3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9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9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9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9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9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IFERROR(ROUND(E3331/L3331,2),"N/A")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9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9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9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9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3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9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9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9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3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3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9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9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3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9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9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9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9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9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9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9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9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9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9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9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3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9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9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9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9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3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3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9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9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9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9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9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9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9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9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9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3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3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9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9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9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9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9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9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9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9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9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9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9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9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9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9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9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9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9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9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9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9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9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9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IFERROR(ROUND(E3395/L3395,2),"N/A")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9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3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9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3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9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9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9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9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9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9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9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9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3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5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9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9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9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9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9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9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9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3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9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9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9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9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9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9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9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9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9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9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9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9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9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9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9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9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9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9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9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9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9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9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3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9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9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9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9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9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9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9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3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9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9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9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9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9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9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9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9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9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3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IFERROR(ROUND(E3459/L3459,2),"N/A")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9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9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9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9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9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9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9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9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3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7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9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9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3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9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9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9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9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9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9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9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9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9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9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9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9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9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9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9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9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9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9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9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9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9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9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9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9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9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9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9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9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9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9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9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9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9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9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7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9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3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9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9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9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9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9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9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9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9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9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9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9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9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3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9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IFERROR(ROUND(E3523/L3523,2),"N/A")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9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9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9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9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9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9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9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9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9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7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9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9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3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9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9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9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9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9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9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9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9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9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3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9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9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9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9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9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9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9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9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9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9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9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9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9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9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9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9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3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9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9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3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9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9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9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9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9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9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9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3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3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9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9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9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9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9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9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9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9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9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9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7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9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IFERROR(ROUND(E3587/L3587,2),"N/A")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7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9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9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9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9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9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9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9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9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3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9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3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9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9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3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9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9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9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9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9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9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3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9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9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9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9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9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3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9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9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9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9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9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9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9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9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3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3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1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9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9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9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9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9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9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9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9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9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9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3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9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3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9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1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9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5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9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9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9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9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9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3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9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IFERROR(ROUND(E3651/L3651,2),"N/A")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9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3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9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9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9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9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9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9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3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9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9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9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9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9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9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9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7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9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9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9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9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9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9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9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9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9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9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3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3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9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3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9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9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9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9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9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9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9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9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9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3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3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9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9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5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9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9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3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9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3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9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9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9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9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9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9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3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9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9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3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3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9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9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IFERROR(ROUND(E3715/L3715,2),"N/A")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9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9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9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9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9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3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3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9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5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3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9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9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9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9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3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9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3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9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3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9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9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7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3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9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9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7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9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5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9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9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9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9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9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3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3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9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9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9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3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9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9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3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9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9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9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9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3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9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3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9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9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5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9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IFERROR(ROUND(E3779/L3779,2),"N/A")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3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3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9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9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9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9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9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9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9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9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1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9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9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3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3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9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9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9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9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9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9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3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9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9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9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3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9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9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9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9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9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9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9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9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9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9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9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3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9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9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3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9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9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9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9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9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9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3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9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9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9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9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9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9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9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9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9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3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9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9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9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IFERROR(ROUND(E3843/L3843,2),"N/A")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9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9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9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9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7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9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7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3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9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3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9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9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9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9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9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9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9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9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9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3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9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9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9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9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7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9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9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9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5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9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9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7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9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IFERROR(ROUND(E3907/L3907,2),"N/A")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9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9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9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9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9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9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9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9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9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9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3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9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9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9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9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9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9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9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9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9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9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IFERROR(ROUND(E3971/L3971,2),"N/A")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5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9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9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5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9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9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9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9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9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9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9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7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9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7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9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9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9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9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9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3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9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9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9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IFERROR(ROUND(E4035/L4035,2),"N/A")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3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9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9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9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9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9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9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9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9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9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9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9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9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9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9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9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9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9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9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7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9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9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3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9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9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IFERROR(ROUND(E4099/L4099,2),"N/A")</f>
        <v>N/A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9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9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9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9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9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42BE8534-2713-6F48-BE04-3759575EA742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F46E1-EB46-1847-B78A-451B3E5A8BB2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8358</v>
      </c>
      <c r="R1" s="18" t="s">
        <v>8359</v>
      </c>
      <c r="S1" s="22" t="s">
        <v>8365</v>
      </c>
      <c r="T1" s="22" t="s">
        <v>8366</v>
      </c>
    </row>
    <row r="2" spans="1:20" ht="225" x14ac:dyDescent="0.25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8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8">
        <v>0</v>
      </c>
      <c r="P2" s="23" t="s">
        <v>7235</v>
      </c>
      <c r="Q2" s="23" t="s">
        <v>8315</v>
      </c>
      <c r="R2" s="23" t="s">
        <v>8316</v>
      </c>
      <c r="S2" s="29">
        <v>42492</v>
      </c>
      <c r="T2" s="29">
        <v>42534</v>
      </c>
    </row>
    <row r="3" spans="1:20" ht="193" x14ac:dyDescent="0.25">
      <c r="A3" s="23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28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28">
        <v>32</v>
      </c>
      <c r="P3" s="23">
        <v>60.67</v>
      </c>
      <c r="Q3" s="23" t="s">
        <v>8315</v>
      </c>
      <c r="R3" s="23" t="s">
        <v>8316</v>
      </c>
      <c r="S3" s="29">
        <v>42103</v>
      </c>
      <c r="T3" s="29">
        <v>42163</v>
      </c>
    </row>
    <row r="4" spans="1:20" ht="225" x14ac:dyDescent="0.25">
      <c r="A4" s="23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28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8">
        <v>0</v>
      </c>
      <c r="P4" s="23" t="s">
        <v>7235</v>
      </c>
      <c r="Q4" s="23" t="s">
        <v>8315</v>
      </c>
      <c r="R4" s="23" t="s">
        <v>8316</v>
      </c>
      <c r="S4" s="29">
        <v>42108</v>
      </c>
      <c r="T4" s="29">
        <v>42153</v>
      </c>
    </row>
    <row r="5" spans="1:20" ht="193" x14ac:dyDescent="0.25">
      <c r="A5" s="23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28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8">
        <v>0</v>
      </c>
      <c r="P5" s="23" t="s">
        <v>7235</v>
      </c>
      <c r="Q5" s="23" t="s">
        <v>8315</v>
      </c>
      <c r="R5" s="23" t="s">
        <v>8316</v>
      </c>
      <c r="S5" s="29">
        <v>42453</v>
      </c>
      <c r="T5" s="29">
        <v>42513</v>
      </c>
    </row>
    <row r="6" spans="1:20" ht="225" x14ac:dyDescent="0.25">
      <c r="A6" s="23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28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28">
        <v>0</v>
      </c>
      <c r="P6" s="23">
        <v>23.33</v>
      </c>
      <c r="Q6" s="23" t="s">
        <v>8315</v>
      </c>
      <c r="R6" s="23" t="s">
        <v>8316</v>
      </c>
      <c r="S6" s="29">
        <v>42123</v>
      </c>
      <c r="T6" s="29">
        <v>42153</v>
      </c>
    </row>
    <row r="7" spans="1:20" ht="193" x14ac:dyDescent="0.25">
      <c r="A7" s="23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28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28">
        <v>4</v>
      </c>
      <c r="P7" s="23">
        <v>23.92</v>
      </c>
      <c r="Q7" s="23" t="s">
        <v>8315</v>
      </c>
      <c r="R7" s="23" t="s">
        <v>8316</v>
      </c>
      <c r="S7" s="29">
        <v>41858</v>
      </c>
      <c r="T7" s="29">
        <v>41888</v>
      </c>
    </row>
    <row r="8" spans="1:20" ht="177" x14ac:dyDescent="0.25">
      <c r="A8" s="23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28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28">
        <v>2</v>
      </c>
      <c r="P8" s="23">
        <v>15.83</v>
      </c>
      <c r="Q8" s="23" t="s">
        <v>8315</v>
      </c>
      <c r="R8" s="23" t="s">
        <v>8316</v>
      </c>
      <c r="S8" s="29">
        <v>41781</v>
      </c>
      <c r="T8" s="29">
        <v>41811</v>
      </c>
    </row>
    <row r="9" spans="1:20" ht="257" x14ac:dyDescent="0.25">
      <c r="A9" s="23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28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28">
        <v>50</v>
      </c>
      <c r="P9" s="23">
        <v>60</v>
      </c>
      <c r="Q9" s="23" t="s">
        <v>8315</v>
      </c>
      <c r="R9" s="23" t="s">
        <v>8316</v>
      </c>
      <c r="S9" s="29">
        <v>42370</v>
      </c>
      <c r="T9" s="29">
        <v>42398</v>
      </c>
    </row>
    <row r="10" spans="1:20" ht="209" x14ac:dyDescent="0.25">
      <c r="A10" s="23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28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28">
        <v>5</v>
      </c>
      <c r="P10" s="23">
        <v>24.33</v>
      </c>
      <c r="Q10" s="23" t="s">
        <v>8315</v>
      </c>
      <c r="R10" s="23" t="s">
        <v>8316</v>
      </c>
      <c r="S10" s="29">
        <v>42165</v>
      </c>
      <c r="T10" s="29">
        <v>42224</v>
      </c>
    </row>
    <row r="11" spans="1:20" ht="209" x14ac:dyDescent="0.25">
      <c r="A11" s="23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28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28">
        <v>7</v>
      </c>
      <c r="P11" s="23">
        <v>29.56</v>
      </c>
      <c r="Q11" s="23" t="s">
        <v>8315</v>
      </c>
      <c r="R11" s="23" t="s">
        <v>8316</v>
      </c>
      <c r="S11" s="29">
        <v>42480</v>
      </c>
      <c r="T11" s="29">
        <v>42540</v>
      </c>
    </row>
    <row r="12" spans="1:20" ht="177" x14ac:dyDescent="0.25">
      <c r="A12" s="23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28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8">
        <v>0</v>
      </c>
      <c r="P12" s="23">
        <v>18.329999999999998</v>
      </c>
      <c r="Q12" s="23" t="s">
        <v>8315</v>
      </c>
      <c r="R12" s="23" t="s">
        <v>8316</v>
      </c>
      <c r="S12" s="29">
        <v>41784</v>
      </c>
      <c r="T12" s="29">
        <v>41814</v>
      </c>
    </row>
    <row r="13" spans="1:20" ht="209" x14ac:dyDescent="0.25">
      <c r="A13" s="23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28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8">
        <v>0</v>
      </c>
      <c r="P13" s="23">
        <v>20</v>
      </c>
      <c r="Q13" s="23" t="s">
        <v>8315</v>
      </c>
      <c r="R13" s="23" t="s">
        <v>8316</v>
      </c>
      <c r="S13" s="29">
        <v>41831</v>
      </c>
      <c r="T13" s="29">
        <v>41891</v>
      </c>
    </row>
    <row r="14" spans="1:20" ht="177" x14ac:dyDescent="0.25">
      <c r="A14" s="23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28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8">
        <v>0</v>
      </c>
      <c r="P14" s="23" t="s">
        <v>7235</v>
      </c>
      <c r="Q14" s="23" t="s">
        <v>8315</v>
      </c>
      <c r="R14" s="23" t="s">
        <v>8316</v>
      </c>
      <c r="S14" s="29">
        <v>41950</v>
      </c>
      <c r="T14" s="29">
        <v>42010</v>
      </c>
    </row>
    <row r="15" spans="1:20" ht="193" x14ac:dyDescent="0.25">
      <c r="A15" s="23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28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28">
        <v>1</v>
      </c>
      <c r="P15" s="23">
        <v>22.5</v>
      </c>
      <c r="Q15" s="23" t="s">
        <v>8315</v>
      </c>
      <c r="R15" s="23" t="s">
        <v>8316</v>
      </c>
      <c r="S15" s="29">
        <v>42627</v>
      </c>
      <c r="T15" s="29">
        <v>42657</v>
      </c>
    </row>
    <row r="16" spans="1:20" ht="225" x14ac:dyDescent="0.25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8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28">
        <v>20</v>
      </c>
      <c r="P16" s="23">
        <v>50.4</v>
      </c>
      <c r="Q16" s="23" t="s">
        <v>8315</v>
      </c>
      <c r="R16" s="23" t="s">
        <v>8316</v>
      </c>
      <c r="S16" s="29">
        <v>42531</v>
      </c>
      <c r="T16" s="29">
        <v>42555</v>
      </c>
    </row>
    <row r="17" spans="1:20" ht="225" x14ac:dyDescent="0.25">
      <c r="A17" s="23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28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28">
        <v>42</v>
      </c>
      <c r="P17" s="23">
        <v>105.03</v>
      </c>
      <c r="Q17" s="23" t="s">
        <v>8315</v>
      </c>
      <c r="R17" s="23" t="s">
        <v>8316</v>
      </c>
      <c r="S17" s="29">
        <v>42618</v>
      </c>
      <c r="T17" s="29">
        <v>42648</v>
      </c>
    </row>
    <row r="18" spans="1:20" ht="225" x14ac:dyDescent="0.25">
      <c r="A18" s="23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28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28">
        <v>1</v>
      </c>
      <c r="P18" s="23">
        <v>35.4</v>
      </c>
      <c r="Q18" s="23" t="s">
        <v>8315</v>
      </c>
      <c r="R18" s="23" t="s">
        <v>8316</v>
      </c>
      <c r="S18" s="29">
        <v>42540</v>
      </c>
      <c r="T18" s="29">
        <v>42570</v>
      </c>
    </row>
    <row r="19" spans="1:20" ht="193" x14ac:dyDescent="0.25">
      <c r="A19" s="23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28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28">
        <v>15</v>
      </c>
      <c r="P19" s="23">
        <v>83.33</v>
      </c>
      <c r="Q19" s="23" t="s">
        <v>8315</v>
      </c>
      <c r="R19" s="23" t="s">
        <v>8316</v>
      </c>
      <c r="S19" s="29">
        <v>41746</v>
      </c>
      <c r="T19" s="29">
        <v>41776</v>
      </c>
    </row>
    <row r="20" spans="1:20" ht="161" x14ac:dyDescent="0.25">
      <c r="A20" s="23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28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28">
        <v>5</v>
      </c>
      <c r="P20" s="23">
        <v>35.92</v>
      </c>
      <c r="Q20" s="23" t="s">
        <v>8315</v>
      </c>
      <c r="R20" s="23" t="s">
        <v>8316</v>
      </c>
      <c r="S20" s="29">
        <v>41974</v>
      </c>
      <c r="T20" s="29">
        <v>41994</v>
      </c>
    </row>
    <row r="21" spans="1:20" ht="177" x14ac:dyDescent="0.25">
      <c r="A21" s="23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28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8">
        <v>0</v>
      </c>
      <c r="P21" s="23" t="s">
        <v>7235</v>
      </c>
      <c r="Q21" s="23" t="s">
        <v>8315</v>
      </c>
      <c r="R21" s="23" t="s">
        <v>8316</v>
      </c>
      <c r="S21" s="29">
        <v>42115</v>
      </c>
      <c r="T21" s="29">
        <v>42175</v>
      </c>
    </row>
    <row r="22" spans="1:20" ht="225" x14ac:dyDescent="0.25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8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28">
        <v>38</v>
      </c>
      <c r="P22" s="23">
        <v>119.13</v>
      </c>
      <c r="Q22" s="23" t="s">
        <v>8315</v>
      </c>
      <c r="R22" s="23" t="s">
        <v>8316</v>
      </c>
      <c r="S22" s="29">
        <v>42002</v>
      </c>
      <c r="T22" s="29">
        <v>42032</v>
      </c>
    </row>
    <row r="23" spans="1:20" ht="193" x14ac:dyDescent="0.25">
      <c r="A23" s="23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28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28">
        <v>5</v>
      </c>
      <c r="P23" s="23">
        <v>90.33</v>
      </c>
      <c r="Q23" s="23" t="s">
        <v>8315</v>
      </c>
      <c r="R23" s="23" t="s">
        <v>8316</v>
      </c>
      <c r="S23" s="29">
        <v>42722</v>
      </c>
      <c r="T23" s="29">
        <v>42752</v>
      </c>
    </row>
    <row r="24" spans="1:20" ht="193" x14ac:dyDescent="0.25">
      <c r="A24" s="23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28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8">
        <v>0</v>
      </c>
      <c r="P24" s="23">
        <v>2.33</v>
      </c>
      <c r="Q24" s="23" t="s">
        <v>8315</v>
      </c>
      <c r="R24" s="23" t="s">
        <v>8316</v>
      </c>
      <c r="S24" s="29">
        <v>42465</v>
      </c>
      <c r="T24" s="29">
        <v>42495</v>
      </c>
    </row>
    <row r="25" spans="1:20" ht="177" x14ac:dyDescent="0.25">
      <c r="A25" s="23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28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8">
        <v>0</v>
      </c>
      <c r="P25" s="23" t="s">
        <v>7235</v>
      </c>
      <c r="Q25" s="23" t="s">
        <v>8315</v>
      </c>
      <c r="R25" s="23" t="s">
        <v>8316</v>
      </c>
      <c r="S25" s="29">
        <v>42171</v>
      </c>
      <c r="T25" s="29">
        <v>42201</v>
      </c>
    </row>
    <row r="26" spans="1:20" ht="193" x14ac:dyDescent="0.25">
      <c r="A26" s="23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28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28">
        <v>11</v>
      </c>
      <c r="P26" s="23">
        <v>108.33</v>
      </c>
      <c r="Q26" s="23" t="s">
        <v>8315</v>
      </c>
      <c r="R26" s="23" t="s">
        <v>8316</v>
      </c>
      <c r="S26" s="29">
        <v>42672</v>
      </c>
      <c r="T26" s="29">
        <v>42704</v>
      </c>
    </row>
    <row r="27" spans="1:20" ht="177" x14ac:dyDescent="0.25">
      <c r="A27" s="23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28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8">
        <v>0</v>
      </c>
      <c r="P27" s="23">
        <v>29</v>
      </c>
      <c r="Q27" s="23" t="s">
        <v>8315</v>
      </c>
      <c r="R27" s="23" t="s">
        <v>8316</v>
      </c>
      <c r="S27" s="29">
        <v>42359</v>
      </c>
      <c r="T27" s="29">
        <v>42389</v>
      </c>
    </row>
    <row r="28" spans="1:20" ht="209" x14ac:dyDescent="0.25">
      <c r="A28" s="23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28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28">
        <v>23</v>
      </c>
      <c r="P28" s="23">
        <v>96.55</v>
      </c>
      <c r="Q28" s="23" t="s">
        <v>8315</v>
      </c>
      <c r="R28" s="23" t="s">
        <v>8316</v>
      </c>
      <c r="S28" s="29">
        <v>42192</v>
      </c>
      <c r="T28" s="29">
        <v>42236</v>
      </c>
    </row>
    <row r="29" spans="1:20" ht="193" x14ac:dyDescent="0.25">
      <c r="A29" s="23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28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8">
        <v>0</v>
      </c>
      <c r="P29" s="23" t="s">
        <v>7235</v>
      </c>
      <c r="Q29" s="23" t="s">
        <v>8315</v>
      </c>
      <c r="R29" s="23" t="s">
        <v>8316</v>
      </c>
      <c r="S29" s="29">
        <v>41916</v>
      </c>
      <c r="T29" s="29">
        <v>41976</v>
      </c>
    </row>
    <row r="30" spans="1:20" ht="209" x14ac:dyDescent="0.25">
      <c r="A30" s="23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28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28">
        <v>34</v>
      </c>
      <c r="P30" s="23">
        <v>63</v>
      </c>
      <c r="Q30" s="23" t="s">
        <v>8315</v>
      </c>
      <c r="R30" s="23" t="s">
        <v>8316</v>
      </c>
      <c r="S30" s="29">
        <v>42461</v>
      </c>
      <c r="T30" s="29">
        <v>42491</v>
      </c>
    </row>
    <row r="31" spans="1:20" ht="225" x14ac:dyDescent="0.25">
      <c r="A31" s="23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28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28">
        <v>19</v>
      </c>
      <c r="P31" s="23">
        <v>381.6</v>
      </c>
      <c r="Q31" s="23" t="s">
        <v>8315</v>
      </c>
      <c r="R31" s="23" t="s">
        <v>8316</v>
      </c>
      <c r="S31" s="29">
        <v>42370</v>
      </c>
      <c r="T31" s="29">
        <v>42406</v>
      </c>
    </row>
    <row r="32" spans="1:20" ht="145" x14ac:dyDescent="0.25">
      <c r="A32" s="23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28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28">
        <v>0</v>
      </c>
      <c r="P32" s="23">
        <v>46.25</v>
      </c>
      <c r="Q32" s="23" t="s">
        <v>8315</v>
      </c>
      <c r="R32" s="23" t="s">
        <v>8316</v>
      </c>
      <c r="S32" s="29">
        <v>41948</v>
      </c>
      <c r="T32" s="29">
        <v>41978</v>
      </c>
    </row>
    <row r="33" spans="1:20" ht="129" x14ac:dyDescent="0.25">
      <c r="A33" s="23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28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28">
        <v>33</v>
      </c>
      <c r="P33" s="23">
        <v>26</v>
      </c>
      <c r="Q33" s="23" t="s">
        <v>8315</v>
      </c>
      <c r="R33" s="23" t="s">
        <v>8316</v>
      </c>
      <c r="S33" s="29">
        <v>42047</v>
      </c>
      <c r="T33" s="29">
        <v>42077</v>
      </c>
    </row>
    <row r="34" spans="1:20" ht="193" x14ac:dyDescent="0.25">
      <c r="A34" s="23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28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28">
        <v>5</v>
      </c>
      <c r="P34" s="23">
        <v>10</v>
      </c>
      <c r="Q34" s="23" t="s">
        <v>8315</v>
      </c>
      <c r="R34" s="23" t="s">
        <v>8316</v>
      </c>
      <c r="S34" s="29">
        <v>42261</v>
      </c>
      <c r="T34" s="29">
        <v>42266</v>
      </c>
    </row>
    <row r="35" spans="1:20" ht="225" x14ac:dyDescent="0.25">
      <c r="A35" s="23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28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8">
        <v>0</v>
      </c>
      <c r="P35" s="23">
        <v>5</v>
      </c>
      <c r="Q35" s="23" t="s">
        <v>8315</v>
      </c>
      <c r="R35" s="23" t="s">
        <v>8316</v>
      </c>
      <c r="S35" s="29">
        <v>41985</v>
      </c>
      <c r="T35" s="29">
        <v>42015</v>
      </c>
    </row>
    <row r="36" spans="1:20" ht="209" x14ac:dyDescent="0.25">
      <c r="A36" s="23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28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8">
        <v>0</v>
      </c>
      <c r="P36" s="23" t="s">
        <v>7235</v>
      </c>
      <c r="Q36" s="23" t="s">
        <v>8315</v>
      </c>
      <c r="R36" s="23" t="s">
        <v>8316</v>
      </c>
      <c r="S36" s="29">
        <v>41922</v>
      </c>
      <c r="T36" s="29">
        <v>41930</v>
      </c>
    </row>
    <row r="37" spans="1:20" ht="209" x14ac:dyDescent="0.25">
      <c r="A37" s="23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28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28">
        <v>38</v>
      </c>
      <c r="P37" s="23">
        <v>81.569999999999993</v>
      </c>
      <c r="Q37" s="23" t="s">
        <v>8315</v>
      </c>
      <c r="R37" s="23" t="s">
        <v>8316</v>
      </c>
      <c r="S37" s="29">
        <v>41850</v>
      </c>
      <c r="T37" s="29">
        <v>41880</v>
      </c>
    </row>
    <row r="38" spans="1:20" ht="225" x14ac:dyDescent="0.25">
      <c r="A38" s="23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28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28">
        <v>1</v>
      </c>
      <c r="P38" s="23">
        <v>7</v>
      </c>
      <c r="Q38" s="23" t="s">
        <v>8315</v>
      </c>
      <c r="R38" s="23" t="s">
        <v>8316</v>
      </c>
      <c r="S38" s="29">
        <v>41831</v>
      </c>
      <c r="T38" s="29">
        <v>41860</v>
      </c>
    </row>
    <row r="39" spans="1:20" ht="193" x14ac:dyDescent="0.25">
      <c r="A39" s="23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28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28">
        <v>3</v>
      </c>
      <c r="P39" s="23">
        <v>27.3</v>
      </c>
      <c r="Q39" s="23" t="s">
        <v>8315</v>
      </c>
      <c r="R39" s="23" t="s">
        <v>8316</v>
      </c>
      <c r="S39" s="29">
        <v>42415</v>
      </c>
      <c r="T39" s="29">
        <v>42475</v>
      </c>
    </row>
    <row r="40" spans="1:20" ht="193" x14ac:dyDescent="0.25">
      <c r="A40" s="23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28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28">
        <v>9</v>
      </c>
      <c r="P40" s="23">
        <v>29.41</v>
      </c>
      <c r="Q40" s="23" t="s">
        <v>8315</v>
      </c>
      <c r="R40" s="23" t="s">
        <v>8316</v>
      </c>
      <c r="S40" s="29">
        <v>41869</v>
      </c>
      <c r="T40" s="29">
        <v>41876</v>
      </c>
    </row>
    <row r="41" spans="1:20" ht="81" x14ac:dyDescent="0.25">
      <c r="A41" s="23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28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28">
        <v>1</v>
      </c>
      <c r="P41" s="23">
        <v>12.5</v>
      </c>
      <c r="Q41" s="23" t="s">
        <v>8315</v>
      </c>
      <c r="R41" s="23" t="s">
        <v>8316</v>
      </c>
      <c r="S41" s="29">
        <v>41953</v>
      </c>
      <c r="T41" s="29">
        <v>42013</v>
      </c>
    </row>
    <row r="42" spans="1:20" ht="81" x14ac:dyDescent="0.25">
      <c r="A42" s="23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28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8">
        <v>0</v>
      </c>
      <c r="P42" s="23" t="s">
        <v>7235</v>
      </c>
      <c r="Q42" s="23" t="s">
        <v>8315</v>
      </c>
      <c r="R42" s="23" t="s">
        <v>8316</v>
      </c>
      <c r="S42" s="29">
        <v>42037</v>
      </c>
      <c r="T42" s="29">
        <v>42097</v>
      </c>
    </row>
    <row r="43" spans="1:20" ht="209" x14ac:dyDescent="0.25">
      <c r="A43" s="23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28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28">
        <v>5</v>
      </c>
      <c r="P43" s="23">
        <v>5.75</v>
      </c>
      <c r="Q43" s="23" t="s">
        <v>8315</v>
      </c>
      <c r="R43" s="23" t="s">
        <v>8316</v>
      </c>
      <c r="S43" s="29">
        <v>41811</v>
      </c>
      <c r="T43" s="29">
        <v>41812</v>
      </c>
    </row>
    <row r="44" spans="1:20" ht="129" x14ac:dyDescent="0.25">
      <c r="A44" s="23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28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28">
        <v>21</v>
      </c>
      <c r="P44" s="23">
        <v>52.08</v>
      </c>
      <c r="Q44" s="23" t="s">
        <v>8315</v>
      </c>
      <c r="R44" s="23" t="s">
        <v>8316</v>
      </c>
      <c r="S44" s="29">
        <v>42701</v>
      </c>
      <c r="T44" s="29">
        <v>42716</v>
      </c>
    </row>
    <row r="45" spans="1:20" ht="193" x14ac:dyDescent="0.25">
      <c r="A45" s="23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28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28">
        <v>5</v>
      </c>
      <c r="P45" s="23">
        <v>183.33</v>
      </c>
      <c r="Q45" s="23" t="s">
        <v>8315</v>
      </c>
      <c r="R45" s="23" t="s">
        <v>8316</v>
      </c>
      <c r="S45" s="29">
        <v>42258</v>
      </c>
      <c r="T45" s="29">
        <v>42288</v>
      </c>
    </row>
    <row r="46" spans="1:20" ht="225" x14ac:dyDescent="0.25">
      <c r="A46" s="23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28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28">
        <v>4</v>
      </c>
      <c r="P46" s="23">
        <v>26.33</v>
      </c>
      <c r="Q46" s="23" t="s">
        <v>8315</v>
      </c>
      <c r="R46" s="23" t="s">
        <v>8316</v>
      </c>
      <c r="S46" s="29">
        <v>42278</v>
      </c>
      <c r="T46" s="29">
        <v>42308</v>
      </c>
    </row>
    <row r="47" spans="1:20" ht="225" x14ac:dyDescent="0.25">
      <c r="A47" s="23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28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8">
        <v>0</v>
      </c>
      <c r="P47" s="23" t="s">
        <v>7235</v>
      </c>
      <c r="Q47" s="23" t="s">
        <v>8315</v>
      </c>
      <c r="R47" s="23" t="s">
        <v>8316</v>
      </c>
      <c r="S47" s="29">
        <v>42515</v>
      </c>
      <c r="T47" s="29">
        <v>42575</v>
      </c>
    </row>
    <row r="48" spans="1:20" ht="225" x14ac:dyDescent="0.25">
      <c r="A48" s="23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28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28">
        <v>62</v>
      </c>
      <c r="P48" s="23">
        <v>486.43</v>
      </c>
      <c r="Q48" s="23" t="s">
        <v>8315</v>
      </c>
      <c r="R48" s="23" t="s">
        <v>8316</v>
      </c>
      <c r="S48" s="29">
        <v>41830</v>
      </c>
      <c r="T48" s="29">
        <v>41860</v>
      </c>
    </row>
    <row r="49" spans="1:20" ht="177" x14ac:dyDescent="0.25">
      <c r="A49" s="23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28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28">
        <v>1</v>
      </c>
      <c r="P49" s="23">
        <v>3</v>
      </c>
      <c r="Q49" s="23" t="s">
        <v>8315</v>
      </c>
      <c r="R49" s="23" t="s">
        <v>8316</v>
      </c>
      <c r="S49" s="29">
        <v>41982</v>
      </c>
      <c r="T49" s="29">
        <v>42042</v>
      </c>
    </row>
    <row r="50" spans="1:20" ht="161" x14ac:dyDescent="0.25">
      <c r="A50" s="23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28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8">
        <v>0</v>
      </c>
      <c r="P50" s="23">
        <v>25</v>
      </c>
      <c r="Q50" s="23" t="s">
        <v>8315</v>
      </c>
      <c r="R50" s="23" t="s">
        <v>8316</v>
      </c>
      <c r="S50" s="29">
        <v>42210</v>
      </c>
      <c r="T50" s="29">
        <v>42240</v>
      </c>
    </row>
    <row r="51" spans="1:20" ht="209" x14ac:dyDescent="0.25">
      <c r="A51" s="23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28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28">
        <v>1</v>
      </c>
      <c r="P51" s="23">
        <v>9.75</v>
      </c>
      <c r="Q51" s="23" t="s">
        <v>8315</v>
      </c>
      <c r="R51" s="23" t="s">
        <v>8316</v>
      </c>
      <c r="S51" s="29">
        <v>42196</v>
      </c>
      <c r="T51" s="29">
        <v>42256</v>
      </c>
    </row>
    <row r="52" spans="1:20" ht="193" x14ac:dyDescent="0.25">
      <c r="A52" s="23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28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28">
        <v>18</v>
      </c>
      <c r="P52" s="23">
        <v>36.590000000000003</v>
      </c>
      <c r="Q52" s="23" t="s">
        <v>8315</v>
      </c>
      <c r="R52" s="23" t="s">
        <v>8316</v>
      </c>
      <c r="S52" s="29">
        <v>42606</v>
      </c>
      <c r="T52" s="29">
        <v>42620</v>
      </c>
    </row>
    <row r="53" spans="1:20" ht="241" x14ac:dyDescent="0.25">
      <c r="A53" s="23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28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28">
        <v>9</v>
      </c>
      <c r="P53" s="23">
        <v>80.709999999999994</v>
      </c>
      <c r="Q53" s="23" t="s">
        <v>8315</v>
      </c>
      <c r="R53" s="23" t="s">
        <v>8316</v>
      </c>
      <c r="S53" s="29">
        <v>42199</v>
      </c>
      <c r="T53" s="29">
        <v>42217</v>
      </c>
    </row>
    <row r="54" spans="1:20" ht="193" x14ac:dyDescent="0.25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8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8">
        <v>0</v>
      </c>
      <c r="P54" s="23">
        <v>1</v>
      </c>
      <c r="Q54" s="23" t="s">
        <v>8315</v>
      </c>
      <c r="R54" s="23" t="s">
        <v>8316</v>
      </c>
      <c r="S54" s="29">
        <v>42444</v>
      </c>
      <c r="T54" s="29">
        <v>42504</v>
      </c>
    </row>
    <row r="55" spans="1:20" ht="225" x14ac:dyDescent="0.25">
      <c r="A55" s="23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28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28">
        <v>3</v>
      </c>
      <c r="P55" s="23">
        <v>52.8</v>
      </c>
      <c r="Q55" s="23" t="s">
        <v>8315</v>
      </c>
      <c r="R55" s="23" t="s">
        <v>8316</v>
      </c>
      <c r="S55" s="29">
        <v>42499</v>
      </c>
      <c r="T55" s="29">
        <v>42529</v>
      </c>
    </row>
    <row r="56" spans="1:20" ht="209" x14ac:dyDescent="0.25">
      <c r="A56" s="23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28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8">
        <v>0</v>
      </c>
      <c r="P56" s="23">
        <v>20</v>
      </c>
      <c r="Q56" s="23" t="s">
        <v>8315</v>
      </c>
      <c r="R56" s="23" t="s">
        <v>8316</v>
      </c>
      <c r="S56" s="29">
        <v>41929</v>
      </c>
      <c r="T56" s="29">
        <v>41968</v>
      </c>
    </row>
    <row r="57" spans="1:20" ht="209" x14ac:dyDescent="0.25">
      <c r="A57" s="23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28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28">
        <v>37</v>
      </c>
      <c r="P57" s="23">
        <v>46.93</v>
      </c>
      <c r="Q57" s="23" t="s">
        <v>8315</v>
      </c>
      <c r="R57" s="23" t="s">
        <v>8316</v>
      </c>
      <c r="S57" s="29">
        <v>42142</v>
      </c>
      <c r="T57" s="29">
        <v>42182</v>
      </c>
    </row>
    <row r="58" spans="1:20" ht="193" x14ac:dyDescent="0.25">
      <c r="A58" s="23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28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28">
        <v>14</v>
      </c>
      <c r="P58" s="23">
        <v>78.08</v>
      </c>
      <c r="Q58" s="23" t="s">
        <v>8315</v>
      </c>
      <c r="R58" s="23" t="s">
        <v>8316</v>
      </c>
      <c r="S58" s="29">
        <v>42354</v>
      </c>
      <c r="T58" s="29">
        <v>42384</v>
      </c>
    </row>
    <row r="59" spans="1:20" ht="209" x14ac:dyDescent="0.25">
      <c r="A59" s="23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28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8">
        <v>0</v>
      </c>
      <c r="P59" s="23">
        <v>1</v>
      </c>
      <c r="Q59" s="23" t="s">
        <v>8315</v>
      </c>
      <c r="R59" s="23" t="s">
        <v>8316</v>
      </c>
      <c r="S59" s="29">
        <v>41828</v>
      </c>
      <c r="T59" s="29">
        <v>41888</v>
      </c>
    </row>
    <row r="60" spans="1:20" ht="241" x14ac:dyDescent="0.25">
      <c r="A60" s="23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28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28">
        <v>22</v>
      </c>
      <c r="P60" s="23">
        <v>48.56</v>
      </c>
      <c r="Q60" s="23" t="s">
        <v>8315</v>
      </c>
      <c r="R60" s="23" t="s">
        <v>8316</v>
      </c>
      <c r="S60" s="29">
        <v>42245</v>
      </c>
      <c r="T60" s="29">
        <v>42263</v>
      </c>
    </row>
    <row r="61" spans="1:20" ht="209" x14ac:dyDescent="0.25">
      <c r="A61" s="23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28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28">
        <v>27</v>
      </c>
      <c r="P61" s="23">
        <v>68.099999999999994</v>
      </c>
      <c r="Q61" s="23" t="s">
        <v>8315</v>
      </c>
      <c r="R61" s="23" t="s">
        <v>8316</v>
      </c>
      <c r="S61" s="29">
        <v>42278</v>
      </c>
      <c r="T61" s="29">
        <v>42306</v>
      </c>
    </row>
    <row r="62" spans="1:20" ht="161" x14ac:dyDescent="0.25">
      <c r="A62" s="23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28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28">
        <v>9</v>
      </c>
      <c r="P62" s="23">
        <v>8.5</v>
      </c>
      <c r="Q62" s="23" t="s">
        <v>8315</v>
      </c>
      <c r="R62" s="23" t="s">
        <v>8316</v>
      </c>
      <c r="S62" s="29">
        <v>41826</v>
      </c>
      <c r="T62" s="29">
        <v>41856</v>
      </c>
    </row>
    <row r="63" spans="1:20" ht="161" x14ac:dyDescent="0.25">
      <c r="A63" s="23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28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28">
        <v>9</v>
      </c>
      <c r="P63" s="23">
        <v>60.06</v>
      </c>
      <c r="Q63" s="23" t="s">
        <v>8315</v>
      </c>
      <c r="R63" s="23" t="s">
        <v>8316</v>
      </c>
      <c r="S63" s="29">
        <v>42205</v>
      </c>
      <c r="T63" s="29">
        <v>42235</v>
      </c>
    </row>
    <row r="64" spans="1:20" ht="209" x14ac:dyDescent="0.25">
      <c r="A64" s="23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28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28">
        <v>7</v>
      </c>
      <c r="P64" s="23">
        <v>72.400000000000006</v>
      </c>
      <c r="Q64" s="23" t="s">
        <v>8315</v>
      </c>
      <c r="R64" s="23" t="s">
        <v>8316</v>
      </c>
      <c r="S64" s="29">
        <v>42041</v>
      </c>
      <c r="T64" s="29">
        <v>42086</v>
      </c>
    </row>
    <row r="65" spans="1:20" ht="209" x14ac:dyDescent="0.25">
      <c r="A65" s="23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28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28">
        <v>10</v>
      </c>
      <c r="P65" s="23">
        <v>100</v>
      </c>
      <c r="Q65" s="23" t="s">
        <v>8315</v>
      </c>
      <c r="R65" s="23" t="s">
        <v>8316</v>
      </c>
      <c r="S65" s="29">
        <v>42203</v>
      </c>
      <c r="T65" s="29">
        <v>42233</v>
      </c>
    </row>
    <row r="66" spans="1:20" ht="225" x14ac:dyDescent="0.25">
      <c r="A66" s="23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28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28">
        <v>11</v>
      </c>
      <c r="P66" s="23">
        <v>51.67</v>
      </c>
      <c r="Q66" s="23" t="s">
        <v>8315</v>
      </c>
      <c r="R66" s="23" t="s">
        <v>8316</v>
      </c>
      <c r="S66" s="29">
        <v>41983</v>
      </c>
      <c r="T66" s="29">
        <v>42014</v>
      </c>
    </row>
    <row r="67" spans="1:20" ht="177" x14ac:dyDescent="0.25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28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8">
        <v>0</v>
      </c>
      <c r="P67" s="23" t="s">
        <v>7235</v>
      </c>
      <c r="Q67" s="23" t="s">
        <v>8315</v>
      </c>
      <c r="R67" s="23" t="s">
        <v>8316</v>
      </c>
      <c r="S67" s="29">
        <v>42103</v>
      </c>
      <c r="T67" s="29">
        <v>42112</v>
      </c>
    </row>
    <row r="68" spans="1:20" ht="225" x14ac:dyDescent="0.25">
      <c r="A68" s="23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28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28">
        <v>28</v>
      </c>
      <c r="P68" s="23">
        <v>61</v>
      </c>
      <c r="Q68" s="23" t="s">
        <v>8315</v>
      </c>
      <c r="R68" s="23" t="s">
        <v>8316</v>
      </c>
      <c r="S68" s="29">
        <v>42089</v>
      </c>
      <c r="T68" s="29">
        <v>42149</v>
      </c>
    </row>
    <row r="69" spans="1:20" ht="161" x14ac:dyDescent="0.25">
      <c r="A69" s="23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28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28">
        <v>21</v>
      </c>
      <c r="P69" s="23">
        <v>37.5</v>
      </c>
      <c r="Q69" s="23" t="s">
        <v>8315</v>
      </c>
      <c r="R69" s="23" t="s">
        <v>8316</v>
      </c>
      <c r="S69" s="29">
        <v>42297</v>
      </c>
      <c r="T69" s="29">
        <v>42320</v>
      </c>
    </row>
    <row r="70" spans="1:20" ht="225" x14ac:dyDescent="0.25">
      <c r="A70" s="23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28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28">
        <v>18</v>
      </c>
      <c r="P70" s="23">
        <v>25.57</v>
      </c>
      <c r="Q70" s="23" t="s">
        <v>8315</v>
      </c>
      <c r="R70" s="23" t="s">
        <v>8316</v>
      </c>
      <c r="S70" s="29">
        <v>41833</v>
      </c>
      <c r="T70" s="29">
        <v>41863</v>
      </c>
    </row>
    <row r="71" spans="1:20" ht="177" x14ac:dyDescent="0.25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28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8">
        <v>0</v>
      </c>
      <c r="P71" s="23" t="s">
        <v>7235</v>
      </c>
      <c r="Q71" s="23" t="s">
        <v>8315</v>
      </c>
      <c r="R71" s="23" t="s">
        <v>8316</v>
      </c>
      <c r="S71" s="29">
        <v>42325</v>
      </c>
      <c r="T71" s="29">
        <v>42355</v>
      </c>
    </row>
    <row r="72" spans="1:20" ht="193" x14ac:dyDescent="0.25">
      <c r="A72" s="23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28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28">
        <v>2</v>
      </c>
      <c r="P72" s="23">
        <v>25</v>
      </c>
      <c r="Q72" s="23" t="s">
        <v>8315</v>
      </c>
      <c r="R72" s="23" t="s">
        <v>8316</v>
      </c>
      <c r="S72" s="29">
        <v>41858</v>
      </c>
      <c r="T72" s="29">
        <v>41888</v>
      </c>
    </row>
    <row r="73" spans="1:20" ht="161" x14ac:dyDescent="0.25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28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8">
        <v>0</v>
      </c>
      <c r="P73" s="23" t="s">
        <v>7235</v>
      </c>
      <c r="Q73" s="23" t="s">
        <v>8315</v>
      </c>
      <c r="R73" s="23" t="s">
        <v>8316</v>
      </c>
      <c r="S73" s="29">
        <v>41793</v>
      </c>
      <c r="T73" s="29">
        <v>41823</v>
      </c>
    </row>
    <row r="74" spans="1:20" ht="193" x14ac:dyDescent="0.25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28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8">
        <v>0</v>
      </c>
      <c r="P74" s="23" t="s">
        <v>7235</v>
      </c>
      <c r="Q74" s="23" t="s">
        <v>8315</v>
      </c>
      <c r="R74" s="23" t="s">
        <v>8316</v>
      </c>
      <c r="S74" s="29">
        <v>41793</v>
      </c>
      <c r="T74" s="29">
        <v>41825</v>
      </c>
    </row>
    <row r="75" spans="1:20" ht="161" x14ac:dyDescent="0.25">
      <c r="A75" s="23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28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28">
        <v>10</v>
      </c>
      <c r="P75" s="23">
        <v>10</v>
      </c>
      <c r="Q75" s="23" t="s">
        <v>8315</v>
      </c>
      <c r="R75" s="23" t="s">
        <v>8316</v>
      </c>
      <c r="S75" s="29">
        <v>41831</v>
      </c>
      <c r="T75" s="29">
        <v>41861</v>
      </c>
    </row>
    <row r="76" spans="1:20" ht="81" x14ac:dyDescent="0.25">
      <c r="A76" s="23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28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28">
        <v>2</v>
      </c>
      <c r="P76" s="23">
        <v>202</v>
      </c>
      <c r="Q76" s="23" t="s">
        <v>8315</v>
      </c>
      <c r="R76" s="23" t="s">
        <v>8316</v>
      </c>
      <c r="S76" s="29">
        <v>42621</v>
      </c>
      <c r="T76" s="29">
        <v>42651</v>
      </c>
    </row>
    <row r="77" spans="1:20" ht="209" x14ac:dyDescent="0.25">
      <c r="A77" s="23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28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28">
        <v>9</v>
      </c>
      <c r="P77" s="23">
        <v>25.65</v>
      </c>
      <c r="Q77" s="23" t="s">
        <v>8315</v>
      </c>
      <c r="R77" s="23" t="s">
        <v>8316</v>
      </c>
      <c r="S77" s="29">
        <v>41780</v>
      </c>
      <c r="T77" s="29">
        <v>41840</v>
      </c>
    </row>
    <row r="78" spans="1:20" ht="193" x14ac:dyDescent="0.25">
      <c r="A78" s="23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28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28">
        <v>21</v>
      </c>
      <c r="P78" s="23">
        <v>56.05</v>
      </c>
      <c r="Q78" s="23" t="s">
        <v>8315</v>
      </c>
      <c r="R78" s="23" t="s">
        <v>8316</v>
      </c>
      <c r="S78" s="29">
        <v>41766</v>
      </c>
      <c r="T78" s="29">
        <v>41791</v>
      </c>
    </row>
    <row r="79" spans="1:20" ht="225" x14ac:dyDescent="0.25">
      <c r="A79" s="23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28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28">
        <v>41</v>
      </c>
      <c r="P79" s="23">
        <v>81.319999999999993</v>
      </c>
      <c r="Q79" s="23" t="s">
        <v>8315</v>
      </c>
      <c r="R79" s="23" t="s">
        <v>8316</v>
      </c>
      <c r="S79" s="29">
        <v>41766</v>
      </c>
      <c r="T79" s="29">
        <v>41793</v>
      </c>
    </row>
    <row r="80" spans="1:20" ht="193" x14ac:dyDescent="0.25">
      <c r="A80" s="23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28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28">
        <v>2</v>
      </c>
      <c r="P80" s="23">
        <v>70.17</v>
      </c>
      <c r="Q80" s="23" t="s">
        <v>8315</v>
      </c>
      <c r="R80" s="23" t="s">
        <v>8316</v>
      </c>
      <c r="S80" s="29">
        <v>42248</v>
      </c>
      <c r="T80" s="29">
        <v>42278</v>
      </c>
    </row>
    <row r="81" spans="1:20" ht="193" x14ac:dyDescent="0.25">
      <c r="A81" s="23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28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28">
        <v>3</v>
      </c>
      <c r="P81" s="23">
        <v>23.63</v>
      </c>
      <c r="Q81" s="23" t="s">
        <v>8315</v>
      </c>
      <c r="R81" s="23" t="s">
        <v>8316</v>
      </c>
      <c r="S81" s="29">
        <v>41885</v>
      </c>
      <c r="T81" s="29">
        <v>41916</v>
      </c>
    </row>
    <row r="82" spans="1:20" ht="193" x14ac:dyDescent="0.25">
      <c r="A82" s="23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28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28">
        <v>16</v>
      </c>
      <c r="P82" s="23">
        <v>188.56</v>
      </c>
      <c r="Q82" s="23" t="s">
        <v>8315</v>
      </c>
      <c r="R82" s="23" t="s">
        <v>8316</v>
      </c>
      <c r="S82" s="29">
        <v>42159</v>
      </c>
      <c r="T82" s="29">
        <v>42204</v>
      </c>
    </row>
    <row r="83" spans="1:20" ht="209" x14ac:dyDescent="0.25">
      <c r="A83" s="23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28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28">
        <v>16</v>
      </c>
      <c r="P83" s="23">
        <v>49.51</v>
      </c>
      <c r="Q83" s="23" t="s">
        <v>8315</v>
      </c>
      <c r="R83" s="23" t="s">
        <v>8316</v>
      </c>
      <c r="S83" s="29">
        <v>42265</v>
      </c>
      <c r="T83" s="29">
        <v>42295</v>
      </c>
    </row>
    <row r="84" spans="1:20" ht="145" x14ac:dyDescent="0.25">
      <c r="A84" s="23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28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28">
        <v>4</v>
      </c>
      <c r="P84" s="23">
        <v>9.5</v>
      </c>
      <c r="Q84" s="23" t="s">
        <v>8315</v>
      </c>
      <c r="R84" s="23" t="s">
        <v>8316</v>
      </c>
      <c r="S84" s="29">
        <v>41975</v>
      </c>
      <c r="T84" s="29">
        <v>42005</v>
      </c>
    </row>
    <row r="85" spans="1:20" ht="177" x14ac:dyDescent="0.25">
      <c r="A85" s="23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28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28">
        <v>0</v>
      </c>
      <c r="P85" s="23">
        <v>10</v>
      </c>
      <c r="Q85" s="23" t="s">
        <v>8315</v>
      </c>
      <c r="R85" s="23" t="s">
        <v>8316</v>
      </c>
      <c r="S85" s="29">
        <v>42065</v>
      </c>
      <c r="T85" s="29">
        <v>42090</v>
      </c>
    </row>
    <row r="86" spans="1:20" ht="145" x14ac:dyDescent="0.25">
      <c r="A86" s="23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28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28">
        <v>0</v>
      </c>
      <c r="P86" s="23">
        <v>13</v>
      </c>
      <c r="Q86" s="23" t="s">
        <v>8315</v>
      </c>
      <c r="R86" s="23" t="s">
        <v>8316</v>
      </c>
      <c r="S86" s="29">
        <v>41848</v>
      </c>
      <c r="T86" s="29">
        <v>41883</v>
      </c>
    </row>
    <row r="87" spans="1:20" ht="113" x14ac:dyDescent="0.25">
      <c r="A87" s="23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28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28">
        <v>16</v>
      </c>
      <c r="P87" s="23">
        <v>89.4</v>
      </c>
      <c r="Q87" s="23" t="s">
        <v>8315</v>
      </c>
      <c r="R87" s="23" t="s">
        <v>8316</v>
      </c>
      <c r="S87" s="29">
        <v>42103</v>
      </c>
      <c r="T87" s="29">
        <v>42133</v>
      </c>
    </row>
    <row r="88" spans="1:20" ht="225" x14ac:dyDescent="0.25">
      <c r="A88" s="23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28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28">
        <v>3</v>
      </c>
      <c r="P88" s="23">
        <v>25</v>
      </c>
      <c r="Q88" s="23" t="s">
        <v>8315</v>
      </c>
      <c r="R88" s="23" t="s">
        <v>8316</v>
      </c>
      <c r="S88" s="29">
        <v>42059</v>
      </c>
      <c r="T88" s="29">
        <v>42089</v>
      </c>
    </row>
    <row r="89" spans="1:20" ht="225" x14ac:dyDescent="0.25">
      <c r="A89" s="23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28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8">
        <v>0</v>
      </c>
      <c r="P89" s="23">
        <v>1</v>
      </c>
      <c r="Q89" s="23" t="s">
        <v>8315</v>
      </c>
      <c r="R89" s="23" t="s">
        <v>8316</v>
      </c>
      <c r="S89" s="29">
        <v>42041</v>
      </c>
      <c r="T89" s="29">
        <v>42071</v>
      </c>
    </row>
    <row r="90" spans="1:20" ht="209" x14ac:dyDescent="0.25">
      <c r="A90" s="23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28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28">
        <v>5</v>
      </c>
      <c r="P90" s="23">
        <v>65</v>
      </c>
      <c r="Q90" s="23" t="s">
        <v>8315</v>
      </c>
      <c r="R90" s="23" t="s">
        <v>8316</v>
      </c>
      <c r="S90" s="29">
        <v>41829</v>
      </c>
      <c r="T90" s="29">
        <v>41852</v>
      </c>
    </row>
    <row r="91" spans="1:20" ht="193" x14ac:dyDescent="0.25">
      <c r="A91" s="23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28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8">
        <v>0</v>
      </c>
      <c r="P91" s="23">
        <v>1</v>
      </c>
      <c r="Q91" s="23" t="s">
        <v>8315</v>
      </c>
      <c r="R91" s="23" t="s">
        <v>8316</v>
      </c>
      <c r="S91" s="29">
        <v>41789</v>
      </c>
      <c r="T91" s="29">
        <v>41815</v>
      </c>
    </row>
    <row r="92" spans="1:20" ht="193" x14ac:dyDescent="0.25">
      <c r="A92" s="23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28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28">
        <v>18</v>
      </c>
      <c r="P92" s="23">
        <v>81.540000000000006</v>
      </c>
      <c r="Q92" s="23" t="s">
        <v>8315</v>
      </c>
      <c r="R92" s="23" t="s">
        <v>8316</v>
      </c>
      <c r="S92" s="29">
        <v>41833</v>
      </c>
      <c r="T92" s="29">
        <v>41863</v>
      </c>
    </row>
    <row r="93" spans="1:20" ht="49" x14ac:dyDescent="0.25">
      <c r="A93" s="23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28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28">
        <v>5</v>
      </c>
      <c r="P93" s="23">
        <v>100</v>
      </c>
      <c r="Q93" s="23" t="s">
        <v>8315</v>
      </c>
      <c r="R93" s="23" t="s">
        <v>8316</v>
      </c>
      <c r="S93" s="29">
        <v>41914</v>
      </c>
      <c r="T93" s="29">
        <v>41955</v>
      </c>
    </row>
    <row r="94" spans="1:20" ht="129" x14ac:dyDescent="0.25">
      <c r="A94" s="23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28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8">
        <v>0</v>
      </c>
      <c r="P94" s="23">
        <v>1</v>
      </c>
      <c r="Q94" s="23" t="s">
        <v>8315</v>
      </c>
      <c r="R94" s="23" t="s">
        <v>8316</v>
      </c>
      <c r="S94" s="29">
        <v>42611</v>
      </c>
      <c r="T94" s="29">
        <v>42625</v>
      </c>
    </row>
    <row r="95" spans="1:20" ht="209" x14ac:dyDescent="0.25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28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8">
        <v>0</v>
      </c>
      <c r="P95" s="23" t="s">
        <v>7235</v>
      </c>
      <c r="Q95" s="23" t="s">
        <v>8315</v>
      </c>
      <c r="R95" s="23" t="s">
        <v>8316</v>
      </c>
      <c r="S95" s="29">
        <v>42253</v>
      </c>
      <c r="T95" s="29">
        <v>42313</v>
      </c>
    </row>
    <row r="96" spans="1:20" ht="209" x14ac:dyDescent="0.25">
      <c r="A96" s="23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28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28">
        <v>1</v>
      </c>
      <c r="P96" s="23">
        <v>20</v>
      </c>
      <c r="Q96" s="23" t="s">
        <v>8315</v>
      </c>
      <c r="R96" s="23" t="s">
        <v>8316</v>
      </c>
      <c r="S96" s="29">
        <v>42295</v>
      </c>
      <c r="T96" s="29">
        <v>42325</v>
      </c>
    </row>
    <row r="97" spans="1:20" ht="113" x14ac:dyDescent="0.25">
      <c r="A97" s="23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28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28">
        <v>1</v>
      </c>
      <c r="P97" s="23">
        <v>5.5</v>
      </c>
      <c r="Q97" s="23" t="s">
        <v>8315</v>
      </c>
      <c r="R97" s="23" t="s">
        <v>8316</v>
      </c>
      <c r="S97" s="29">
        <v>42402</v>
      </c>
      <c r="T97" s="29">
        <v>42452</v>
      </c>
    </row>
    <row r="98" spans="1:20" ht="193" x14ac:dyDescent="0.25">
      <c r="A98" s="23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28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28">
        <v>13</v>
      </c>
      <c r="P98" s="23">
        <v>50.2</v>
      </c>
      <c r="Q98" s="23" t="s">
        <v>8315</v>
      </c>
      <c r="R98" s="23" t="s">
        <v>8316</v>
      </c>
      <c r="S98" s="29">
        <v>42509</v>
      </c>
      <c r="T98" s="29">
        <v>42539</v>
      </c>
    </row>
    <row r="99" spans="1:20" ht="161" x14ac:dyDescent="0.25">
      <c r="A99" s="23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28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28">
        <v>1</v>
      </c>
      <c r="P99" s="23">
        <v>13.11</v>
      </c>
      <c r="Q99" s="23" t="s">
        <v>8315</v>
      </c>
      <c r="R99" s="23" t="s">
        <v>8316</v>
      </c>
      <c r="S99" s="29">
        <v>41977</v>
      </c>
      <c r="T99" s="29">
        <v>42008</v>
      </c>
    </row>
    <row r="100" spans="1:20" ht="209" x14ac:dyDescent="0.25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28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28">
        <v>17</v>
      </c>
      <c r="P100" s="23">
        <v>315.5</v>
      </c>
      <c r="Q100" s="23" t="s">
        <v>8315</v>
      </c>
      <c r="R100" s="23" t="s">
        <v>8316</v>
      </c>
      <c r="S100" s="29">
        <v>42171</v>
      </c>
      <c r="T100" s="29">
        <v>42231</v>
      </c>
    </row>
    <row r="101" spans="1:20" ht="113" x14ac:dyDescent="0.25">
      <c r="A101" s="23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28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28">
        <v>33</v>
      </c>
      <c r="P101" s="23">
        <v>37.14</v>
      </c>
      <c r="Q101" s="23" t="s">
        <v>8315</v>
      </c>
      <c r="R101" s="23" t="s">
        <v>8316</v>
      </c>
      <c r="S101" s="29">
        <v>42056</v>
      </c>
      <c r="T101" s="29">
        <v>42086</v>
      </c>
    </row>
    <row r="102" spans="1:20" ht="225" x14ac:dyDescent="0.25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28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8">
        <v>0</v>
      </c>
      <c r="P102" s="23" t="s">
        <v>7235</v>
      </c>
      <c r="Q102" s="23" t="s">
        <v>8315</v>
      </c>
      <c r="R102" s="23" t="s">
        <v>8316</v>
      </c>
      <c r="S102" s="29">
        <v>41867</v>
      </c>
      <c r="T102" s="29">
        <v>41875</v>
      </c>
    </row>
    <row r="103" spans="1:20" ht="225" x14ac:dyDescent="0.25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28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28">
        <v>22</v>
      </c>
      <c r="P103" s="23">
        <v>128.27000000000001</v>
      </c>
      <c r="Q103" s="23" t="s">
        <v>8315</v>
      </c>
      <c r="R103" s="23" t="s">
        <v>8316</v>
      </c>
      <c r="S103" s="29">
        <v>41779</v>
      </c>
      <c r="T103" s="29">
        <v>41821</v>
      </c>
    </row>
    <row r="104" spans="1:20" ht="209" x14ac:dyDescent="0.25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28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28">
        <v>3</v>
      </c>
      <c r="P104" s="23">
        <v>47.27</v>
      </c>
      <c r="Q104" s="23" t="s">
        <v>8315</v>
      </c>
      <c r="R104" s="23" t="s">
        <v>8316</v>
      </c>
      <c r="S104" s="29">
        <v>42679</v>
      </c>
      <c r="T104" s="29">
        <v>42710</v>
      </c>
    </row>
    <row r="105" spans="1:20" ht="225" x14ac:dyDescent="0.25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28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28">
        <v>5</v>
      </c>
      <c r="P105" s="23">
        <v>50</v>
      </c>
      <c r="Q105" s="23" t="s">
        <v>8315</v>
      </c>
      <c r="R105" s="23" t="s">
        <v>8316</v>
      </c>
      <c r="S105" s="29">
        <v>42032</v>
      </c>
      <c r="T105" s="29">
        <v>42063</v>
      </c>
    </row>
    <row r="106" spans="1:20" ht="209" x14ac:dyDescent="0.25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28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28">
        <v>11</v>
      </c>
      <c r="P106" s="23">
        <v>42.5</v>
      </c>
      <c r="Q106" s="23" t="s">
        <v>8315</v>
      </c>
      <c r="R106" s="23" t="s">
        <v>8316</v>
      </c>
      <c r="S106" s="29">
        <v>41793</v>
      </c>
      <c r="T106" s="29">
        <v>41807</v>
      </c>
    </row>
    <row r="107" spans="1:20" ht="161" x14ac:dyDescent="0.25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28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28">
        <v>1</v>
      </c>
      <c r="P107" s="23">
        <v>62.5</v>
      </c>
      <c r="Q107" s="23" t="s">
        <v>8315</v>
      </c>
      <c r="R107" s="23" t="s">
        <v>8316</v>
      </c>
      <c r="S107" s="29">
        <v>41843</v>
      </c>
      <c r="T107" s="29">
        <v>41863</v>
      </c>
    </row>
    <row r="108" spans="1:20" ht="145" x14ac:dyDescent="0.25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28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28">
        <v>5</v>
      </c>
      <c r="P108" s="23">
        <v>27</v>
      </c>
      <c r="Q108" s="23" t="s">
        <v>8315</v>
      </c>
      <c r="R108" s="23" t="s">
        <v>8316</v>
      </c>
      <c r="S108" s="29">
        <v>42136</v>
      </c>
      <c r="T108" s="29">
        <v>42166</v>
      </c>
    </row>
    <row r="109" spans="1:20" ht="209" x14ac:dyDescent="0.25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28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28">
        <v>1</v>
      </c>
      <c r="P109" s="23">
        <v>25</v>
      </c>
      <c r="Q109" s="23" t="s">
        <v>8315</v>
      </c>
      <c r="R109" s="23" t="s">
        <v>8316</v>
      </c>
      <c r="S109" s="29">
        <v>42317</v>
      </c>
      <c r="T109" s="29">
        <v>42357</v>
      </c>
    </row>
    <row r="110" spans="1:20" ht="241" x14ac:dyDescent="0.25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28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8">
        <v>0</v>
      </c>
      <c r="P110" s="23" t="s">
        <v>7235</v>
      </c>
      <c r="Q110" s="23" t="s">
        <v>8315</v>
      </c>
      <c r="R110" s="23" t="s">
        <v>8316</v>
      </c>
      <c r="S110" s="29">
        <v>42186</v>
      </c>
      <c r="T110" s="29">
        <v>42230</v>
      </c>
    </row>
    <row r="111" spans="1:20" ht="81" x14ac:dyDescent="0.25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28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8">
        <v>0</v>
      </c>
      <c r="P111" s="23">
        <v>1.5</v>
      </c>
      <c r="Q111" s="23" t="s">
        <v>8315</v>
      </c>
      <c r="R111" s="23" t="s">
        <v>8316</v>
      </c>
      <c r="S111" s="29">
        <v>42095</v>
      </c>
      <c r="T111" s="29">
        <v>42109</v>
      </c>
    </row>
    <row r="112" spans="1:20" ht="161" x14ac:dyDescent="0.25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28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28">
        <v>15</v>
      </c>
      <c r="P112" s="23">
        <v>38.25</v>
      </c>
      <c r="Q112" s="23" t="s">
        <v>8315</v>
      </c>
      <c r="R112" s="23" t="s">
        <v>8316</v>
      </c>
      <c r="S112" s="29">
        <v>41906</v>
      </c>
      <c r="T112" s="29">
        <v>41938</v>
      </c>
    </row>
    <row r="113" spans="1:20" ht="193" x14ac:dyDescent="0.25">
      <c r="A113" s="23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28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28">
        <v>9</v>
      </c>
      <c r="P113" s="23">
        <v>16.25</v>
      </c>
      <c r="Q113" s="23" t="s">
        <v>8315</v>
      </c>
      <c r="R113" s="23" t="s">
        <v>8316</v>
      </c>
      <c r="S113" s="29">
        <v>41834</v>
      </c>
      <c r="T113" s="29">
        <v>41849</v>
      </c>
    </row>
    <row r="114" spans="1:20" ht="193" x14ac:dyDescent="0.25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28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28">
        <v>0</v>
      </c>
      <c r="P114" s="23">
        <v>33.75</v>
      </c>
      <c r="Q114" s="23" t="s">
        <v>8315</v>
      </c>
      <c r="R114" s="23" t="s">
        <v>8316</v>
      </c>
      <c r="S114" s="29">
        <v>41863</v>
      </c>
      <c r="T114" s="29">
        <v>41893</v>
      </c>
    </row>
    <row r="115" spans="1:20" ht="193" x14ac:dyDescent="0.25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28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28">
        <v>3</v>
      </c>
      <c r="P115" s="23">
        <v>61.67</v>
      </c>
      <c r="Q115" s="23" t="s">
        <v>8315</v>
      </c>
      <c r="R115" s="23" t="s">
        <v>8316</v>
      </c>
      <c r="S115" s="29">
        <v>42224</v>
      </c>
      <c r="T115" s="29">
        <v>42254</v>
      </c>
    </row>
    <row r="116" spans="1:20" ht="177" x14ac:dyDescent="0.25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28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28">
        <v>37</v>
      </c>
      <c r="P116" s="23">
        <v>83.14</v>
      </c>
      <c r="Q116" s="23" t="s">
        <v>8315</v>
      </c>
      <c r="R116" s="23" t="s">
        <v>8316</v>
      </c>
      <c r="S116" s="29">
        <v>41939</v>
      </c>
      <c r="T116" s="29">
        <v>41969</v>
      </c>
    </row>
    <row r="117" spans="1:20" ht="193" x14ac:dyDescent="0.25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28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8">
        <v>0</v>
      </c>
      <c r="P117" s="23">
        <v>1</v>
      </c>
      <c r="Q117" s="23" t="s">
        <v>8315</v>
      </c>
      <c r="R117" s="23" t="s">
        <v>8316</v>
      </c>
      <c r="S117" s="29">
        <v>42059</v>
      </c>
      <c r="T117" s="29">
        <v>42119</v>
      </c>
    </row>
    <row r="118" spans="1:20" ht="209" x14ac:dyDescent="0.25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28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28">
        <v>10</v>
      </c>
      <c r="P118" s="23">
        <v>142.86000000000001</v>
      </c>
      <c r="Q118" s="23" t="s">
        <v>8315</v>
      </c>
      <c r="R118" s="23" t="s">
        <v>8316</v>
      </c>
      <c r="S118" s="29">
        <v>42308</v>
      </c>
      <c r="T118" s="29">
        <v>42338</v>
      </c>
    </row>
    <row r="119" spans="1:20" ht="209" x14ac:dyDescent="0.25">
      <c r="A119" s="23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28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28">
        <v>8</v>
      </c>
      <c r="P119" s="23">
        <v>10.17</v>
      </c>
      <c r="Q119" s="23" t="s">
        <v>8315</v>
      </c>
      <c r="R119" s="23" t="s">
        <v>8316</v>
      </c>
      <c r="S119" s="29">
        <v>42020</v>
      </c>
      <c r="T119" s="29">
        <v>42065</v>
      </c>
    </row>
    <row r="120" spans="1:20" ht="225" x14ac:dyDescent="0.25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28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28">
        <v>15</v>
      </c>
      <c r="P120" s="23">
        <v>57.25</v>
      </c>
      <c r="Q120" s="23" t="s">
        <v>8315</v>
      </c>
      <c r="R120" s="23" t="s">
        <v>8316</v>
      </c>
      <c r="S120" s="29">
        <v>41786</v>
      </c>
      <c r="T120" s="29">
        <v>41816</v>
      </c>
    </row>
    <row r="121" spans="1:20" ht="177" x14ac:dyDescent="0.25">
      <c r="A121" s="23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28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28">
        <v>10</v>
      </c>
      <c r="P121" s="23">
        <v>5</v>
      </c>
      <c r="Q121" s="23" t="s">
        <v>8315</v>
      </c>
      <c r="R121" s="23" t="s">
        <v>8316</v>
      </c>
      <c r="S121" s="29">
        <v>41820</v>
      </c>
      <c r="T121" s="29">
        <v>41850</v>
      </c>
    </row>
    <row r="122" spans="1:20" ht="225" x14ac:dyDescent="0.25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28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28">
        <v>13</v>
      </c>
      <c r="P122" s="23">
        <v>93</v>
      </c>
      <c r="Q122" s="23" t="s">
        <v>8315</v>
      </c>
      <c r="R122" s="23" t="s">
        <v>8316</v>
      </c>
      <c r="S122" s="29">
        <v>42265</v>
      </c>
      <c r="T122" s="29">
        <v>42293</v>
      </c>
    </row>
    <row r="123" spans="1:20" ht="193" x14ac:dyDescent="0.25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28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28">
        <v>2</v>
      </c>
      <c r="P123" s="23">
        <v>32.36</v>
      </c>
      <c r="Q123" s="23" t="s">
        <v>8315</v>
      </c>
      <c r="R123" s="23" t="s">
        <v>8316</v>
      </c>
      <c r="S123" s="29">
        <v>42601</v>
      </c>
      <c r="T123" s="29">
        <v>42631</v>
      </c>
    </row>
    <row r="124" spans="1:20" ht="209" x14ac:dyDescent="0.25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28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8">
        <v>0</v>
      </c>
      <c r="P124" s="23" t="s">
        <v>7235</v>
      </c>
      <c r="Q124" s="23" t="s">
        <v>8315</v>
      </c>
      <c r="R124" s="23" t="s">
        <v>8316</v>
      </c>
      <c r="S124" s="29">
        <v>42228</v>
      </c>
      <c r="T124" s="29">
        <v>42253</v>
      </c>
    </row>
    <row r="125" spans="1:20" ht="193" x14ac:dyDescent="0.25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28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8">
        <v>0</v>
      </c>
      <c r="P125" s="23">
        <v>1</v>
      </c>
      <c r="Q125" s="23" t="s">
        <v>8315</v>
      </c>
      <c r="R125" s="23" t="s">
        <v>8316</v>
      </c>
      <c r="S125" s="29">
        <v>42415</v>
      </c>
      <c r="T125" s="29">
        <v>42445</v>
      </c>
    </row>
    <row r="126" spans="1:20" ht="193" x14ac:dyDescent="0.25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28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28">
        <v>16</v>
      </c>
      <c r="P126" s="23">
        <v>91.83</v>
      </c>
      <c r="Q126" s="23" t="s">
        <v>8315</v>
      </c>
      <c r="R126" s="23" t="s">
        <v>8316</v>
      </c>
      <c r="S126" s="29">
        <v>42538</v>
      </c>
      <c r="T126" s="29">
        <v>42568</v>
      </c>
    </row>
    <row r="127" spans="1:20" ht="209" x14ac:dyDescent="0.25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28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28">
        <v>11</v>
      </c>
      <c r="P127" s="23">
        <v>45.83</v>
      </c>
      <c r="Q127" s="23" t="s">
        <v>8315</v>
      </c>
      <c r="R127" s="23" t="s">
        <v>8316</v>
      </c>
      <c r="S127" s="29">
        <v>42233</v>
      </c>
      <c r="T127" s="29">
        <v>42278</v>
      </c>
    </row>
    <row r="128" spans="1:20" ht="209" x14ac:dyDescent="0.25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28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8">
        <v>0</v>
      </c>
      <c r="P128" s="23" t="s">
        <v>7235</v>
      </c>
      <c r="Q128" s="23" t="s">
        <v>8315</v>
      </c>
      <c r="R128" s="23" t="s">
        <v>8316</v>
      </c>
      <c r="S128" s="29">
        <v>42675</v>
      </c>
      <c r="T128" s="29">
        <v>42705</v>
      </c>
    </row>
    <row r="129" spans="1:20" ht="177" x14ac:dyDescent="0.25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28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28">
        <v>86</v>
      </c>
      <c r="P129" s="23">
        <v>248.5</v>
      </c>
      <c r="Q129" s="23" t="s">
        <v>8315</v>
      </c>
      <c r="R129" s="23" t="s">
        <v>8316</v>
      </c>
      <c r="S129" s="29">
        <v>42534</v>
      </c>
      <c r="T129" s="29">
        <v>42562</v>
      </c>
    </row>
    <row r="130" spans="1:20" ht="193" x14ac:dyDescent="0.25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28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28">
        <v>12</v>
      </c>
      <c r="P130" s="23">
        <v>79.400000000000006</v>
      </c>
      <c r="Q130" s="23" t="s">
        <v>8315</v>
      </c>
      <c r="R130" s="23" t="s">
        <v>8316</v>
      </c>
      <c r="S130" s="29">
        <v>42151</v>
      </c>
      <c r="T130" s="29">
        <v>42182</v>
      </c>
    </row>
    <row r="131" spans="1:20" ht="209" x14ac:dyDescent="0.25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28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8">
        <v>0</v>
      </c>
      <c r="P131" s="23">
        <v>5.5</v>
      </c>
      <c r="Q131" s="23" t="s">
        <v>8315</v>
      </c>
      <c r="R131" s="23" t="s">
        <v>8316</v>
      </c>
      <c r="S131" s="29">
        <v>41961</v>
      </c>
      <c r="T131" s="29">
        <v>42006</v>
      </c>
    </row>
    <row r="132" spans="1:20" ht="225" x14ac:dyDescent="0.25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28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28">
        <v>1</v>
      </c>
      <c r="P132" s="23">
        <v>25</v>
      </c>
      <c r="Q132" s="23" t="s">
        <v>8315</v>
      </c>
      <c r="R132" s="23" t="s">
        <v>8316</v>
      </c>
      <c r="S132" s="29">
        <v>41940</v>
      </c>
      <c r="T132" s="29">
        <v>41968</v>
      </c>
    </row>
    <row r="133" spans="1:20" ht="209" x14ac:dyDescent="0.25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28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8">
        <v>0</v>
      </c>
      <c r="P133" s="23" t="s">
        <v>7235</v>
      </c>
      <c r="Q133" s="23" t="s">
        <v>8315</v>
      </c>
      <c r="R133" s="23" t="s">
        <v>8316</v>
      </c>
      <c r="S133" s="29">
        <v>42111</v>
      </c>
      <c r="T133" s="29">
        <v>42171</v>
      </c>
    </row>
    <row r="134" spans="1:20" ht="177" x14ac:dyDescent="0.25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28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28">
        <v>36</v>
      </c>
      <c r="P134" s="23">
        <v>137.08000000000001</v>
      </c>
      <c r="Q134" s="23" t="s">
        <v>8315</v>
      </c>
      <c r="R134" s="23" t="s">
        <v>8316</v>
      </c>
      <c r="S134" s="29">
        <v>42279</v>
      </c>
      <c r="T134" s="29">
        <v>42310</v>
      </c>
    </row>
    <row r="135" spans="1:20" ht="225" x14ac:dyDescent="0.25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28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8">
        <v>0</v>
      </c>
      <c r="P135" s="23" t="s">
        <v>7235</v>
      </c>
      <c r="Q135" s="23" t="s">
        <v>8315</v>
      </c>
      <c r="R135" s="23" t="s">
        <v>8316</v>
      </c>
      <c r="S135" s="29">
        <v>42213</v>
      </c>
      <c r="T135" s="29">
        <v>42243</v>
      </c>
    </row>
    <row r="136" spans="1:20" ht="225" x14ac:dyDescent="0.25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28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8">
        <v>0</v>
      </c>
      <c r="P136" s="23">
        <v>5</v>
      </c>
      <c r="Q136" s="23" t="s">
        <v>8315</v>
      </c>
      <c r="R136" s="23" t="s">
        <v>8316</v>
      </c>
      <c r="S136" s="29">
        <v>42109</v>
      </c>
      <c r="T136" s="29">
        <v>42139</v>
      </c>
    </row>
    <row r="137" spans="1:20" ht="129" x14ac:dyDescent="0.25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28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28">
        <v>3</v>
      </c>
      <c r="P137" s="23">
        <v>39</v>
      </c>
      <c r="Q137" s="23" t="s">
        <v>8315</v>
      </c>
      <c r="R137" s="23" t="s">
        <v>8316</v>
      </c>
      <c r="S137" s="29">
        <v>42031</v>
      </c>
      <c r="T137" s="29">
        <v>42063</v>
      </c>
    </row>
    <row r="138" spans="1:20" ht="193" x14ac:dyDescent="0.25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28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28">
        <v>3</v>
      </c>
      <c r="P138" s="23">
        <v>50.5</v>
      </c>
      <c r="Q138" s="23" t="s">
        <v>8315</v>
      </c>
      <c r="R138" s="23" t="s">
        <v>8316</v>
      </c>
      <c r="S138" s="29">
        <v>42615</v>
      </c>
      <c r="T138" s="29">
        <v>42645</v>
      </c>
    </row>
    <row r="139" spans="1:20" ht="241" x14ac:dyDescent="0.25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28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28">
        <v>1</v>
      </c>
      <c r="P139" s="23">
        <v>25</v>
      </c>
      <c r="Q139" s="23" t="s">
        <v>8315</v>
      </c>
      <c r="R139" s="23" t="s">
        <v>8316</v>
      </c>
      <c r="S139" s="29">
        <v>42439</v>
      </c>
      <c r="T139" s="29">
        <v>42468</v>
      </c>
    </row>
    <row r="140" spans="1:20" ht="209" x14ac:dyDescent="0.25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28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28">
        <v>0</v>
      </c>
      <c r="P140" s="23">
        <v>25</v>
      </c>
      <c r="Q140" s="23" t="s">
        <v>8315</v>
      </c>
      <c r="R140" s="23" t="s">
        <v>8316</v>
      </c>
      <c r="S140" s="29">
        <v>42243</v>
      </c>
      <c r="T140" s="29">
        <v>42303</v>
      </c>
    </row>
    <row r="141" spans="1:20" ht="193" x14ac:dyDescent="0.25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28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8">
        <v>0</v>
      </c>
      <c r="P141" s="23" t="s">
        <v>7235</v>
      </c>
      <c r="Q141" s="23" t="s">
        <v>8315</v>
      </c>
      <c r="R141" s="23" t="s">
        <v>8316</v>
      </c>
      <c r="S141" s="29">
        <v>42550</v>
      </c>
      <c r="T141" s="29">
        <v>42580</v>
      </c>
    </row>
    <row r="142" spans="1:20" ht="209" x14ac:dyDescent="0.25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28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28">
        <v>24</v>
      </c>
      <c r="P142" s="23">
        <v>53.13</v>
      </c>
      <c r="Q142" s="23" t="s">
        <v>8315</v>
      </c>
      <c r="R142" s="23" t="s">
        <v>8316</v>
      </c>
      <c r="S142" s="29">
        <v>42306</v>
      </c>
      <c r="T142" s="29">
        <v>42336</v>
      </c>
    </row>
    <row r="143" spans="1:20" ht="193" x14ac:dyDescent="0.25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28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8">
        <v>0</v>
      </c>
      <c r="P143" s="23" t="s">
        <v>7235</v>
      </c>
      <c r="Q143" s="23" t="s">
        <v>8315</v>
      </c>
      <c r="R143" s="23" t="s">
        <v>8316</v>
      </c>
      <c r="S143" s="29">
        <v>42457</v>
      </c>
      <c r="T143" s="29">
        <v>42485</v>
      </c>
    </row>
    <row r="144" spans="1:20" ht="145" x14ac:dyDescent="0.25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28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8">
        <v>0</v>
      </c>
      <c r="P144" s="23">
        <v>7</v>
      </c>
      <c r="Q144" s="23" t="s">
        <v>8315</v>
      </c>
      <c r="R144" s="23" t="s">
        <v>8316</v>
      </c>
      <c r="S144" s="29">
        <v>42513</v>
      </c>
      <c r="T144" s="29">
        <v>42559</v>
      </c>
    </row>
    <row r="145" spans="1:20" ht="209" x14ac:dyDescent="0.25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28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28">
        <v>32</v>
      </c>
      <c r="P145" s="23">
        <v>40.06</v>
      </c>
      <c r="Q145" s="23" t="s">
        <v>8315</v>
      </c>
      <c r="R145" s="23" t="s">
        <v>8316</v>
      </c>
      <c r="S145" s="29">
        <v>41816</v>
      </c>
      <c r="T145" s="29">
        <v>41853</v>
      </c>
    </row>
    <row r="146" spans="1:20" ht="193" x14ac:dyDescent="0.25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28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28">
        <v>24</v>
      </c>
      <c r="P146" s="23">
        <v>24.33</v>
      </c>
      <c r="Q146" s="23" t="s">
        <v>8315</v>
      </c>
      <c r="R146" s="23" t="s">
        <v>8316</v>
      </c>
      <c r="S146" s="29">
        <v>41880</v>
      </c>
      <c r="T146" s="29">
        <v>41910</v>
      </c>
    </row>
    <row r="147" spans="1:20" ht="209" x14ac:dyDescent="0.25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28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28">
        <v>2</v>
      </c>
      <c r="P147" s="23">
        <v>11.25</v>
      </c>
      <c r="Q147" s="23" t="s">
        <v>8315</v>
      </c>
      <c r="R147" s="23" t="s">
        <v>8316</v>
      </c>
      <c r="S147" s="29">
        <v>42342</v>
      </c>
      <c r="T147" s="29">
        <v>42372</v>
      </c>
    </row>
    <row r="148" spans="1:20" ht="177" x14ac:dyDescent="0.25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28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28">
        <v>6</v>
      </c>
      <c r="P148" s="23">
        <v>42</v>
      </c>
      <c r="Q148" s="23" t="s">
        <v>8315</v>
      </c>
      <c r="R148" s="23" t="s">
        <v>8316</v>
      </c>
      <c r="S148" s="29">
        <v>42053</v>
      </c>
      <c r="T148" s="29">
        <v>42113</v>
      </c>
    </row>
    <row r="149" spans="1:20" ht="225" x14ac:dyDescent="0.25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28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28">
        <v>14</v>
      </c>
      <c r="P149" s="23">
        <v>71.25</v>
      </c>
      <c r="Q149" s="23" t="s">
        <v>8315</v>
      </c>
      <c r="R149" s="23" t="s">
        <v>8316</v>
      </c>
      <c r="S149" s="29">
        <v>42414</v>
      </c>
      <c r="T149" s="29">
        <v>42474</v>
      </c>
    </row>
    <row r="150" spans="1:20" ht="209" x14ac:dyDescent="0.25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28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28">
        <v>1</v>
      </c>
      <c r="P150" s="23">
        <v>22.5</v>
      </c>
      <c r="Q150" s="23" t="s">
        <v>8315</v>
      </c>
      <c r="R150" s="23" t="s">
        <v>8316</v>
      </c>
      <c r="S150" s="29">
        <v>41801</v>
      </c>
      <c r="T150" s="29">
        <v>41844</v>
      </c>
    </row>
    <row r="151" spans="1:20" ht="225" x14ac:dyDescent="0.25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28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28">
        <v>24</v>
      </c>
      <c r="P151" s="23">
        <v>41</v>
      </c>
      <c r="Q151" s="23" t="s">
        <v>8315</v>
      </c>
      <c r="R151" s="23" t="s">
        <v>8316</v>
      </c>
      <c r="S151" s="29">
        <v>42770</v>
      </c>
      <c r="T151" s="29">
        <v>42800</v>
      </c>
    </row>
    <row r="152" spans="1:20" ht="161" x14ac:dyDescent="0.25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28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28">
        <v>11</v>
      </c>
      <c r="P152" s="23">
        <v>47.91</v>
      </c>
      <c r="Q152" s="23" t="s">
        <v>8315</v>
      </c>
      <c r="R152" s="23" t="s">
        <v>8316</v>
      </c>
      <c r="S152" s="29">
        <v>42452</v>
      </c>
      <c r="T152" s="29">
        <v>42512</v>
      </c>
    </row>
    <row r="153" spans="1:20" ht="209" x14ac:dyDescent="0.25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28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28">
        <v>7</v>
      </c>
      <c r="P153" s="23">
        <v>35.17</v>
      </c>
      <c r="Q153" s="23" t="s">
        <v>8315</v>
      </c>
      <c r="R153" s="23" t="s">
        <v>8316</v>
      </c>
      <c r="S153" s="29">
        <v>42601</v>
      </c>
      <c r="T153" s="29">
        <v>42611</v>
      </c>
    </row>
    <row r="154" spans="1:20" ht="225" x14ac:dyDescent="0.25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28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28">
        <v>0</v>
      </c>
      <c r="P154" s="23">
        <v>5.5</v>
      </c>
      <c r="Q154" s="23" t="s">
        <v>8315</v>
      </c>
      <c r="R154" s="23" t="s">
        <v>8316</v>
      </c>
      <c r="S154" s="29">
        <v>42447</v>
      </c>
      <c r="T154" s="29">
        <v>42477</v>
      </c>
    </row>
    <row r="155" spans="1:20" ht="193" x14ac:dyDescent="0.25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28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28">
        <v>1</v>
      </c>
      <c r="P155" s="23">
        <v>22.67</v>
      </c>
      <c r="Q155" s="23" t="s">
        <v>8315</v>
      </c>
      <c r="R155" s="23" t="s">
        <v>8316</v>
      </c>
      <c r="S155" s="29">
        <v>41811</v>
      </c>
      <c r="T155" s="29">
        <v>41841</v>
      </c>
    </row>
    <row r="156" spans="1:20" ht="161" x14ac:dyDescent="0.25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28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28">
        <v>21</v>
      </c>
      <c r="P156" s="23">
        <v>26.38</v>
      </c>
      <c r="Q156" s="23" t="s">
        <v>8315</v>
      </c>
      <c r="R156" s="23" t="s">
        <v>8316</v>
      </c>
      <c r="S156" s="29">
        <v>41981</v>
      </c>
      <c r="T156" s="29">
        <v>42041</v>
      </c>
    </row>
    <row r="157" spans="1:20" ht="209" x14ac:dyDescent="0.25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28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28">
        <v>78</v>
      </c>
      <c r="P157" s="23">
        <v>105.54</v>
      </c>
      <c r="Q157" s="23" t="s">
        <v>8315</v>
      </c>
      <c r="R157" s="23" t="s">
        <v>8316</v>
      </c>
      <c r="S157" s="29">
        <v>42469</v>
      </c>
      <c r="T157" s="29">
        <v>42499</v>
      </c>
    </row>
    <row r="158" spans="1:20" ht="225" x14ac:dyDescent="0.25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28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8">
        <v>0</v>
      </c>
      <c r="P158" s="23" t="s">
        <v>7235</v>
      </c>
      <c r="Q158" s="23" t="s">
        <v>8315</v>
      </c>
      <c r="R158" s="23" t="s">
        <v>8316</v>
      </c>
      <c r="S158" s="29">
        <v>42534</v>
      </c>
      <c r="T158" s="29">
        <v>42564</v>
      </c>
    </row>
    <row r="159" spans="1:20" ht="225" x14ac:dyDescent="0.25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28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28">
        <v>48</v>
      </c>
      <c r="P159" s="23">
        <v>62</v>
      </c>
      <c r="Q159" s="23" t="s">
        <v>8315</v>
      </c>
      <c r="R159" s="23" t="s">
        <v>8316</v>
      </c>
      <c r="S159" s="29">
        <v>41830</v>
      </c>
      <c r="T159" s="29">
        <v>41852</v>
      </c>
    </row>
    <row r="160" spans="1:20" ht="193" x14ac:dyDescent="0.25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28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28">
        <v>1</v>
      </c>
      <c r="P160" s="23">
        <v>217.5</v>
      </c>
      <c r="Q160" s="23" t="s">
        <v>8315</v>
      </c>
      <c r="R160" s="23" t="s">
        <v>8316</v>
      </c>
      <c r="S160" s="29">
        <v>42543</v>
      </c>
      <c r="T160" s="29">
        <v>42573</v>
      </c>
    </row>
    <row r="161" spans="1:20" ht="209" x14ac:dyDescent="0.25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28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28">
        <v>11</v>
      </c>
      <c r="P161" s="23">
        <v>26.75</v>
      </c>
      <c r="Q161" s="23" t="s">
        <v>8315</v>
      </c>
      <c r="R161" s="23" t="s">
        <v>8316</v>
      </c>
      <c r="S161" s="29">
        <v>41975</v>
      </c>
      <c r="T161" s="29">
        <v>42035</v>
      </c>
    </row>
    <row r="162" spans="1:20" ht="225" x14ac:dyDescent="0.25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28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28">
        <v>18</v>
      </c>
      <c r="P162" s="23">
        <v>64.290000000000006</v>
      </c>
      <c r="Q162" s="23" t="s">
        <v>8315</v>
      </c>
      <c r="R162" s="23" t="s">
        <v>8316</v>
      </c>
      <c r="S162" s="29">
        <v>41795</v>
      </c>
      <c r="T162" s="29">
        <v>41825</v>
      </c>
    </row>
    <row r="163" spans="1:20" ht="129" x14ac:dyDescent="0.25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28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28">
        <v>4</v>
      </c>
      <c r="P163" s="23">
        <v>175</v>
      </c>
      <c r="Q163" s="23" t="s">
        <v>8315</v>
      </c>
      <c r="R163" s="23" t="s">
        <v>8316</v>
      </c>
      <c r="S163" s="29">
        <v>42508</v>
      </c>
      <c r="T163" s="29">
        <v>42568</v>
      </c>
    </row>
    <row r="164" spans="1:20" ht="193" x14ac:dyDescent="0.25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28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28">
        <v>35</v>
      </c>
      <c r="P164" s="23">
        <v>84.28</v>
      </c>
      <c r="Q164" s="23" t="s">
        <v>8315</v>
      </c>
      <c r="R164" s="23" t="s">
        <v>8316</v>
      </c>
      <c r="S164" s="29">
        <v>41747</v>
      </c>
      <c r="T164" s="29">
        <v>41779</v>
      </c>
    </row>
    <row r="165" spans="1:20" ht="225" x14ac:dyDescent="0.25">
      <c r="A165" s="23">
        <v>3985</v>
      </c>
      <c r="B165" s="24" t="s">
        <v>3981</v>
      </c>
      <c r="C165" s="24" t="s">
        <v>8385</v>
      </c>
      <c r="D165" s="25">
        <v>2000</v>
      </c>
      <c r="E165" s="26">
        <v>641</v>
      </c>
      <c r="F165" s="28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28">
        <v>32</v>
      </c>
      <c r="P165" s="23">
        <v>33.74</v>
      </c>
      <c r="Q165" s="23" t="s">
        <v>8315</v>
      </c>
      <c r="R165" s="23" t="s">
        <v>8316</v>
      </c>
      <c r="S165" s="29">
        <v>42399</v>
      </c>
      <c r="T165" s="29">
        <v>42420</v>
      </c>
    </row>
    <row r="166" spans="1:20" ht="81" x14ac:dyDescent="0.25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28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28">
        <v>2</v>
      </c>
      <c r="P166" s="23">
        <v>8</v>
      </c>
      <c r="Q166" s="23" t="s">
        <v>8315</v>
      </c>
      <c r="R166" s="23" t="s">
        <v>8316</v>
      </c>
      <c r="S166" s="29">
        <v>42230</v>
      </c>
      <c r="T166" s="29">
        <v>42245</v>
      </c>
    </row>
    <row r="167" spans="1:20" ht="193" x14ac:dyDescent="0.25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28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8">
        <v>0</v>
      </c>
      <c r="P167" s="23" t="s">
        <v>7235</v>
      </c>
      <c r="Q167" s="23" t="s">
        <v>8315</v>
      </c>
      <c r="R167" s="23" t="s">
        <v>8316</v>
      </c>
      <c r="S167" s="29">
        <v>42286</v>
      </c>
      <c r="T167" s="29">
        <v>42316</v>
      </c>
    </row>
    <row r="168" spans="1:20" ht="113" x14ac:dyDescent="0.25">
      <c r="A168" s="23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28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28">
        <v>20</v>
      </c>
      <c r="P168" s="23">
        <v>100</v>
      </c>
      <c r="Q168" s="23" t="s">
        <v>8315</v>
      </c>
      <c r="R168" s="23" t="s">
        <v>8316</v>
      </c>
      <c r="S168" s="29">
        <v>42125</v>
      </c>
      <c r="T168" s="29">
        <v>42155</v>
      </c>
    </row>
    <row r="169" spans="1:20" ht="177" x14ac:dyDescent="0.25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28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28">
        <v>5</v>
      </c>
      <c r="P169" s="23">
        <v>60.11</v>
      </c>
      <c r="Q169" s="23" t="s">
        <v>8315</v>
      </c>
      <c r="R169" s="23" t="s">
        <v>8316</v>
      </c>
      <c r="S169" s="29">
        <v>42289</v>
      </c>
      <c r="T169" s="29">
        <v>42349</v>
      </c>
    </row>
    <row r="170" spans="1:20" ht="161" x14ac:dyDescent="0.25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28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8">
        <v>0</v>
      </c>
      <c r="P170" s="23">
        <v>3</v>
      </c>
      <c r="Q170" s="23" t="s">
        <v>8315</v>
      </c>
      <c r="R170" s="23" t="s">
        <v>8316</v>
      </c>
      <c r="S170" s="29">
        <v>42107</v>
      </c>
      <c r="T170" s="29">
        <v>42137</v>
      </c>
    </row>
    <row r="171" spans="1:20" ht="145" x14ac:dyDescent="0.25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28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8">
        <v>0</v>
      </c>
      <c r="P171" s="23">
        <v>5</v>
      </c>
      <c r="Q171" s="23" t="s">
        <v>8315</v>
      </c>
      <c r="R171" s="23" t="s">
        <v>8316</v>
      </c>
      <c r="S171" s="29">
        <v>41809</v>
      </c>
      <c r="T171" s="29">
        <v>41839</v>
      </c>
    </row>
    <row r="172" spans="1:20" ht="225" x14ac:dyDescent="0.25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28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28">
        <v>17</v>
      </c>
      <c r="P172" s="23">
        <v>29.24</v>
      </c>
      <c r="Q172" s="23" t="s">
        <v>8315</v>
      </c>
      <c r="R172" s="23" t="s">
        <v>8316</v>
      </c>
      <c r="S172" s="29">
        <v>41950</v>
      </c>
      <c r="T172" s="29">
        <v>41963</v>
      </c>
    </row>
    <row r="173" spans="1:20" ht="177" x14ac:dyDescent="0.25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28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28">
        <v>57</v>
      </c>
      <c r="P173" s="23">
        <v>59.58</v>
      </c>
      <c r="Q173" s="23" t="s">
        <v>8315</v>
      </c>
      <c r="R173" s="23" t="s">
        <v>8316</v>
      </c>
      <c r="S173" s="29">
        <v>42061</v>
      </c>
      <c r="T173" s="29">
        <v>42091</v>
      </c>
    </row>
    <row r="174" spans="1:20" ht="177" x14ac:dyDescent="0.25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28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28">
        <v>17</v>
      </c>
      <c r="P174" s="23">
        <v>82.57</v>
      </c>
      <c r="Q174" s="23" t="s">
        <v>8315</v>
      </c>
      <c r="R174" s="23" t="s">
        <v>8316</v>
      </c>
      <c r="S174" s="29">
        <v>41842</v>
      </c>
      <c r="T174" s="29">
        <v>41882</v>
      </c>
    </row>
    <row r="175" spans="1:20" ht="81" x14ac:dyDescent="0.25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28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28">
        <v>0</v>
      </c>
      <c r="P175" s="23">
        <v>10</v>
      </c>
      <c r="Q175" s="23" t="s">
        <v>8315</v>
      </c>
      <c r="R175" s="23" t="s">
        <v>8316</v>
      </c>
      <c r="S175" s="29">
        <v>42437</v>
      </c>
      <c r="T175" s="29">
        <v>42497</v>
      </c>
    </row>
    <row r="176" spans="1:20" ht="193" x14ac:dyDescent="0.25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28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28">
        <v>2</v>
      </c>
      <c r="P176" s="23">
        <v>5.75</v>
      </c>
      <c r="Q176" s="23" t="s">
        <v>8315</v>
      </c>
      <c r="R176" s="23" t="s">
        <v>8316</v>
      </c>
      <c r="S176" s="29">
        <v>41879</v>
      </c>
      <c r="T176" s="29">
        <v>41909</v>
      </c>
    </row>
    <row r="177" spans="1:20" ht="177" x14ac:dyDescent="0.25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28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28">
        <v>10</v>
      </c>
      <c r="P177" s="23">
        <v>100.5</v>
      </c>
      <c r="Q177" s="23" t="s">
        <v>8315</v>
      </c>
      <c r="R177" s="23" t="s">
        <v>8316</v>
      </c>
      <c r="S177" s="29">
        <v>42020</v>
      </c>
      <c r="T177" s="29">
        <v>42050</v>
      </c>
    </row>
    <row r="178" spans="1:20" ht="65" x14ac:dyDescent="0.25">
      <c r="A178" s="23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28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8">
        <v>0</v>
      </c>
      <c r="P178" s="23">
        <v>1</v>
      </c>
      <c r="Q178" s="23" t="s">
        <v>8315</v>
      </c>
      <c r="R178" s="23" t="s">
        <v>8316</v>
      </c>
      <c r="S178" s="29">
        <v>41890</v>
      </c>
      <c r="T178" s="29">
        <v>41920</v>
      </c>
    </row>
    <row r="179" spans="1:20" ht="193" x14ac:dyDescent="0.25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28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28">
        <v>1</v>
      </c>
      <c r="P179" s="23">
        <v>20</v>
      </c>
      <c r="Q179" s="23" t="s">
        <v>8315</v>
      </c>
      <c r="R179" s="23" t="s">
        <v>8316</v>
      </c>
      <c r="S179" s="29">
        <v>41872</v>
      </c>
      <c r="T179" s="29">
        <v>41932</v>
      </c>
    </row>
    <row r="180" spans="1:20" ht="209" x14ac:dyDescent="0.25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28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8">
        <v>0</v>
      </c>
      <c r="P180" s="23">
        <v>2</v>
      </c>
      <c r="Q180" s="23" t="s">
        <v>8315</v>
      </c>
      <c r="R180" s="23" t="s">
        <v>8316</v>
      </c>
      <c r="S180" s="29">
        <v>42391</v>
      </c>
      <c r="T180" s="29">
        <v>42416</v>
      </c>
    </row>
    <row r="181" spans="1:20" ht="177" x14ac:dyDescent="0.25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28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8">
        <v>0</v>
      </c>
      <c r="P181" s="23">
        <v>5</v>
      </c>
      <c r="Q181" s="23" t="s">
        <v>8315</v>
      </c>
      <c r="R181" s="23" t="s">
        <v>8316</v>
      </c>
      <c r="S181" s="29">
        <v>41848</v>
      </c>
      <c r="T181" s="29">
        <v>41877</v>
      </c>
    </row>
    <row r="182" spans="1:20" ht="177" x14ac:dyDescent="0.25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28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28">
        <v>24</v>
      </c>
      <c r="P182" s="23">
        <v>45.84</v>
      </c>
      <c r="Q182" s="23" t="s">
        <v>8315</v>
      </c>
      <c r="R182" s="23" t="s">
        <v>8316</v>
      </c>
      <c r="S182" s="29">
        <v>41921</v>
      </c>
      <c r="T182" s="29">
        <v>41938</v>
      </c>
    </row>
    <row r="183" spans="1:20" ht="209" x14ac:dyDescent="0.25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28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28">
        <v>1</v>
      </c>
      <c r="P183" s="23">
        <v>13</v>
      </c>
      <c r="Q183" s="23" t="s">
        <v>8315</v>
      </c>
      <c r="R183" s="23" t="s">
        <v>8316</v>
      </c>
      <c r="S183" s="29">
        <v>42021</v>
      </c>
      <c r="T183" s="29">
        <v>42051</v>
      </c>
    </row>
    <row r="184" spans="1:20" ht="193" x14ac:dyDescent="0.25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28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8">
        <v>0</v>
      </c>
      <c r="P184" s="23" t="s">
        <v>7235</v>
      </c>
      <c r="Q184" s="23" t="s">
        <v>8315</v>
      </c>
      <c r="R184" s="23" t="s">
        <v>8316</v>
      </c>
      <c r="S184" s="29">
        <v>42419</v>
      </c>
      <c r="T184" s="29">
        <v>42434</v>
      </c>
    </row>
    <row r="185" spans="1:20" ht="225" x14ac:dyDescent="0.25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28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8">
        <v>0</v>
      </c>
      <c r="P185" s="23">
        <v>1</v>
      </c>
      <c r="Q185" s="23" t="s">
        <v>8315</v>
      </c>
      <c r="R185" s="23" t="s">
        <v>8316</v>
      </c>
      <c r="S185" s="29">
        <v>42174</v>
      </c>
      <c r="T185" s="29">
        <v>42204</v>
      </c>
    </row>
    <row r="186" spans="1:20" ht="225" x14ac:dyDescent="0.25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28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28">
        <v>1</v>
      </c>
      <c r="P186" s="23">
        <v>52.5</v>
      </c>
      <c r="Q186" s="23" t="s">
        <v>8315</v>
      </c>
      <c r="R186" s="23" t="s">
        <v>8316</v>
      </c>
      <c r="S186" s="29">
        <v>41856</v>
      </c>
      <c r="T186" s="29">
        <v>41886</v>
      </c>
    </row>
    <row r="187" spans="1:20" ht="209" x14ac:dyDescent="0.25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28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28">
        <v>1</v>
      </c>
      <c r="P187" s="23">
        <v>7.25</v>
      </c>
      <c r="Q187" s="23" t="s">
        <v>8315</v>
      </c>
      <c r="R187" s="23" t="s">
        <v>8316</v>
      </c>
      <c r="S187" s="29">
        <v>42417</v>
      </c>
      <c r="T187" s="29">
        <v>42475</v>
      </c>
    </row>
    <row r="188" spans="1:20" ht="193" x14ac:dyDescent="0.25">
      <c r="A188" s="23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28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28">
        <v>17</v>
      </c>
      <c r="P188" s="23">
        <v>33.33</v>
      </c>
      <c r="Q188" s="23" t="s">
        <v>8315</v>
      </c>
      <c r="R188" s="23" t="s">
        <v>8316</v>
      </c>
      <c r="S188" s="29">
        <v>42057</v>
      </c>
      <c r="T188" s="29">
        <v>42087</v>
      </c>
    </row>
    <row r="189" spans="1:20" ht="161" x14ac:dyDescent="0.25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28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28">
        <v>1</v>
      </c>
      <c r="P189" s="23">
        <v>62.5</v>
      </c>
      <c r="Q189" s="23" t="s">
        <v>8315</v>
      </c>
      <c r="R189" s="23" t="s">
        <v>8316</v>
      </c>
      <c r="S189" s="29">
        <v>41878</v>
      </c>
      <c r="T189" s="29">
        <v>41938</v>
      </c>
    </row>
    <row r="190" spans="1:20" ht="113" x14ac:dyDescent="0.25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28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28">
        <v>70</v>
      </c>
      <c r="P190" s="23">
        <v>63.56</v>
      </c>
      <c r="Q190" s="23" t="s">
        <v>8315</v>
      </c>
      <c r="R190" s="23" t="s">
        <v>8316</v>
      </c>
      <c r="S190" s="29">
        <v>41990</v>
      </c>
      <c r="T190" s="29">
        <v>42036</v>
      </c>
    </row>
    <row r="191" spans="1:20" ht="161" x14ac:dyDescent="0.25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28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8">
        <v>0</v>
      </c>
      <c r="P191" s="23" t="s">
        <v>7235</v>
      </c>
      <c r="Q191" s="23" t="s">
        <v>8315</v>
      </c>
      <c r="R191" s="23" t="s">
        <v>8316</v>
      </c>
      <c r="S191" s="29">
        <v>42408</v>
      </c>
      <c r="T191" s="29">
        <v>42453</v>
      </c>
    </row>
    <row r="192" spans="1:20" ht="209" x14ac:dyDescent="0.25">
      <c r="A192" s="23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28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28">
        <v>1</v>
      </c>
      <c r="P192" s="23">
        <v>10</v>
      </c>
      <c r="Q192" s="23" t="s">
        <v>8315</v>
      </c>
      <c r="R192" s="23" t="s">
        <v>8316</v>
      </c>
      <c r="S192" s="29">
        <v>42217</v>
      </c>
      <c r="T192" s="29">
        <v>42247</v>
      </c>
    </row>
    <row r="193" spans="1:20" ht="145" x14ac:dyDescent="0.25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28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8">
        <v>0</v>
      </c>
      <c r="P193" s="23" t="s">
        <v>7235</v>
      </c>
      <c r="Q193" s="23" t="s">
        <v>8315</v>
      </c>
      <c r="R193" s="23" t="s">
        <v>8316</v>
      </c>
      <c r="S193" s="29">
        <v>42282</v>
      </c>
      <c r="T193" s="29">
        <v>42342</v>
      </c>
    </row>
    <row r="194" spans="1:20" ht="209" x14ac:dyDescent="0.25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28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28">
        <v>7</v>
      </c>
      <c r="P194" s="23">
        <v>30.71</v>
      </c>
      <c r="Q194" s="23" t="s">
        <v>8315</v>
      </c>
      <c r="R194" s="23" t="s">
        <v>8316</v>
      </c>
      <c r="S194" s="29">
        <v>42768</v>
      </c>
      <c r="T194" s="29">
        <v>42789</v>
      </c>
    </row>
    <row r="195" spans="1:20" ht="177" x14ac:dyDescent="0.25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28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28">
        <v>28</v>
      </c>
      <c r="P195" s="23">
        <v>51</v>
      </c>
      <c r="Q195" s="23" t="s">
        <v>8315</v>
      </c>
      <c r="R195" s="23" t="s">
        <v>8316</v>
      </c>
      <c r="S195" s="29">
        <v>41765</v>
      </c>
      <c r="T195" s="29">
        <v>41795</v>
      </c>
    </row>
    <row r="196" spans="1:20" ht="209" x14ac:dyDescent="0.25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28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8">
        <v>0</v>
      </c>
      <c r="P196" s="23" t="s">
        <v>7235</v>
      </c>
      <c r="Q196" s="23" t="s">
        <v>8315</v>
      </c>
      <c r="R196" s="23" t="s">
        <v>8316</v>
      </c>
      <c r="S196" s="29">
        <v>42322</v>
      </c>
      <c r="T196" s="29">
        <v>42352</v>
      </c>
    </row>
    <row r="197" spans="1:20" ht="193" x14ac:dyDescent="0.25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28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28">
        <v>16</v>
      </c>
      <c r="P197" s="23">
        <v>66.67</v>
      </c>
      <c r="Q197" s="23" t="s">
        <v>8315</v>
      </c>
      <c r="R197" s="23" t="s">
        <v>8316</v>
      </c>
      <c r="S197" s="29">
        <v>42374</v>
      </c>
      <c r="T197" s="29">
        <v>42403</v>
      </c>
    </row>
    <row r="198" spans="1:20" ht="209" x14ac:dyDescent="0.25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28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8">
        <v>0</v>
      </c>
      <c r="P198" s="23" t="s">
        <v>7235</v>
      </c>
      <c r="Q198" s="23" t="s">
        <v>8315</v>
      </c>
      <c r="R198" s="23" t="s">
        <v>8316</v>
      </c>
      <c r="S198" s="29">
        <v>41941</v>
      </c>
      <c r="T198" s="29">
        <v>41991</v>
      </c>
    </row>
    <row r="199" spans="1:20" ht="209" x14ac:dyDescent="0.25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28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28">
        <v>7</v>
      </c>
      <c r="P199" s="23">
        <v>59</v>
      </c>
      <c r="Q199" s="23" t="s">
        <v>8315</v>
      </c>
      <c r="R199" s="23" t="s">
        <v>8316</v>
      </c>
      <c r="S199" s="29">
        <v>42293</v>
      </c>
      <c r="T199" s="29">
        <v>42353</v>
      </c>
    </row>
    <row r="200" spans="1:20" ht="209" x14ac:dyDescent="0.25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28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28">
        <v>1</v>
      </c>
      <c r="P200" s="23">
        <v>100</v>
      </c>
      <c r="Q200" s="23" t="s">
        <v>8315</v>
      </c>
      <c r="R200" s="23" t="s">
        <v>8316</v>
      </c>
      <c r="S200" s="29">
        <v>42067</v>
      </c>
      <c r="T200" s="29">
        <v>42097</v>
      </c>
    </row>
    <row r="201" spans="1:20" ht="113" x14ac:dyDescent="0.25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28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28">
        <v>37</v>
      </c>
      <c r="P201" s="23">
        <v>147.4</v>
      </c>
      <c r="Q201" s="23" t="s">
        <v>8315</v>
      </c>
      <c r="R201" s="23" t="s">
        <v>8316</v>
      </c>
      <c r="S201" s="29">
        <v>41903</v>
      </c>
      <c r="T201" s="29">
        <v>41933</v>
      </c>
    </row>
    <row r="202" spans="1:20" ht="193" x14ac:dyDescent="0.25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28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28">
        <v>47</v>
      </c>
      <c r="P202" s="23">
        <v>166.06</v>
      </c>
      <c r="Q202" s="23" t="s">
        <v>8315</v>
      </c>
      <c r="R202" s="23" t="s">
        <v>8316</v>
      </c>
      <c r="S202" s="29">
        <v>41804</v>
      </c>
      <c r="T202" s="29">
        <v>41821</v>
      </c>
    </row>
    <row r="203" spans="1:20" ht="225" x14ac:dyDescent="0.25">
      <c r="A203" s="23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28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28">
        <v>11</v>
      </c>
      <c r="P203" s="23">
        <v>40</v>
      </c>
      <c r="Q203" s="23" t="s">
        <v>8315</v>
      </c>
      <c r="R203" s="23" t="s">
        <v>8316</v>
      </c>
      <c r="S203" s="29">
        <v>42497</v>
      </c>
      <c r="T203" s="29">
        <v>42514</v>
      </c>
    </row>
    <row r="204" spans="1:20" ht="225" x14ac:dyDescent="0.25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28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28">
        <v>12</v>
      </c>
      <c r="P204" s="23">
        <v>75.25</v>
      </c>
      <c r="Q204" s="23" t="s">
        <v>8315</v>
      </c>
      <c r="R204" s="23" t="s">
        <v>8316</v>
      </c>
      <c r="S204" s="29">
        <v>41869</v>
      </c>
      <c r="T204" s="29">
        <v>41929</v>
      </c>
    </row>
    <row r="205" spans="1:20" ht="145" x14ac:dyDescent="0.25">
      <c r="A205" s="23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28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28">
        <v>60</v>
      </c>
      <c r="P205" s="23">
        <v>60</v>
      </c>
      <c r="Q205" s="23" t="s">
        <v>8315</v>
      </c>
      <c r="R205" s="23" t="s">
        <v>8316</v>
      </c>
      <c r="S205" s="29">
        <v>42305</v>
      </c>
      <c r="T205" s="29">
        <v>42339</v>
      </c>
    </row>
    <row r="206" spans="1:20" ht="193" x14ac:dyDescent="0.25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28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28">
        <v>31</v>
      </c>
      <c r="P206" s="23">
        <v>1250</v>
      </c>
      <c r="Q206" s="23" t="s">
        <v>8315</v>
      </c>
      <c r="R206" s="23" t="s">
        <v>8316</v>
      </c>
      <c r="S206" s="29">
        <v>42144</v>
      </c>
      <c r="T206" s="29">
        <v>42203</v>
      </c>
    </row>
    <row r="207" spans="1:20" ht="193" x14ac:dyDescent="0.25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28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28">
        <v>0</v>
      </c>
      <c r="P207" s="23">
        <v>7</v>
      </c>
      <c r="Q207" s="23" t="s">
        <v>8315</v>
      </c>
      <c r="R207" s="23" t="s">
        <v>8316</v>
      </c>
      <c r="S207" s="29">
        <v>41995</v>
      </c>
      <c r="T207" s="29">
        <v>42024</v>
      </c>
    </row>
    <row r="208" spans="1:20" ht="209" x14ac:dyDescent="0.25">
      <c r="A208" s="23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28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28">
        <v>38</v>
      </c>
      <c r="P208" s="23">
        <v>56.25</v>
      </c>
      <c r="Q208" s="23" t="s">
        <v>8315</v>
      </c>
      <c r="R208" s="23" t="s">
        <v>8316</v>
      </c>
      <c r="S208" s="29">
        <v>42074</v>
      </c>
      <c r="T208" s="29">
        <v>42104</v>
      </c>
    </row>
    <row r="209" spans="1:20" ht="209" x14ac:dyDescent="0.25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28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28">
        <v>8</v>
      </c>
      <c r="P209" s="23">
        <v>38.33</v>
      </c>
      <c r="Q209" s="23" t="s">
        <v>8315</v>
      </c>
      <c r="R209" s="23" t="s">
        <v>8316</v>
      </c>
      <c r="S209" s="29">
        <v>41904</v>
      </c>
      <c r="T209" s="29">
        <v>41934</v>
      </c>
    </row>
    <row r="210" spans="1:20" ht="193" x14ac:dyDescent="0.25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28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28">
        <v>2</v>
      </c>
      <c r="P210" s="23">
        <v>27.5</v>
      </c>
      <c r="Q210" s="23" t="s">
        <v>8315</v>
      </c>
      <c r="R210" s="23" t="s">
        <v>8316</v>
      </c>
      <c r="S210" s="29">
        <v>41991</v>
      </c>
      <c r="T210" s="29">
        <v>42015</v>
      </c>
    </row>
    <row r="211" spans="1:20" ht="193" x14ac:dyDescent="0.25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28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28">
        <v>0</v>
      </c>
      <c r="P211" s="23">
        <v>16</v>
      </c>
      <c r="Q211" s="23" t="s">
        <v>8315</v>
      </c>
      <c r="R211" s="23" t="s">
        <v>8316</v>
      </c>
      <c r="S211" s="29">
        <v>42169</v>
      </c>
      <c r="T211" s="29">
        <v>42199</v>
      </c>
    </row>
    <row r="212" spans="1:20" ht="209" x14ac:dyDescent="0.25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28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8">
        <v>0</v>
      </c>
      <c r="P212" s="23">
        <v>1</v>
      </c>
      <c r="Q212" s="23" t="s">
        <v>8315</v>
      </c>
      <c r="R212" s="23" t="s">
        <v>8316</v>
      </c>
      <c r="S212" s="29">
        <v>41905</v>
      </c>
      <c r="T212" s="29">
        <v>41935</v>
      </c>
    </row>
    <row r="213" spans="1:20" ht="177" x14ac:dyDescent="0.25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28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8">
        <v>0</v>
      </c>
      <c r="P213" s="23" t="s">
        <v>7235</v>
      </c>
      <c r="Q213" s="23" t="s">
        <v>8315</v>
      </c>
      <c r="R213" s="23" t="s">
        <v>8316</v>
      </c>
      <c r="S213" s="29">
        <v>41761</v>
      </c>
      <c r="T213" s="29">
        <v>41768</v>
      </c>
    </row>
    <row r="214" spans="1:20" ht="225" x14ac:dyDescent="0.25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28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28">
        <v>38</v>
      </c>
      <c r="P214" s="23">
        <v>86.62</v>
      </c>
      <c r="Q214" s="23" t="s">
        <v>8315</v>
      </c>
      <c r="R214" s="23" t="s">
        <v>8316</v>
      </c>
      <c r="S214" s="29">
        <v>41865</v>
      </c>
      <c r="T214" s="29">
        <v>41925</v>
      </c>
    </row>
    <row r="215" spans="1:20" ht="177" x14ac:dyDescent="0.25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28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8">
        <v>0</v>
      </c>
      <c r="P215" s="23" t="s">
        <v>7235</v>
      </c>
      <c r="Q215" s="23" t="s">
        <v>8315</v>
      </c>
      <c r="R215" s="23" t="s">
        <v>8316</v>
      </c>
      <c r="S215" s="29">
        <v>42613</v>
      </c>
      <c r="T215" s="29">
        <v>42644</v>
      </c>
    </row>
    <row r="216" spans="1:20" ht="193" x14ac:dyDescent="0.25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28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28">
        <v>53</v>
      </c>
      <c r="P216" s="23">
        <v>88.33</v>
      </c>
      <c r="Q216" s="23" t="s">
        <v>8315</v>
      </c>
      <c r="R216" s="23" t="s">
        <v>8316</v>
      </c>
      <c r="S216" s="29">
        <v>42534</v>
      </c>
      <c r="T216" s="29">
        <v>42554</v>
      </c>
    </row>
    <row r="217" spans="1:20" ht="209" x14ac:dyDescent="0.25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28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28">
        <v>3</v>
      </c>
      <c r="P217" s="23">
        <v>23.75</v>
      </c>
      <c r="Q217" s="23" t="s">
        <v>8315</v>
      </c>
      <c r="R217" s="23" t="s">
        <v>8316</v>
      </c>
      <c r="S217" s="29">
        <v>42446</v>
      </c>
      <c r="T217" s="29">
        <v>42461</v>
      </c>
    </row>
    <row r="218" spans="1:20" ht="145" x14ac:dyDescent="0.25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28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8">
        <v>0</v>
      </c>
      <c r="P218" s="23" t="s">
        <v>7235</v>
      </c>
      <c r="Q218" s="23" t="s">
        <v>8315</v>
      </c>
      <c r="R218" s="23" t="s">
        <v>8316</v>
      </c>
      <c r="S218" s="29">
        <v>42421</v>
      </c>
      <c r="T218" s="29">
        <v>42481</v>
      </c>
    </row>
    <row r="219" spans="1:20" ht="209" x14ac:dyDescent="0.25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28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28">
        <v>2</v>
      </c>
      <c r="P219" s="23">
        <v>163.33000000000001</v>
      </c>
      <c r="Q219" s="23" t="s">
        <v>8315</v>
      </c>
      <c r="R219" s="23" t="s">
        <v>8316</v>
      </c>
      <c r="S219" s="29">
        <v>42523</v>
      </c>
      <c r="T219" s="29">
        <v>42553</v>
      </c>
    </row>
    <row r="220" spans="1:20" ht="145" x14ac:dyDescent="0.25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28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28">
        <v>1</v>
      </c>
      <c r="P220" s="23">
        <v>6.75</v>
      </c>
      <c r="Q220" s="23" t="s">
        <v>8315</v>
      </c>
      <c r="R220" s="23" t="s">
        <v>8316</v>
      </c>
      <c r="S220" s="29">
        <v>41833</v>
      </c>
      <c r="T220" s="29">
        <v>41863</v>
      </c>
    </row>
    <row r="221" spans="1:20" ht="225" x14ac:dyDescent="0.25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28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28">
        <v>0</v>
      </c>
      <c r="P221" s="23">
        <v>25</v>
      </c>
      <c r="Q221" s="23" t="s">
        <v>8315</v>
      </c>
      <c r="R221" s="23" t="s">
        <v>8316</v>
      </c>
      <c r="S221" s="29">
        <v>42479</v>
      </c>
      <c r="T221" s="29">
        <v>42509</v>
      </c>
    </row>
    <row r="222" spans="1:20" ht="209" x14ac:dyDescent="0.25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28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28">
        <v>61</v>
      </c>
      <c r="P222" s="23">
        <v>179.12</v>
      </c>
      <c r="Q222" s="23" t="s">
        <v>8315</v>
      </c>
      <c r="R222" s="23" t="s">
        <v>8316</v>
      </c>
      <c r="S222" s="29">
        <v>42235</v>
      </c>
      <c r="T222" s="29">
        <v>42275</v>
      </c>
    </row>
    <row r="223" spans="1:20" ht="161" x14ac:dyDescent="0.25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28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28">
        <v>1</v>
      </c>
      <c r="P223" s="23">
        <v>34.950000000000003</v>
      </c>
      <c r="Q223" s="23" t="s">
        <v>8315</v>
      </c>
      <c r="R223" s="23" t="s">
        <v>8316</v>
      </c>
      <c r="S223" s="29">
        <v>42718</v>
      </c>
      <c r="T223" s="29">
        <v>42748</v>
      </c>
    </row>
    <row r="224" spans="1:20" ht="177" x14ac:dyDescent="0.25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28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28">
        <v>17</v>
      </c>
      <c r="P224" s="23">
        <v>27.5</v>
      </c>
      <c r="Q224" s="23" t="s">
        <v>8315</v>
      </c>
      <c r="R224" s="23" t="s">
        <v>8316</v>
      </c>
      <c r="S224" s="29">
        <v>42031</v>
      </c>
      <c r="T224" s="29">
        <v>42064</v>
      </c>
    </row>
    <row r="225" spans="1:20" ht="209" x14ac:dyDescent="0.25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28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28">
        <v>1</v>
      </c>
      <c r="P225" s="23">
        <v>18.5</v>
      </c>
      <c r="Q225" s="23" t="s">
        <v>8315</v>
      </c>
      <c r="R225" s="23" t="s">
        <v>8316</v>
      </c>
      <c r="S225" s="29">
        <v>42078</v>
      </c>
      <c r="T225" s="29">
        <v>42133</v>
      </c>
    </row>
    <row r="226" spans="1:20" ht="177" x14ac:dyDescent="0.25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28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8">
        <v>0</v>
      </c>
      <c r="P226" s="23" t="s">
        <v>7235</v>
      </c>
      <c r="Q226" s="23" t="s">
        <v>8315</v>
      </c>
      <c r="R226" s="23" t="s">
        <v>8316</v>
      </c>
      <c r="S226" s="29">
        <v>41905</v>
      </c>
      <c r="T226" s="29">
        <v>41933</v>
      </c>
    </row>
    <row r="227" spans="1:20" ht="225" x14ac:dyDescent="0.25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28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28">
        <v>9</v>
      </c>
      <c r="P227" s="23">
        <v>222.5</v>
      </c>
      <c r="Q227" s="23" t="s">
        <v>8315</v>
      </c>
      <c r="R227" s="23" t="s">
        <v>8316</v>
      </c>
      <c r="S227" s="29">
        <v>42695</v>
      </c>
      <c r="T227" s="29">
        <v>42725</v>
      </c>
    </row>
    <row r="228" spans="1:20" ht="193" x14ac:dyDescent="0.25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28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28">
        <v>0</v>
      </c>
      <c r="P228" s="23">
        <v>5</v>
      </c>
      <c r="Q228" s="23" t="s">
        <v>8315</v>
      </c>
      <c r="R228" s="23" t="s">
        <v>8316</v>
      </c>
      <c r="S228" s="29">
        <v>42510</v>
      </c>
      <c r="T228" s="29">
        <v>42540</v>
      </c>
    </row>
    <row r="229" spans="1:20" ht="193" x14ac:dyDescent="0.25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28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8">
        <v>0</v>
      </c>
      <c r="P229" s="23" t="s">
        <v>7235</v>
      </c>
      <c r="Q229" s="23" t="s">
        <v>8315</v>
      </c>
      <c r="R229" s="23" t="s">
        <v>8316</v>
      </c>
      <c r="S229" s="29">
        <v>42511</v>
      </c>
      <c r="T229" s="29">
        <v>42535</v>
      </c>
    </row>
    <row r="230" spans="1:20" ht="177" x14ac:dyDescent="0.25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28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28">
        <v>16</v>
      </c>
      <c r="P230" s="23">
        <v>29.17</v>
      </c>
      <c r="Q230" s="23" t="s">
        <v>8315</v>
      </c>
      <c r="R230" s="23" t="s">
        <v>8316</v>
      </c>
      <c r="S230" s="29">
        <v>42041</v>
      </c>
      <c r="T230" s="29">
        <v>42071</v>
      </c>
    </row>
    <row r="231" spans="1:20" ht="209" x14ac:dyDescent="0.25">
      <c r="A231" s="23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28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28">
        <v>2</v>
      </c>
      <c r="P231" s="23">
        <v>1.5</v>
      </c>
      <c r="Q231" s="23" t="s">
        <v>8315</v>
      </c>
      <c r="R231" s="23" t="s">
        <v>8316</v>
      </c>
      <c r="S231" s="29">
        <v>42307</v>
      </c>
      <c r="T231" s="29">
        <v>42322</v>
      </c>
    </row>
    <row r="232" spans="1:20" ht="209" x14ac:dyDescent="0.25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28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28">
        <v>22</v>
      </c>
      <c r="P232" s="23">
        <v>126.5</v>
      </c>
      <c r="Q232" s="23" t="s">
        <v>8315</v>
      </c>
      <c r="R232" s="23" t="s">
        <v>8316</v>
      </c>
      <c r="S232" s="29">
        <v>42353</v>
      </c>
      <c r="T232" s="29">
        <v>42383</v>
      </c>
    </row>
    <row r="233" spans="1:20" ht="209" x14ac:dyDescent="0.25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28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28">
        <v>0</v>
      </c>
      <c r="P233" s="23">
        <v>10</v>
      </c>
      <c r="Q233" s="23" t="s">
        <v>8315</v>
      </c>
      <c r="R233" s="23" t="s">
        <v>8316</v>
      </c>
      <c r="S233" s="29">
        <v>42058</v>
      </c>
      <c r="T233" s="29">
        <v>42087</v>
      </c>
    </row>
    <row r="234" spans="1:20" ht="193" x14ac:dyDescent="0.25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28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28">
        <v>5</v>
      </c>
      <c r="P234" s="23">
        <v>9.4</v>
      </c>
      <c r="Q234" s="23" t="s">
        <v>8315</v>
      </c>
      <c r="R234" s="23" t="s">
        <v>8316</v>
      </c>
      <c r="S234" s="29">
        <v>42304</v>
      </c>
      <c r="T234" s="29">
        <v>42329</v>
      </c>
    </row>
    <row r="235" spans="1:20" ht="65" x14ac:dyDescent="0.25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28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8">
        <v>0</v>
      </c>
      <c r="P235" s="23" t="s">
        <v>7235</v>
      </c>
      <c r="Q235" s="23" t="s">
        <v>8315</v>
      </c>
      <c r="R235" s="23" t="s">
        <v>8316</v>
      </c>
      <c r="S235" s="29">
        <v>42538</v>
      </c>
      <c r="T235" s="29">
        <v>42568</v>
      </c>
    </row>
    <row r="236" spans="1:20" ht="209" x14ac:dyDescent="0.25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28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28">
        <v>5</v>
      </c>
      <c r="P236" s="23">
        <v>30</v>
      </c>
      <c r="Q236" s="23" t="s">
        <v>8315</v>
      </c>
      <c r="R236" s="23" t="s">
        <v>8316</v>
      </c>
      <c r="S236" s="29">
        <v>42122</v>
      </c>
      <c r="T236" s="29">
        <v>42155</v>
      </c>
    </row>
    <row r="237" spans="1:20" ht="193" x14ac:dyDescent="0.25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28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28">
        <v>3</v>
      </c>
      <c r="P237" s="23">
        <v>10.67</v>
      </c>
      <c r="Q237" s="23" t="s">
        <v>8315</v>
      </c>
      <c r="R237" s="23" t="s">
        <v>8316</v>
      </c>
      <c r="S237" s="29">
        <v>42209</v>
      </c>
      <c r="T237" s="29">
        <v>42223</v>
      </c>
    </row>
    <row r="238" spans="1:20" ht="225" x14ac:dyDescent="0.25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28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28">
        <v>13</v>
      </c>
      <c r="P238" s="23">
        <v>25.5</v>
      </c>
      <c r="Q238" s="23" t="s">
        <v>8315</v>
      </c>
      <c r="R238" s="23" t="s">
        <v>8316</v>
      </c>
      <c r="S238" s="29">
        <v>41990</v>
      </c>
      <c r="T238" s="29">
        <v>42020</v>
      </c>
    </row>
    <row r="239" spans="1:20" ht="209" x14ac:dyDescent="0.25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28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28">
        <v>0</v>
      </c>
      <c r="P239" s="23">
        <v>20</v>
      </c>
      <c r="Q239" s="23" t="s">
        <v>8315</v>
      </c>
      <c r="R239" s="23" t="s">
        <v>8316</v>
      </c>
      <c r="S239" s="29">
        <v>42039</v>
      </c>
      <c r="T239" s="29">
        <v>42099</v>
      </c>
    </row>
    <row r="240" spans="1:20" ht="193" x14ac:dyDescent="0.25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28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28">
        <v>37</v>
      </c>
      <c r="P240" s="23">
        <v>91.25</v>
      </c>
      <c r="Q240" s="23" t="s">
        <v>8315</v>
      </c>
      <c r="R240" s="23" t="s">
        <v>8316</v>
      </c>
      <c r="S240" s="29">
        <v>41890</v>
      </c>
      <c r="T240" s="29">
        <v>41934</v>
      </c>
    </row>
    <row r="241" spans="1:20" ht="161" x14ac:dyDescent="0.25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28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8">
        <v>0</v>
      </c>
      <c r="P241" s="23" t="s">
        <v>7235</v>
      </c>
      <c r="Q241" s="23" t="s">
        <v>8315</v>
      </c>
      <c r="R241" s="23" t="s">
        <v>8316</v>
      </c>
      <c r="S241" s="29">
        <v>42495</v>
      </c>
      <c r="T241" s="29">
        <v>42525</v>
      </c>
    </row>
    <row r="242" spans="1:20" ht="225" x14ac:dyDescent="0.25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28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28">
        <v>1</v>
      </c>
      <c r="P242" s="23">
        <v>50</v>
      </c>
      <c r="Q242" s="23" t="s">
        <v>8315</v>
      </c>
      <c r="R242" s="23" t="s">
        <v>8316</v>
      </c>
      <c r="S242" s="29">
        <v>42570</v>
      </c>
      <c r="T242" s="29">
        <v>42615</v>
      </c>
    </row>
    <row r="243" spans="1:20" ht="145" x14ac:dyDescent="0.25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28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8">
        <v>0</v>
      </c>
      <c r="P243" s="23" t="s">
        <v>7235</v>
      </c>
      <c r="Q243" s="23" t="s">
        <v>8315</v>
      </c>
      <c r="R243" s="23" t="s">
        <v>8316</v>
      </c>
      <c r="S243" s="29">
        <v>41927</v>
      </c>
      <c r="T243" s="29">
        <v>41937</v>
      </c>
    </row>
    <row r="244" spans="1:20" ht="209" x14ac:dyDescent="0.25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28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8">
        <v>0</v>
      </c>
      <c r="P244" s="23" t="s">
        <v>7235</v>
      </c>
      <c r="Q244" s="23" t="s">
        <v>8315</v>
      </c>
      <c r="R244" s="23" t="s">
        <v>8316</v>
      </c>
      <c r="S244" s="29">
        <v>42730</v>
      </c>
      <c r="T244" s="29">
        <v>42760</v>
      </c>
    </row>
    <row r="245" spans="1:20" ht="177" x14ac:dyDescent="0.25">
      <c r="A245" s="23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28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28">
        <v>27</v>
      </c>
      <c r="P245" s="23">
        <v>22.83</v>
      </c>
      <c r="Q245" s="23" t="s">
        <v>8315</v>
      </c>
      <c r="R245" s="23" t="s">
        <v>8316</v>
      </c>
      <c r="S245" s="29">
        <v>42475</v>
      </c>
      <c r="T245" s="29">
        <v>42505</v>
      </c>
    </row>
    <row r="246" spans="1:20" ht="193" x14ac:dyDescent="0.25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28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28">
        <v>10</v>
      </c>
      <c r="P246" s="23">
        <v>16.670000000000002</v>
      </c>
      <c r="Q246" s="23" t="s">
        <v>8315</v>
      </c>
      <c r="R246" s="23" t="s">
        <v>8316</v>
      </c>
      <c r="S246" s="29">
        <v>42188</v>
      </c>
      <c r="T246" s="29">
        <v>42242</v>
      </c>
    </row>
    <row r="247" spans="1:20" ht="209" x14ac:dyDescent="0.25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28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28">
        <v>71</v>
      </c>
      <c r="P247" s="23">
        <v>106.97</v>
      </c>
      <c r="Q247" s="23" t="s">
        <v>8315</v>
      </c>
      <c r="R247" s="23" t="s">
        <v>8316</v>
      </c>
      <c r="S247" s="29">
        <v>42053</v>
      </c>
      <c r="T247" s="29">
        <v>42096</v>
      </c>
    </row>
    <row r="248" spans="1:20" ht="209" x14ac:dyDescent="0.25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28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28">
        <v>2</v>
      </c>
      <c r="P248" s="23">
        <v>10.25</v>
      </c>
      <c r="Q248" s="23" t="s">
        <v>8315</v>
      </c>
      <c r="R248" s="23" t="s">
        <v>8316</v>
      </c>
      <c r="S248" s="29">
        <v>41883</v>
      </c>
      <c r="T248" s="29">
        <v>41906</v>
      </c>
    </row>
    <row r="249" spans="1:20" ht="209" x14ac:dyDescent="0.25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28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28">
        <v>2</v>
      </c>
      <c r="P249" s="23">
        <v>59</v>
      </c>
      <c r="Q249" s="23" t="s">
        <v>8315</v>
      </c>
      <c r="R249" s="23" t="s">
        <v>8316</v>
      </c>
      <c r="S249" s="29">
        <v>42767</v>
      </c>
      <c r="T249" s="29">
        <v>42797</v>
      </c>
    </row>
    <row r="250" spans="1:20" ht="193" x14ac:dyDescent="0.25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28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28">
        <v>3</v>
      </c>
      <c r="P250" s="23">
        <v>15.67</v>
      </c>
      <c r="Q250" s="23" t="s">
        <v>8315</v>
      </c>
      <c r="R250" s="23" t="s">
        <v>8316</v>
      </c>
      <c r="S250" s="29">
        <v>42029</v>
      </c>
      <c r="T250" s="29">
        <v>42059</v>
      </c>
    </row>
    <row r="251" spans="1:20" ht="193" x14ac:dyDescent="0.25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28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28">
        <v>0</v>
      </c>
      <c r="P251" s="23">
        <v>1</v>
      </c>
      <c r="Q251" s="23" t="s">
        <v>8315</v>
      </c>
      <c r="R251" s="23" t="s">
        <v>8316</v>
      </c>
      <c r="S251" s="29">
        <v>42358</v>
      </c>
      <c r="T251" s="29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AAB20-7E4B-B74C-9572-5A233BEAFD36}">
  <dimension ref="A1:T413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8358</v>
      </c>
      <c r="R1" s="18" t="s">
        <v>8359</v>
      </c>
      <c r="S1" s="22" t="s">
        <v>8365</v>
      </c>
      <c r="T1" s="22" t="s">
        <v>8366</v>
      </c>
    </row>
    <row r="2" spans="1:20" ht="225" x14ac:dyDescent="0.25">
      <c r="A2" s="23">
        <v>521</v>
      </c>
      <c r="B2" s="24" t="s">
        <v>522</v>
      </c>
      <c r="C2" s="24" t="s">
        <v>4631</v>
      </c>
      <c r="D2" s="25">
        <v>5000</v>
      </c>
      <c r="E2" s="26">
        <v>5232</v>
      </c>
      <c r="F2" s="27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8">
        <v>105</v>
      </c>
      <c r="P2" s="23">
        <v>93.43</v>
      </c>
      <c r="Q2" s="23" t="s">
        <v>8315</v>
      </c>
      <c r="R2" s="23" t="s">
        <v>8316</v>
      </c>
      <c r="S2" s="29">
        <v>42646</v>
      </c>
      <c r="T2" s="29">
        <v>42675</v>
      </c>
    </row>
    <row r="3" spans="1:20" ht="145" x14ac:dyDescent="0.25">
      <c r="A3" s="23">
        <v>522</v>
      </c>
      <c r="B3" s="24" t="s">
        <v>523</v>
      </c>
      <c r="C3" s="24" t="s">
        <v>4632</v>
      </c>
      <c r="D3" s="25">
        <v>3000</v>
      </c>
      <c r="E3" s="26">
        <v>3440</v>
      </c>
      <c r="F3" s="27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8">
        <v>115</v>
      </c>
      <c r="P3" s="23">
        <v>110.97</v>
      </c>
      <c r="Q3" s="23" t="s">
        <v>8315</v>
      </c>
      <c r="R3" s="23" t="s">
        <v>8316</v>
      </c>
      <c r="S3" s="29">
        <v>42430</v>
      </c>
      <c r="T3" s="29">
        <v>42449</v>
      </c>
    </row>
    <row r="4" spans="1:20" ht="193" x14ac:dyDescent="0.25">
      <c r="A4" s="23">
        <v>523</v>
      </c>
      <c r="B4" s="24" t="s">
        <v>524</v>
      </c>
      <c r="C4" s="24" t="s">
        <v>4633</v>
      </c>
      <c r="D4" s="25">
        <v>5000</v>
      </c>
      <c r="E4" s="26">
        <v>6030</v>
      </c>
      <c r="F4" s="27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8">
        <v>121</v>
      </c>
      <c r="P4" s="23">
        <v>71.790000000000006</v>
      </c>
      <c r="Q4" s="23" t="s">
        <v>8315</v>
      </c>
      <c r="R4" s="23" t="s">
        <v>8316</v>
      </c>
      <c r="S4" s="29">
        <v>42238</v>
      </c>
      <c r="T4" s="29">
        <v>42268</v>
      </c>
    </row>
    <row r="5" spans="1:20" ht="193" x14ac:dyDescent="0.25">
      <c r="A5" s="23">
        <v>525</v>
      </c>
      <c r="B5" s="24" t="s">
        <v>526</v>
      </c>
      <c r="C5" s="24" t="s">
        <v>4635</v>
      </c>
      <c r="D5" s="25">
        <v>12000</v>
      </c>
      <c r="E5" s="26">
        <v>12000</v>
      </c>
      <c r="F5" s="27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8">
        <v>100</v>
      </c>
      <c r="P5" s="23">
        <v>1000</v>
      </c>
      <c r="Q5" s="23" t="s">
        <v>8315</v>
      </c>
      <c r="R5" s="23" t="s">
        <v>8316</v>
      </c>
      <c r="S5" s="29">
        <v>41850</v>
      </c>
      <c r="T5" s="29">
        <v>41895</v>
      </c>
    </row>
    <row r="6" spans="1:20" ht="209" x14ac:dyDescent="0.25">
      <c r="A6" s="23">
        <v>527</v>
      </c>
      <c r="B6" s="24" t="s">
        <v>528</v>
      </c>
      <c r="C6" s="24" t="s">
        <v>4637</v>
      </c>
      <c r="D6" s="25">
        <v>10000</v>
      </c>
      <c r="E6" s="26">
        <v>10085</v>
      </c>
      <c r="F6" s="27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8">
        <v>101</v>
      </c>
      <c r="P6" s="23">
        <v>63.83</v>
      </c>
      <c r="Q6" s="23" t="s">
        <v>8315</v>
      </c>
      <c r="R6" s="23" t="s">
        <v>8316</v>
      </c>
      <c r="S6" s="29">
        <v>42753</v>
      </c>
      <c r="T6" s="29">
        <v>42783</v>
      </c>
    </row>
    <row r="7" spans="1:20" ht="81" x14ac:dyDescent="0.25">
      <c r="A7" s="23">
        <v>528</v>
      </c>
      <c r="B7" s="24" t="s">
        <v>529</v>
      </c>
      <c r="C7" s="24" t="s">
        <v>4638</v>
      </c>
      <c r="D7" s="25">
        <v>1150</v>
      </c>
      <c r="E7" s="26">
        <v>1330</v>
      </c>
      <c r="F7" s="27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8">
        <v>116</v>
      </c>
      <c r="P7" s="23">
        <v>44.33</v>
      </c>
      <c r="Q7" s="23" t="s">
        <v>8315</v>
      </c>
      <c r="R7" s="23" t="s">
        <v>8316</v>
      </c>
      <c r="S7" s="29">
        <v>42155</v>
      </c>
      <c r="T7" s="29">
        <v>42176</v>
      </c>
    </row>
    <row r="8" spans="1:20" ht="225" x14ac:dyDescent="0.25">
      <c r="A8" s="23">
        <v>530</v>
      </c>
      <c r="B8" s="24" t="s">
        <v>531</v>
      </c>
      <c r="C8" s="24" t="s">
        <v>4640</v>
      </c>
      <c r="D8" s="25">
        <v>3405</v>
      </c>
      <c r="E8" s="26">
        <v>3670</v>
      </c>
      <c r="F8" s="27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8">
        <v>108</v>
      </c>
      <c r="P8" s="23">
        <v>126.55</v>
      </c>
      <c r="Q8" s="23" t="s">
        <v>8315</v>
      </c>
      <c r="R8" s="23" t="s">
        <v>8316</v>
      </c>
      <c r="S8" s="29">
        <v>42157</v>
      </c>
      <c r="T8" s="29">
        <v>42179</v>
      </c>
    </row>
    <row r="9" spans="1:20" ht="241" x14ac:dyDescent="0.25">
      <c r="A9" s="23">
        <v>531</v>
      </c>
      <c r="B9" s="24" t="s">
        <v>532</v>
      </c>
      <c r="C9" s="24" t="s">
        <v>4641</v>
      </c>
      <c r="D9" s="25">
        <v>4000</v>
      </c>
      <c r="E9" s="26">
        <v>4000</v>
      </c>
      <c r="F9" s="27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8">
        <v>100</v>
      </c>
      <c r="P9" s="23">
        <v>129.03</v>
      </c>
      <c r="Q9" s="23" t="s">
        <v>8315</v>
      </c>
      <c r="R9" s="23" t="s">
        <v>8316</v>
      </c>
      <c r="S9" s="29">
        <v>42676</v>
      </c>
      <c r="T9" s="29">
        <v>42721</v>
      </c>
    </row>
    <row r="10" spans="1:20" ht="209" x14ac:dyDescent="0.25">
      <c r="A10" s="23">
        <v>532</v>
      </c>
      <c r="B10" s="24" t="s">
        <v>533</v>
      </c>
      <c r="C10" s="24" t="s">
        <v>4642</v>
      </c>
      <c r="D10" s="25">
        <v>10000</v>
      </c>
      <c r="E10" s="26">
        <v>12325</v>
      </c>
      <c r="F10" s="27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8">
        <v>123</v>
      </c>
      <c r="P10" s="23">
        <v>71.239999999999995</v>
      </c>
      <c r="Q10" s="23" t="s">
        <v>8315</v>
      </c>
      <c r="R10" s="23" t="s">
        <v>8316</v>
      </c>
      <c r="S10" s="29">
        <v>42473</v>
      </c>
      <c r="T10" s="29">
        <v>42503</v>
      </c>
    </row>
    <row r="11" spans="1:20" ht="193" x14ac:dyDescent="0.25">
      <c r="A11" s="23">
        <v>537</v>
      </c>
      <c r="B11" s="24" t="s">
        <v>538</v>
      </c>
      <c r="C11" s="24" t="s">
        <v>4647</v>
      </c>
      <c r="D11" s="25">
        <v>2000</v>
      </c>
      <c r="E11" s="26">
        <v>2410</v>
      </c>
      <c r="F11" s="27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8">
        <v>121</v>
      </c>
      <c r="P11" s="23">
        <v>40.85</v>
      </c>
      <c r="Q11" s="23" t="s">
        <v>8315</v>
      </c>
      <c r="R11" s="23" t="s">
        <v>8316</v>
      </c>
      <c r="S11" s="29">
        <v>42282</v>
      </c>
      <c r="T11" s="29">
        <v>42312</v>
      </c>
    </row>
    <row r="12" spans="1:20" ht="225" x14ac:dyDescent="0.25">
      <c r="A12" s="23">
        <v>538</v>
      </c>
      <c r="B12" s="24" t="s">
        <v>539</v>
      </c>
      <c r="C12" s="24" t="s">
        <v>4648</v>
      </c>
      <c r="D12" s="25">
        <v>5000</v>
      </c>
      <c r="E12" s="26">
        <v>15121</v>
      </c>
      <c r="F12" s="27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8">
        <v>302</v>
      </c>
      <c r="P12" s="23">
        <v>252.02</v>
      </c>
      <c r="Q12" s="23" t="s">
        <v>8315</v>
      </c>
      <c r="R12" s="23" t="s">
        <v>8316</v>
      </c>
      <c r="S12" s="29">
        <v>42473</v>
      </c>
      <c r="T12" s="29">
        <v>42503</v>
      </c>
    </row>
    <row r="13" spans="1:20" ht="225" x14ac:dyDescent="0.25">
      <c r="A13" s="23">
        <v>1284</v>
      </c>
      <c r="B13" s="24" t="s">
        <v>1285</v>
      </c>
      <c r="C13" s="24" t="s">
        <v>5394</v>
      </c>
      <c r="D13" s="25">
        <v>2000</v>
      </c>
      <c r="E13" s="26">
        <v>2020</v>
      </c>
      <c r="F13" s="27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8">
        <v>101</v>
      </c>
      <c r="P13" s="23">
        <v>65.16</v>
      </c>
      <c r="Q13" s="23" t="s">
        <v>8315</v>
      </c>
      <c r="R13" s="23" t="s">
        <v>8316</v>
      </c>
      <c r="S13" s="29">
        <v>42712</v>
      </c>
      <c r="T13" s="29">
        <v>42735</v>
      </c>
    </row>
    <row r="14" spans="1:20" ht="209" x14ac:dyDescent="0.25">
      <c r="A14" s="23">
        <v>1288</v>
      </c>
      <c r="B14" s="24" t="s">
        <v>1289</v>
      </c>
      <c r="C14" s="24" t="s">
        <v>5398</v>
      </c>
      <c r="D14" s="25">
        <v>4000</v>
      </c>
      <c r="E14" s="26">
        <v>4018</v>
      </c>
      <c r="F14" s="27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8">
        <v>100</v>
      </c>
      <c r="P14" s="23">
        <v>65.87</v>
      </c>
      <c r="Q14" s="23" t="s">
        <v>8315</v>
      </c>
      <c r="R14" s="23" t="s">
        <v>8316</v>
      </c>
      <c r="S14" s="29">
        <v>42561</v>
      </c>
      <c r="T14" s="29">
        <v>42592</v>
      </c>
    </row>
    <row r="15" spans="1:20" ht="177" x14ac:dyDescent="0.25">
      <c r="A15" s="23">
        <v>1289</v>
      </c>
      <c r="B15" s="24" t="s">
        <v>1290</v>
      </c>
      <c r="C15" s="24" t="s">
        <v>5399</v>
      </c>
      <c r="D15" s="25">
        <v>1500</v>
      </c>
      <c r="E15" s="26">
        <v>1876</v>
      </c>
      <c r="F15" s="27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8">
        <v>125</v>
      </c>
      <c r="P15" s="23">
        <v>36.08</v>
      </c>
      <c r="Q15" s="23" t="s">
        <v>8315</v>
      </c>
      <c r="R15" s="23" t="s">
        <v>8316</v>
      </c>
      <c r="S15" s="29">
        <v>42709</v>
      </c>
      <c r="T15" s="29">
        <v>42739</v>
      </c>
    </row>
    <row r="16" spans="1:20" ht="81" x14ac:dyDescent="0.25">
      <c r="A16" s="23">
        <v>1290</v>
      </c>
      <c r="B16" s="24" t="s">
        <v>1291</v>
      </c>
      <c r="C16" s="24" t="s">
        <v>5400</v>
      </c>
      <c r="D16" s="25">
        <v>3500</v>
      </c>
      <c r="E16" s="26">
        <v>3800</v>
      </c>
      <c r="F16" s="27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8">
        <v>109</v>
      </c>
      <c r="P16" s="23">
        <v>44.19</v>
      </c>
      <c r="Q16" s="23" t="s">
        <v>8315</v>
      </c>
      <c r="R16" s="23" t="s">
        <v>8316</v>
      </c>
      <c r="S16" s="29">
        <v>42086</v>
      </c>
      <c r="T16" s="29">
        <v>42117</v>
      </c>
    </row>
    <row r="17" spans="1:20" ht="209" x14ac:dyDescent="0.25">
      <c r="A17" s="23">
        <v>1291</v>
      </c>
      <c r="B17" s="24" t="s">
        <v>1292</v>
      </c>
      <c r="C17" s="24" t="s">
        <v>5401</v>
      </c>
      <c r="D17" s="25">
        <v>3000</v>
      </c>
      <c r="E17" s="26">
        <v>4371</v>
      </c>
      <c r="F17" s="27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8">
        <v>146</v>
      </c>
      <c r="P17" s="23">
        <v>104.07</v>
      </c>
      <c r="Q17" s="23" t="s">
        <v>8315</v>
      </c>
      <c r="R17" s="23" t="s">
        <v>8316</v>
      </c>
      <c r="S17" s="29">
        <v>42064</v>
      </c>
      <c r="T17" s="29">
        <v>42101</v>
      </c>
    </row>
    <row r="18" spans="1:20" ht="209" x14ac:dyDescent="0.25">
      <c r="A18" s="23">
        <v>1293</v>
      </c>
      <c r="B18" s="24" t="s">
        <v>1294</v>
      </c>
      <c r="C18" s="24" t="s">
        <v>5403</v>
      </c>
      <c r="D18" s="25">
        <v>15000</v>
      </c>
      <c r="E18" s="26">
        <v>15335</v>
      </c>
      <c r="F18" s="27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8">
        <v>102</v>
      </c>
      <c r="P18" s="23">
        <v>127.79</v>
      </c>
      <c r="Q18" s="23" t="s">
        <v>8315</v>
      </c>
      <c r="R18" s="23" t="s">
        <v>8316</v>
      </c>
      <c r="S18" s="29">
        <v>42292</v>
      </c>
      <c r="T18" s="29">
        <v>42322</v>
      </c>
    </row>
    <row r="19" spans="1:20" ht="193" x14ac:dyDescent="0.25">
      <c r="A19" s="23">
        <v>1297</v>
      </c>
      <c r="B19" s="24" t="s">
        <v>1298</v>
      </c>
      <c r="C19" s="24" t="s">
        <v>5407</v>
      </c>
      <c r="D19" s="25">
        <v>20000</v>
      </c>
      <c r="E19" s="26">
        <v>21905</v>
      </c>
      <c r="F19" s="27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8">
        <v>110</v>
      </c>
      <c r="P19" s="23">
        <v>92.04</v>
      </c>
      <c r="Q19" s="23" t="s">
        <v>8315</v>
      </c>
      <c r="R19" s="23" t="s">
        <v>8316</v>
      </c>
      <c r="S19" s="29">
        <v>42461</v>
      </c>
      <c r="T19" s="29">
        <v>42491</v>
      </c>
    </row>
    <row r="20" spans="1:20" ht="161" x14ac:dyDescent="0.25">
      <c r="A20" s="23">
        <v>1299</v>
      </c>
      <c r="B20" s="24" t="s">
        <v>1300</v>
      </c>
      <c r="C20" s="24" t="s">
        <v>5409</v>
      </c>
      <c r="D20" s="25">
        <v>3500</v>
      </c>
      <c r="E20" s="26">
        <v>4340</v>
      </c>
      <c r="F20" s="27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8">
        <v>124</v>
      </c>
      <c r="P20" s="23">
        <v>135.63</v>
      </c>
      <c r="Q20" s="23" t="s">
        <v>8315</v>
      </c>
      <c r="R20" s="23" t="s">
        <v>8316</v>
      </c>
      <c r="S20" s="29">
        <v>42169</v>
      </c>
      <c r="T20" s="29">
        <v>42199</v>
      </c>
    </row>
    <row r="21" spans="1:20" ht="225" x14ac:dyDescent="0.25">
      <c r="A21" s="23">
        <v>1300</v>
      </c>
      <c r="B21" s="24" t="s">
        <v>1301</v>
      </c>
      <c r="C21" s="24" t="s">
        <v>5410</v>
      </c>
      <c r="D21" s="25">
        <v>3000</v>
      </c>
      <c r="E21" s="26">
        <v>4050</v>
      </c>
      <c r="F21" s="27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8">
        <v>135</v>
      </c>
      <c r="P21" s="23">
        <v>168.75</v>
      </c>
      <c r="Q21" s="23" t="s">
        <v>8315</v>
      </c>
      <c r="R21" s="23" t="s">
        <v>8316</v>
      </c>
      <c r="S21" s="29">
        <v>42483</v>
      </c>
      <c r="T21" s="29">
        <v>42522</v>
      </c>
    </row>
    <row r="22" spans="1:20" ht="225" x14ac:dyDescent="0.25">
      <c r="A22" s="23">
        <v>1301</v>
      </c>
      <c r="B22" s="24" t="s">
        <v>1302</v>
      </c>
      <c r="C22" s="24" t="s">
        <v>5411</v>
      </c>
      <c r="D22" s="25">
        <v>2000</v>
      </c>
      <c r="E22" s="26">
        <v>2055</v>
      </c>
      <c r="F22" s="27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8">
        <v>103</v>
      </c>
      <c r="P22" s="23">
        <v>70.86</v>
      </c>
      <c r="Q22" s="23" t="s">
        <v>8315</v>
      </c>
      <c r="R22" s="23" t="s">
        <v>8316</v>
      </c>
      <c r="S22" s="29">
        <v>42195</v>
      </c>
      <c r="T22" s="29">
        <v>42206</v>
      </c>
    </row>
    <row r="23" spans="1:20" ht="145" x14ac:dyDescent="0.25">
      <c r="A23" s="23">
        <v>1302</v>
      </c>
      <c r="B23" s="24" t="s">
        <v>1303</v>
      </c>
      <c r="C23" s="24" t="s">
        <v>5412</v>
      </c>
      <c r="D23" s="25">
        <v>2500</v>
      </c>
      <c r="E23" s="26">
        <v>2500</v>
      </c>
      <c r="F23" s="27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8">
        <v>100</v>
      </c>
      <c r="P23" s="23">
        <v>50</v>
      </c>
      <c r="Q23" s="23" t="s">
        <v>8315</v>
      </c>
      <c r="R23" s="23" t="s">
        <v>8316</v>
      </c>
      <c r="S23" s="29">
        <v>42675</v>
      </c>
      <c r="T23" s="29">
        <v>42705</v>
      </c>
    </row>
    <row r="24" spans="1:20" ht="161" x14ac:dyDescent="0.25">
      <c r="A24" s="23">
        <v>2781</v>
      </c>
      <c r="B24" s="24" t="s">
        <v>2781</v>
      </c>
      <c r="C24" s="24" t="s">
        <v>6891</v>
      </c>
      <c r="D24" s="25">
        <v>1250</v>
      </c>
      <c r="E24" s="26">
        <v>1316</v>
      </c>
      <c r="F24" s="27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8">
        <v>105</v>
      </c>
      <c r="P24" s="23">
        <v>47</v>
      </c>
      <c r="Q24" s="23" t="s">
        <v>8315</v>
      </c>
      <c r="R24" s="23" t="s">
        <v>8316</v>
      </c>
      <c r="S24" s="29">
        <v>42018</v>
      </c>
      <c r="T24" s="29">
        <v>42047</v>
      </c>
    </row>
    <row r="25" spans="1:20" ht="161" x14ac:dyDescent="0.25">
      <c r="A25" s="23">
        <v>2782</v>
      </c>
      <c r="B25" s="24" t="s">
        <v>2782</v>
      </c>
      <c r="C25" s="24" t="s">
        <v>6892</v>
      </c>
      <c r="D25" s="25">
        <v>1000</v>
      </c>
      <c r="E25" s="26">
        <v>1200</v>
      </c>
      <c r="F25" s="27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8">
        <v>120</v>
      </c>
      <c r="P25" s="23">
        <v>66.67</v>
      </c>
      <c r="Q25" s="23" t="s">
        <v>8315</v>
      </c>
      <c r="R25" s="23" t="s">
        <v>8316</v>
      </c>
      <c r="S25" s="29">
        <v>42026</v>
      </c>
      <c r="T25" s="29">
        <v>42052</v>
      </c>
    </row>
    <row r="26" spans="1:20" ht="177" x14ac:dyDescent="0.25">
      <c r="A26" s="23">
        <v>2784</v>
      </c>
      <c r="B26" s="24" t="s">
        <v>2784</v>
      </c>
      <c r="C26" s="24" t="s">
        <v>6894</v>
      </c>
      <c r="D26" s="25">
        <v>6000</v>
      </c>
      <c r="E26" s="26">
        <v>7140</v>
      </c>
      <c r="F26" s="27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8">
        <v>119</v>
      </c>
      <c r="P26" s="23">
        <v>66.11</v>
      </c>
      <c r="Q26" s="23" t="s">
        <v>8315</v>
      </c>
      <c r="R26" s="23" t="s">
        <v>8316</v>
      </c>
      <c r="S26" s="29">
        <v>41920</v>
      </c>
      <c r="T26" s="29">
        <v>41941</v>
      </c>
    </row>
    <row r="27" spans="1:20" ht="161" x14ac:dyDescent="0.25">
      <c r="A27" s="23">
        <v>2785</v>
      </c>
      <c r="B27" s="24" t="s">
        <v>2785</v>
      </c>
      <c r="C27" s="24" t="s">
        <v>6895</v>
      </c>
      <c r="D27" s="25">
        <v>5000</v>
      </c>
      <c r="E27" s="26">
        <v>5234</v>
      </c>
      <c r="F27" s="27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8">
        <v>105</v>
      </c>
      <c r="P27" s="23">
        <v>36.86</v>
      </c>
      <c r="Q27" s="23" t="s">
        <v>8315</v>
      </c>
      <c r="R27" s="23" t="s">
        <v>8316</v>
      </c>
      <c r="S27" s="29">
        <v>42558</v>
      </c>
      <c r="T27" s="29">
        <v>42587</v>
      </c>
    </row>
    <row r="28" spans="1:20" ht="193" x14ac:dyDescent="0.25">
      <c r="A28" s="23">
        <v>2787</v>
      </c>
      <c r="B28" s="24" t="s">
        <v>2787</v>
      </c>
      <c r="C28" s="24" t="s">
        <v>6897</v>
      </c>
      <c r="D28" s="25">
        <v>1000</v>
      </c>
      <c r="E28" s="26">
        <v>1197</v>
      </c>
      <c r="F28" s="27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8">
        <v>120</v>
      </c>
      <c r="P28" s="23">
        <v>31.5</v>
      </c>
      <c r="Q28" s="23" t="s">
        <v>8315</v>
      </c>
      <c r="R28" s="23" t="s">
        <v>8316</v>
      </c>
      <c r="S28" s="29">
        <v>41808</v>
      </c>
      <c r="T28" s="29">
        <v>41838</v>
      </c>
    </row>
    <row r="29" spans="1:20" ht="161" x14ac:dyDescent="0.25">
      <c r="A29" s="23">
        <v>2788</v>
      </c>
      <c r="B29" s="24" t="s">
        <v>2788</v>
      </c>
      <c r="C29" s="24" t="s">
        <v>6898</v>
      </c>
      <c r="D29" s="25">
        <v>2000</v>
      </c>
      <c r="E29" s="26">
        <v>2050</v>
      </c>
      <c r="F29" s="27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8">
        <v>103</v>
      </c>
      <c r="P29" s="23">
        <v>102.5</v>
      </c>
      <c r="Q29" s="23" t="s">
        <v>8315</v>
      </c>
      <c r="R29" s="23" t="s">
        <v>8316</v>
      </c>
      <c r="S29" s="29">
        <v>42550</v>
      </c>
      <c r="T29" s="29">
        <v>42580</v>
      </c>
    </row>
    <row r="30" spans="1:20" ht="97" x14ac:dyDescent="0.25">
      <c r="A30" s="23">
        <v>2789</v>
      </c>
      <c r="B30" s="24" t="s">
        <v>2789</v>
      </c>
      <c r="C30" s="24" t="s">
        <v>6899</v>
      </c>
      <c r="D30" s="25">
        <v>3000</v>
      </c>
      <c r="E30" s="26">
        <v>3035</v>
      </c>
      <c r="F30" s="27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8">
        <v>101</v>
      </c>
      <c r="P30" s="23">
        <v>126.46</v>
      </c>
      <c r="Q30" s="23" t="s">
        <v>8315</v>
      </c>
      <c r="R30" s="23" t="s">
        <v>8316</v>
      </c>
      <c r="S30" s="29">
        <v>42056</v>
      </c>
      <c r="T30" s="29">
        <v>42075</v>
      </c>
    </row>
    <row r="31" spans="1:20" ht="193" x14ac:dyDescent="0.25">
      <c r="A31" s="23">
        <v>2790</v>
      </c>
      <c r="B31" s="24" t="s">
        <v>2790</v>
      </c>
      <c r="C31" s="24" t="s">
        <v>6900</v>
      </c>
      <c r="D31" s="25">
        <v>3000</v>
      </c>
      <c r="E31" s="26">
        <v>3160</v>
      </c>
      <c r="F31" s="27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8">
        <v>105</v>
      </c>
      <c r="P31" s="23">
        <v>47.88</v>
      </c>
      <c r="Q31" s="23" t="s">
        <v>8315</v>
      </c>
      <c r="R31" s="23" t="s">
        <v>8316</v>
      </c>
      <c r="S31" s="29">
        <v>42016</v>
      </c>
      <c r="T31" s="29">
        <v>42046</v>
      </c>
    </row>
    <row r="32" spans="1:20" ht="209" x14ac:dyDescent="0.25">
      <c r="A32" s="23">
        <v>2791</v>
      </c>
      <c r="B32" s="24" t="s">
        <v>2791</v>
      </c>
      <c r="C32" s="24" t="s">
        <v>6901</v>
      </c>
      <c r="D32" s="25">
        <v>2000</v>
      </c>
      <c r="E32" s="26">
        <v>2050</v>
      </c>
      <c r="F32" s="27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8">
        <v>103</v>
      </c>
      <c r="P32" s="23">
        <v>73.209999999999994</v>
      </c>
      <c r="Q32" s="23" t="s">
        <v>8315</v>
      </c>
      <c r="R32" s="23" t="s">
        <v>8316</v>
      </c>
      <c r="S32" s="29">
        <v>42591</v>
      </c>
      <c r="T32" s="29">
        <v>42622</v>
      </c>
    </row>
    <row r="33" spans="1:20" ht="193" x14ac:dyDescent="0.25">
      <c r="A33" s="23">
        <v>2792</v>
      </c>
      <c r="B33" s="24" t="s">
        <v>2792</v>
      </c>
      <c r="C33" s="24" t="s">
        <v>6902</v>
      </c>
      <c r="D33" s="25">
        <v>2000</v>
      </c>
      <c r="E33" s="26">
        <v>2152</v>
      </c>
      <c r="F33" s="27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8">
        <v>108</v>
      </c>
      <c r="P33" s="23">
        <v>89.67</v>
      </c>
      <c r="Q33" s="23" t="s">
        <v>8315</v>
      </c>
      <c r="R33" s="23" t="s">
        <v>8316</v>
      </c>
      <c r="S33" s="29">
        <v>42183</v>
      </c>
      <c r="T33" s="29">
        <v>42228</v>
      </c>
    </row>
    <row r="34" spans="1:20" ht="177" x14ac:dyDescent="0.25">
      <c r="A34" s="23">
        <v>2795</v>
      </c>
      <c r="B34" s="24" t="s">
        <v>2795</v>
      </c>
      <c r="C34" s="24" t="s">
        <v>6905</v>
      </c>
      <c r="D34" s="25">
        <v>700</v>
      </c>
      <c r="E34" s="26">
        <v>730</v>
      </c>
      <c r="F34" s="27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8">
        <v>104</v>
      </c>
      <c r="P34" s="23">
        <v>36.5</v>
      </c>
      <c r="Q34" s="23" t="s">
        <v>8315</v>
      </c>
      <c r="R34" s="23" t="s">
        <v>8316</v>
      </c>
      <c r="S34" s="29">
        <v>41780</v>
      </c>
      <c r="T34" s="29">
        <v>41796</v>
      </c>
    </row>
    <row r="35" spans="1:20" ht="209" x14ac:dyDescent="0.25">
      <c r="A35" s="23">
        <v>2803</v>
      </c>
      <c r="B35" s="24" t="s">
        <v>2803</v>
      </c>
      <c r="C35" s="24" t="s">
        <v>6913</v>
      </c>
      <c r="D35" s="25">
        <v>10000</v>
      </c>
      <c r="E35" s="26">
        <v>12795</v>
      </c>
      <c r="F35" s="27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8">
        <v>128</v>
      </c>
      <c r="P35" s="23">
        <v>90.74</v>
      </c>
      <c r="Q35" s="23" t="s">
        <v>8315</v>
      </c>
      <c r="R35" s="23" t="s">
        <v>8316</v>
      </c>
      <c r="S35" s="29">
        <v>42158</v>
      </c>
      <c r="T35" s="29">
        <v>42201</v>
      </c>
    </row>
    <row r="36" spans="1:20" ht="65" x14ac:dyDescent="0.25">
      <c r="A36" s="23">
        <v>2807</v>
      </c>
      <c r="B36" s="24" t="s">
        <v>2807</v>
      </c>
      <c r="C36" s="24" t="s">
        <v>6917</v>
      </c>
      <c r="D36" s="25">
        <v>5000</v>
      </c>
      <c r="E36" s="26">
        <v>6300</v>
      </c>
      <c r="F36" s="27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8">
        <v>126</v>
      </c>
      <c r="P36" s="23">
        <v>67.739999999999995</v>
      </c>
      <c r="Q36" s="23" t="s">
        <v>8315</v>
      </c>
      <c r="R36" s="23" t="s">
        <v>8316</v>
      </c>
      <c r="S36" s="29">
        <v>42154</v>
      </c>
      <c r="T36" s="29">
        <v>42184</v>
      </c>
    </row>
    <row r="37" spans="1:20" ht="209" x14ac:dyDescent="0.25">
      <c r="A37" s="23">
        <v>2808</v>
      </c>
      <c r="B37" s="24" t="s">
        <v>2808</v>
      </c>
      <c r="C37" s="24" t="s">
        <v>6918</v>
      </c>
      <c r="D37" s="25">
        <v>4500</v>
      </c>
      <c r="E37" s="26">
        <v>4511</v>
      </c>
      <c r="F37" s="27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8">
        <v>100</v>
      </c>
      <c r="P37" s="23">
        <v>65.38</v>
      </c>
      <c r="Q37" s="23" t="s">
        <v>8315</v>
      </c>
      <c r="R37" s="23" t="s">
        <v>8316</v>
      </c>
      <c r="S37" s="29">
        <v>42208</v>
      </c>
      <c r="T37" s="29">
        <v>42238</v>
      </c>
    </row>
    <row r="38" spans="1:20" ht="225" x14ac:dyDescent="0.25">
      <c r="A38" s="23">
        <v>2809</v>
      </c>
      <c r="B38" s="24" t="s">
        <v>2809</v>
      </c>
      <c r="C38" s="24" t="s">
        <v>6919</v>
      </c>
      <c r="D38" s="25">
        <v>2500</v>
      </c>
      <c r="E38" s="26">
        <v>2560</v>
      </c>
      <c r="F38" s="27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8">
        <v>102</v>
      </c>
      <c r="P38" s="23">
        <v>121.9</v>
      </c>
      <c r="Q38" s="23" t="s">
        <v>8315</v>
      </c>
      <c r="R38" s="23" t="s">
        <v>8316</v>
      </c>
      <c r="S38" s="29">
        <v>42451</v>
      </c>
      <c r="T38" s="29">
        <v>42459</v>
      </c>
    </row>
    <row r="39" spans="1:20" ht="209" x14ac:dyDescent="0.25">
      <c r="A39" s="23">
        <v>2810</v>
      </c>
      <c r="B39" s="24" t="s">
        <v>2810</v>
      </c>
      <c r="C39" s="24" t="s">
        <v>6920</v>
      </c>
      <c r="D39" s="25">
        <v>2500</v>
      </c>
      <c r="E39" s="26">
        <v>2705</v>
      </c>
      <c r="F39" s="27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8">
        <v>108</v>
      </c>
      <c r="P39" s="23">
        <v>47.46</v>
      </c>
      <c r="Q39" s="23" t="s">
        <v>8315</v>
      </c>
      <c r="R39" s="23" t="s">
        <v>8316</v>
      </c>
      <c r="S39" s="29">
        <v>41759</v>
      </c>
      <c r="T39" s="29">
        <v>41791</v>
      </c>
    </row>
    <row r="40" spans="1:20" ht="193" x14ac:dyDescent="0.25">
      <c r="A40" s="23">
        <v>2813</v>
      </c>
      <c r="B40" s="24" t="s">
        <v>2813</v>
      </c>
      <c r="C40" s="24" t="s">
        <v>6923</v>
      </c>
      <c r="D40" s="25">
        <v>2800</v>
      </c>
      <c r="E40" s="26">
        <v>3572.12</v>
      </c>
      <c r="F40" s="27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8">
        <v>128</v>
      </c>
      <c r="P40" s="23">
        <v>37.21</v>
      </c>
      <c r="Q40" s="23" t="s">
        <v>8315</v>
      </c>
      <c r="R40" s="23" t="s">
        <v>8316</v>
      </c>
      <c r="S40" s="29">
        <v>42693</v>
      </c>
      <c r="T40" s="29">
        <v>42718</v>
      </c>
    </row>
    <row r="41" spans="1:20" ht="193" x14ac:dyDescent="0.25">
      <c r="A41" s="23">
        <v>2818</v>
      </c>
      <c r="B41" s="24" t="s">
        <v>2818</v>
      </c>
      <c r="C41" s="24" t="s">
        <v>6928</v>
      </c>
      <c r="D41" s="25">
        <v>10000</v>
      </c>
      <c r="E41" s="26">
        <v>10603</v>
      </c>
      <c r="F41" s="27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8">
        <v>106</v>
      </c>
      <c r="P41" s="23">
        <v>103.95</v>
      </c>
      <c r="Q41" s="23" t="s">
        <v>8315</v>
      </c>
      <c r="R41" s="23" t="s">
        <v>8316</v>
      </c>
      <c r="S41" s="29">
        <v>42250</v>
      </c>
      <c r="T41" s="29">
        <v>42270</v>
      </c>
    </row>
    <row r="42" spans="1:20" ht="225" x14ac:dyDescent="0.25">
      <c r="A42" s="23">
        <v>2822</v>
      </c>
      <c r="B42" s="24" t="s">
        <v>2822</v>
      </c>
      <c r="C42" s="24" t="s">
        <v>6932</v>
      </c>
      <c r="D42" s="25">
        <v>6000</v>
      </c>
      <c r="E42" s="26">
        <v>6000</v>
      </c>
      <c r="F42" s="27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8">
        <v>100</v>
      </c>
      <c r="P42" s="23">
        <v>63.83</v>
      </c>
      <c r="Q42" s="23" t="s">
        <v>8315</v>
      </c>
      <c r="R42" s="23" t="s">
        <v>8316</v>
      </c>
      <c r="S42" s="29">
        <v>42060</v>
      </c>
      <c r="T42" s="29">
        <v>42090</v>
      </c>
    </row>
    <row r="43" spans="1:20" ht="145" x14ac:dyDescent="0.25">
      <c r="A43" s="23">
        <v>2824</v>
      </c>
      <c r="B43" s="24" t="s">
        <v>2824</v>
      </c>
      <c r="C43" s="24" t="s">
        <v>6934</v>
      </c>
      <c r="D43" s="25">
        <v>650</v>
      </c>
      <c r="E43" s="26">
        <v>760</v>
      </c>
      <c r="F43" s="27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8">
        <v>117</v>
      </c>
      <c r="P43" s="23">
        <v>50.67</v>
      </c>
      <c r="Q43" s="23" t="s">
        <v>8315</v>
      </c>
      <c r="R43" s="23" t="s">
        <v>8316</v>
      </c>
      <c r="S43" s="29">
        <v>42136</v>
      </c>
      <c r="T43" s="29">
        <v>42168</v>
      </c>
    </row>
    <row r="44" spans="1:20" ht="225" x14ac:dyDescent="0.25">
      <c r="A44" s="23">
        <v>2826</v>
      </c>
      <c r="B44" s="24" t="s">
        <v>2826</v>
      </c>
      <c r="C44" s="24" t="s">
        <v>6936</v>
      </c>
      <c r="D44" s="25">
        <v>2000</v>
      </c>
      <c r="E44" s="26">
        <v>2155</v>
      </c>
      <c r="F44" s="27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8">
        <v>108</v>
      </c>
      <c r="P44" s="23">
        <v>113.42</v>
      </c>
      <c r="Q44" s="23" t="s">
        <v>8315</v>
      </c>
      <c r="R44" s="23" t="s">
        <v>8316</v>
      </c>
      <c r="S44" s="29">
        <v>42171</v>
      </c>
      <c r="T44" s="29">
        <v>42195</v>
      </c>
    </row>
    <row r="45" spans="1:20" ht="225" x14ac:dyDescent="0.25">
      <c r="A45" s="23">
        <v>2827</v>
      </c>
      <c r="B45" s="24" t="s">
        <v>2827</v>
      </c>
      <c r="C45" s="24" t="s">
        <v>6937</v>
      </c>
      <c r="D45" s="25">
        <v>2000</v>
      </c>
      <c r="E45" s="26">
        <v>2405</v>
      </c>
      <c r="F45" s="27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8">
        <v>120</v>
      </c>
      <c r="P45" s="23">
        <v>104.57</v>
      </c>
      <c r="Q45" s="23" t="s">
        <v>8315</v>
      </c>
      <c r="R45" s="23" t="s">
        <v>8316</v>
      </c>
      <c r="S45" s="29">
        <v>42494</v>
      </c>
      <c r="T45" s="29">
        <v>42524</v>
      </c>
    </row>
    <row r="46" spans="1:20" ht="145" x14ac:dyDescent="0.25">
      <c r="A46" s="23">
        <v>2830</v>
      </c>
      <c r="B46" s="24" t="s">
        <v>2830</v>
      </c>
      <c r="C46" s="24" t="s">
        <v>6940</v>
      </c>
      <c r="D46" s="25">
        <v>3000</v>
      </c>
      <c r="E46" s="26">
        <v>3000</v>
      </c>
      <c r="F46" s="27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8">
        <v>100</v>
      </c>
      <c r="P46" s="23">
        <v>272.73</v>
      </c>
      <c r="Q46" s="23" t="s">
        <v>8315</v>
      </c>
      <c r="R46" s="23" t="s">
        <v>8316</v>
      </c>
      <c r="S46" s="29">
        <v>41758</v>
      </c>
      <c r="T46" s="29">
        <v>41771</v>
      </c>
    </row>
    <row r="47" spans="1:20" ht="145" x14ac:dyDescent="0.25">
      <c r="A47" s="23">
        <v>2831</v>
      </c>
      <c r="B47" s="24" t="s">
        <v>2831</v>
      </c>
      <c r="C47" s="24" t="s">
        <v>6941</v>
      </c>
      <c r="D47" s="25">
        <v>3000</v>
      </c>
      <c r="E47" s="26">
        <v>3320</v>
      </c>
      <c r="F47" s="27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8">
        <v>111</v>
      </c>
      <c r="P47" s="23">
        <v>63.85</v>
      </c>
      <c r="Q47" s="23" t="s">
        <v>8315</v>
      </c>
      <c r="R47" s="23" t="s">
        <v>8316</v>
      </c>
      <c r="S47" s="29">
        <v>42171</v>
      </c>
      <c r="T47" s="29">
        <v>42201</v>
      </c>
    </row>
    <row r="48" spans="1:20" ht="65" x14ac:dyDescent="0.25">
      <c r="A48" s="23">
        <v>2833</v>
      </c>
      <c r="B48" s="24" t="s">
        <v>2833</v>
      </c>
      <c r="C48" s="24" t="s">
        <v>6943</v>
      </c>
      <c r="D48" s="25">
        <v>2700</v>
      </c>
      <c r="E48" s="26">
        <v>2923</v>
      </c>
      <c r="F48" s="27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8">
        <v>108</v>
      </c>
      <c r="P48" s="23">
        <v>83.51</v>
      </c>
      <c r="Q48" s="23" t="s">
        <v>8315</v>
      </c>
      <c r="R48" s="23" t="s">
        <v>8316</v>
      </c>
      <c r="S48" s="29">
        <v>42268</v>
      </c>
      <c r="T48" s="29">
        <v>42288</v>
      </c>
    </row>
    <row r="49" spans="1:20" ht="225" x14ac:dyDescent="0.25">
      <c r="A49" s="23">
        <v>2836</v>
      </c>
      <c r="B49" s="24" t="s">
        <v>2836</v>
      </c>
      <c r="C49" s="24" t="s">
        <v>6946</v>
      </c>
      <c r="D49" s="25">
        <v>450</v>
      </c>
      <c r="E49" s="26">
        <v>485</v>
      </c>
      <c r="F49" s="27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8">
        <v>108</v>
      </c>
      <c r="P49" s="23">
        <v>44.09</v>
      </c>
      <c r="Q49" s="23" t="s">
        <v>8315</v>
      </c>
      <c r="R49" s="23" t="s">
        <v>8316</v>
      </c>
      <c r="S49" s="29">
        <v>42746</v>
      </c>
      <c r="T49" s="29">
        <v>42784</v>
      </c>
    </row>
    <row r="50" spans="1:20" ht="193" x14ac:dyDescent="0.25">
      <c r="A50" s="23">
        <v>2838</v>
      </c>
      <c r="B50" s="24" t="s">
        <v>2838</v>
      </c>
      <c r="C50" s="24" t="s">
        <v>6948</v>
      </c>
      <c r="D50" s="25">
        <v>2000</v>
      </c>
      <c r="E50" s="26">
        <v>2405</v>
      </c>
      <c r="F50" s="27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8">
        <v>120</v>
      </c>
      <c r="P50" s="23">
        <v>44.54</v>
      </c>
      <c r="Q50" s="23" t="s">
        <v>8315</v>
      </c>
      <c r="R50" s="23" t="s">
        <v>8316</v>
      </c>
      <c r="S50" s="29">
        <v>41842</v>
      </c>
      <c r="T50" s="29">
        <v>41864</v>
      </c>
    </row>
    <row r="51" spans="1:20" ht="209" x14ac:dyDescent="0.25">
      <c r="A51" s="23">
        <v>2839</v>
      </c>
      <c r="B51" s="24" t="s">
        <v>2839</v>
      </c>
      <c r="C51" s="24" t="s">
        <v>6949</v>
      </c>
      <c r="D51" s="25">
        <v>3500</v>
      </c>
      <c r="E51" s="26">
        <v>3900</v>
      </c>
      <c r="F51" s="27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8">
        <v>111</v>
      </c>
      <c r="P51" s="23">
        <v>125.81</v>
      </c>
      <c r="Q51" s="23" t="s">
        <v>8315</v>
      </c>
      <c r="R51" s="23" t="s">
        <v>8316</v>
      </c>
      <c r="S51" s="29">
        <v>41853</v>
      </c>
      <c r="T51" s="29">
        <v>41876</v>
      </c>
    </row>
    <row r="52" spans="1:20" ht="209" x14ac:dyDescent="0.25">
      <c r="A52" s="23">
        <v>2961</v>
      </c>
      <c r="B52" s="24" t="s">
        <v>2961</v>
      </c>
      <c r="C52" s="24" t="s">
        <v>7071</v>
      </c>
      <c r="D52" s="25">
        <v>5000</v>
      </c>
      <c r="E52" s="26">
        <v>5481</v>
      </c>
      <c r="F52" s="27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8">
        <v>110</v>
      </c>
      <c r="P52" s="23">
        <v>50.75</v>
      </c>
      <c r="Q52" s="23" t="s">
        <v>8315</v>
      </c>
      <c r="R52" s="23" t="s">
        <v>8316</v>
      </c>
      <c r="S52" s="29">
        <v>42061</v>
      </c>
      <c r="T52" s="29">
        <v>42089</v>
      </c>
    </row>
    <row r="53" spans="1:20" ht="209" x14ac:dyDescent="0.25">
      <c r="A53" s="23">
        <v>2962</v>
      </c>
      <c r="B53" s="24" t="s">
        <v>2962</v>
      </c>
      <c r="C53" s="24" t="s">
        <v>7072</v>
      </c>
      <c r="D53" s="25">
        <v>1000</v>
      </c>
      <c r="E53" s="26">
        <v>1218</v>
      </c>
      <c r="F53" s="27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8">
        <v>122</v>
      </c>
      <c r="P53" s="23">
        <v>60.9</v>
      </c>
      <c r="Q53" s="23" t="s">
        <v>8315</v>
      </c>
      <c r="R53" s="23" t="s">
        <v>8316</v>
      </c>
      <c r="S53" s="29">
        <v>42036</v>
      </c>
      <c r="T53" s="29">
        <v>42064</v>
      </c>
    </row>
    <row r="54" spans="1:20" ht="209" x14ac:dyDescent="0.25">
      <c r="A54" s="23">
        <v>2963</v>
      </c>
      <c r="B54" s="24" t="s">
        <v>2963</v>
      </c>
      <c r="C54" s="24" t="s">
        <v>7073</v>
      </c>
      <c r="D54" s="25">
        <v>10000</v>
      </c>
      <c r="E54" s="26">
        <v>10685</v>
      </c>
      <c r="F54" s="27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8">
        <v>107</v>
      </c>
      <c r="P54" s="23">
        <v>109.03</v>
      </c>
      <c r="Q54" s="23" t="s">
        <v>8315</v>
      </c>
      <c r="R54" s="23" t="s">
        <v>8316</v>
      </c>
      <c r="S54" s="29">
        <v>42157</v>
      </c>
      <c r="T54" s="29">
        <v>42187</v>
      </c>
    </row>
    <row r="55" spans="1:20" ht="193" x14ac:dyDescent="0.25">
      <c r="A55" s="23">
        <v>2964</v>
      </c>
      <c r="B55" s="24" t="s">
        <v>2964</v>
      </c>
      <c r="C55" s="24" t="s">
        <v>7074</v>
      </c>
      <c r="D55" s="25">
        <v>5000</v>
      </c>
      <c r="E55" s="26">
        <v>5035.6899999999996</v>
      </c>
      <c r="F55" s="27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8">
        <v>101</v>
      </c>
      <c r="P55" s="23">
        <v>25.69</v>
      </c>
      <c r="Q55" s="23" t="s">
        <v>8315</v>
      </c>
      <c r="R55" s="23" t="s">
        <v>8316</v>
      </c>
      <c r="S55" s="29">
        <v>41827</v>
      </c>
      <c r="T55" s="29">
        <v>41857</v>
      </c>
    </row>
    <row r="56" spans="1:20" ht="209" x14ac:dyDescent="0.25">
      <c r="A56" s="23">
        <v>2965</v>
      </c>
      <c r="B56" s="24" t="s">
        <v>2965</v>
      </c>
      <c r="C56" s="24" t="s">
        <v>7075</v>
      </c>
      <c r="D56" s="25">
        <v>1500</v>
      </c>
      <c r="E56" s="26">
        <v>1635</v>
      </c>
      <c r="F56" s="27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8">
        <v>109</v>
      </c>
      <c r="P56" s="23">
        <v>41.92</v>
      </c>
      <c r="Q56" s="23" t="s">
        <v>8315</v>
      </c>
      <c r="R56" s="23" t="s">
        <v>8316</v>
      </c>
      <c r="S56" s="29">
        <v>42162</v>
      </c>
      <c r="T56" s="29">
        <v>42192</v>
      </c>
    </row>
    <row r="57" spans="1:20" ht="209" x14ac:dyDescent="0.25">
      <c r="A57" s="23">
        <v>2966</v>
      </c>
      <c r="B57" s="24" t="s">
        <v>2966</v>
      </c>
      <c r="C57" s="24" t="s">
        <v>7076</v>
      </c>
      <c r="D57" s="25">
        <v>10000</v>
      </c>
      <c r="E57" s="26">
        <v>11363</v>
      </c>
      <c r="F57" s="27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8">
        <v>114</v>
      </c>
      <c r="P57" s="23">
        <v>88.77</v>
      </c>
      <c r="Q57" s="23" t="s">
        <v>8315</v>
      </c>
      <c r="R57" s="23" t="s">
        <v>8316</v>
      </c>
      <c r="S57" s="29">
        <v>42233</v>
      </c>
      <c r="T57" s="29">
        <v>42263</v>
      </c>
    </row>
    <row r="58" spans="1:20" ht="161" x14ac:dyDescent="0.25">
      <c r="A58" s="23">
        <v>2967</v>
      </c>
      <c r="B58" s="24" t="s">
        <v>2967</v>
      </c>
      <c r="C58" s="24" t="s">
        <v>7077</v>
      </c>
      <c r="D58" s="25">
        <v>5000</v>
      </c>
      <c r="E58" s="26">
        <v>5696</v>
      </c>
      <c r="F58" s="27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8">
        <v>114</v>
      </c>
      <c r="P58" s="23">
        <v>80.23</v>
      </c>
      <c r="Q58" s="23" t="s">
        <v>8315</v>
      </c>
      <c r="R58" s="23" t="s">
        <v>8316</v>
      </c>
      <c r="S58" s="29">
        <v>42042</v>
      </c>
      <c r="T58" s="29">
        <v>42072</v>
      </c>
    </row>
    <row r="59" spans="1:20" ht="129" x14ac:dyDescent="0.25">
      <c r="A59" s="23">
        <v>2968</v>
      </c>
      <c r="B59" s="24" t="s">
        <v>2968</v>
      </c>
      <c r="C59" s="24" t="s">
        <v>7078</v>
      </c>
      <c r="D59" s="25">
        <v>3500</v>
      </c>
      <c r="E59" s="26">
        <v>3710</v>
      </c>
      <c r="F59" s="27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8">
        <v>106</v>
      </c>
      <c r="P59" s="23">
        <v>78.94</v>
      </c>
      <c r="Q59" s="23" t="s">
        <v>8315</v>
      </c>
      <c r="R59" s="23" t="s">
        <v>8316</v>
      </c>
      <c r="S59" s="29">
        <v>42585</v>
      </c>
      <c r="T59" s="29">
        <v>42599</v>
      </c>
    </row>
    <row r="60" spans="1:20" ht="193" x14ac:dyDescent="0.25">
      <c r="A60" s="23">
        <v>2970</v>
      </c>
      <c r="B60" s="24" t="s">
        <v>2970</v>
      </c>
      <c r="C60" s="24" t="s">
        <v>7080</v>
      </c>
      <c r="D60" s="25">
        <v>6000</v>
      </c>
      <c r="E60" s="26">
        <v>6360</v>
      </c>
      <c r="F60" s="27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8">
        <v>106</v>
      </c>
      <c r="P60" s="23">
        <v>69.89</v>
      </c>
      <c r="Q60" s="23" t="s">
        <v>8315</v>
      </c>
      <c r="R60" s="23" t="s">
        <v>8316</v>
      </c>
      <c r="S60" s="29">
        <v>41808</v>
      </c>
      <c r="T60" s="29">
        <v>41838</v>
      </c>
    </row>
    <row r="61" spans="1:20" ht="209" x14ac:dyDescent="0.25">
      <c r="A61" s="23">
        <v>2971</v>
      </c>
      <c r="B61" s="24" t="s">
        <v>2971</v>
      </c>
      <c r="C61" s="24" t="s">
        <v>7081</v>
      </c>
      <c r="D61" s="25">
        <v>3200</v>
      </c>
      <c r="E61" s="26">
        <v>3205</v>
      </c>
      <c r="F61" s="27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8">
        <v>100</v>
      </c>
      <c r="P61" s="23">
        <v>74.53</v>
      </c>
      <c r="Q61" s="23" t="s">
        <v>8315</v>
      </c>
      <c r="R61" s="23" t="s">
        <v>8316</v>
      </c>
      <c r="S61" s="29">
        <v>41852</v>
      </c>
      <c r="T61" s="29">
        <v>41882</v>
      </c>
    </row>
    <row r="62" spans="1:20" ht="129" x14ac:dyDescent="0.25">
      <c r="A62" s="23">
        <v>2972</v>
      </c>
      <c r="B62" s="24" t="s">
        <v>2972</v>
      </c>
      <c r="C62" s="24" t="s">
        <v>7082</v>
      </c>
      <c r="D62" s="25">
        <v>2000</v>
      </c>
      <c r="E62" s="26">
        <v>2107</v>
      </c>
      <c r="F62" s="27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8">
        <v>105</v>
      </c>
      <c r="P62" s="23">
        <v>123.94</v>
      </c>
      <c r="Q62" s="23" t="s">
        <v>8315</v>
      </c>
      <c r="R62" s="23" t="s">
        <v>8316</v>
      </c>
      <c r="S62" s="29">
        <v>42694</v>
      </c>
      <c r="T62" s="29">
        <v>42709</v>
      </c>
    </row>
    <row r="63" spans="1:20" ht="193" x14ac:dyDescent="0.25">
      <c r="A63" s="23">
        <v>2973</v>
      </c>
      <c r="B63" s="24" t="s">
        <v>2973</v>
      </c>
      <c r="C63" s="24" t="s">
        <v>7083</v>
      </c>
      <c r="D63" s="25">
        <v>5000</v>
      </c>
      <c r="E63" s="26">
        <v>8740</v>
      </c>
      <c r="F63" s="27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8">
        <v>175</v>
      </c>
      <c r="P63" s="23">
        <v>264.85000000000002</v>
      </c>
      <c r="Q63" s="23" t="s">
        <v>8315</v>
      </c>
      <c r="R63" s="23" t="s">
        <v>8316</v>
      </c>
      <c r="S63" s="29">
        <v>42341</v>
      </c>
      <c r="T63" s="29">
        <v>42370</v>
      </c>
    </row>
    <row r="64" spans="1:20" ht="209" x14ac:dyDescent="0.25">
      <c r="A64" s="23">
        <v>2974</v>
      </c>
      <c r="B64" s="24" t="s">
        <v>2974</v>
      </c>
      <c r="C64" s="24" t="s">
        <v>7084</v>
      </c>
      <c r="D64" s="25">
        <v>5000</v>
      </c>
      <c r="E64" s="26">
        <v>5100</v>
      </c>
      <c r="F64" s="27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8">
        <v>102</v>
      </c>
      <c r="P64" s="23">
        <v>58.62</v>
      </c>
      <c r="Q64" s="23" t="s">
        <v>8315</v>
      </c>
      <c r="R64" s="23" t="s">
        <v>8316</v>
      </c>
      <c r="S64" s="29">
        <v>41880</v>
      </c>
      <c r="T64" s="29">
        <v>41908</v>
      </c>
    </row>
    <row r="65" spans="1:20" ht="225" x14ac:dyDescent="0.25">
      <c r="A65" s="23">
        <v>2975</v>
      </c>
      <c r="B65" s="24" t="s">
        <v>2975</v>
      </c>
      <c r="C65" s="24" t="s">
        <v>7085</v>
      </c>
      <c r="D65" s="25">
        <v>8000</v>
      </c>
      <c r="E65" s="26">
        <v>8010</v>
      </c>
      <c r="F65" s="27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8">
        <v>100</v>
      </c>
      <c r="P65" s="23">
        <v>70.88</v>
      </c>
      <c r="Q65" s="23" t="s">
        <v>8315</v>
      </c>
      <c r="R65" s="23" t="s">
        <v>8316</v>
      </c>
      <c r="S65" s="29">
        <v>41941</v>
      </c>
      <c r="T65" s="29">
        <v>41970</v>
      </c>
    </row>
    <row r="66" spans="1:20" ht="273" x14ac:dyDescent="0.25">
      <c r="A66" s="23">
        <v>2977</v>
      </c>
      <c r="B66" s="24" t="s">
        <v>2977</v>
      </c>
      <c r="C66" s="24" t="s">
        <v>7087</v>
      </c>
      <c r="D66" s="25">
        <v>3000</v>
      </c>
      <c r="E66" s="26">
        <v>3407</v>
      </c>
      <c r="F66" s="27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8">
        <v>114</v>
      </c>
      <c r="P66" s="23">
        <v>113.57</v>
      </c>
      <c r="Q66" s="23" t="s">
        <v>8315</v>
      </c>
      <c r="R66" s="23" t="s">
        <v>8316</v>
      </c>
      <c r="S66" s="29">
        <v>42026</v>
      </c>
      <c r="T66" s="29">
        <v>42086</v>
      </c>
    </row>
    <row r="67" spans="1:20" ht="209" x14ac:dyDescent="0.25">
      <c r="A67" s="23">
        <v>2978</v>
      </c>
      <c r="B67" s="24" t="s">
        <v>2978</v>
      </c>
      <c r="C67" s="24" t="s">
        <v>7088</v>
      </c>
      <c r="D67" s="25">
        <v>750</v>
      </c>
      <c r="E67" s="26">
        <v>971</v>
      </c>
      <c r="F67" s="27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8">
        <v>129</v>
      </c>
      <c r="P67" s="23">
        <v>60.69</v>
      </c>
      <c r="Q67" s="23" t="s">
        <v>8315</v>
      </c>
      <c r="R67" s="23" t="s">
        <v>8316</v>
      </c>
      <c r="S67" s="29">
        <v>41922</v>
      </c>
      <c r="T67" s="29">
        <v>41932</v>
      </c>
    </row>
    <row r="68" spans="1:20" ht="209" x14ac:dyDescent="0.25">
      <c r="A68" s="23">
        <v>2979</v>
      </c>
      <c r="B68" s="24" t="s">
        <v>2979</v>
      </c>
      <c r="C68" s="24" t="s">
        <v>7089</v>
      </c>
      <c r="D68" s="25">
        <v>5000</v>
      </c>
      <c r="E68" s="26">
        <v>5070</v>
      </c>
      <c r="F68" s="27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8">
        <v>101</v>
      </c>
      <c r="P68" s="23">
        <v>110.22</v>
      </c>
      <c r="Q68" s="23" t="s">
        <v>8315</v>
      </c>
      <c r="R68" s="23" t="s">
        <v>8316</v>
      </c>
      <c r="S68" s="29">
        <v>41993</v>
      </c>
      <c r="T68" s="29">
        <v>42010</v>
      </c>
    </row>
    <row r="69" spans="1:20" ht="161" x14ac:dyDescent="0.25">
      <c r="A69" s="23">
        <v>2980</v>
      </c>
      <c r="B69" s="24" t="s">
        <v>2980</v>
      </c>
      <c r="C69" s="24" t="s">
        <v>7090</v>
      </c>
      <c r="D69" s="25">
        <v>3000</v>
      </c>
      <c r="E69" s="26">
        <v>3275</v>
      </c>
      <c r="F69" s="27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8">
        <v>109</v>
      </c>
      <c r="P69" s="23">
        <v>136.46</v>
      </c>
      <c r="Q69" s="23" t="s">
        <v>8315</v>
      </c>
      <c r="R69" s="23" t="s">
        <v>8316</v>
      </c>
      <c r="S69" s="29">
        <v>42219</v>
      </c>
      <c r="T69" s="29">
        <v>42240</v>
      </c>
    </row>
    <row r="70" spans="1:20" ht="209" x14ac:dyDescent="0.25">
      <c r="A70" s="23">
        <v>3147</v>
      </c>
      <c r="B70" s="24" t="s">
        <v>3147</v>
      </c>
      <c r="C70" s="24" t="s">
        <v>7257</v>
      </c>
      <c r="D70" s="25">
        <v>20000</v>
      </c>
      <c r="E70" s="26">
        <v>23505</v>
      </c>
      <c r="F70" s="27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8">
        <v>118</v>
      </c>
      <c r="P70" s="23">
        <v>110.35</v>
      </c>
      <c r="Q70" s="23" t="s">
        <v>8315</v>
      </c>
      <c r="R70" s="23" t="s">
        <v>8316</v>
      </c>
      <c r="S70" s="29">
        <v>41909</v>
      </c>
      <c r="T70" s="29">
        <v>41950</v>
      </c>
    </row>
    <row r="71" spans="1:20" ht="97" x14ac:dyDescent="0.25">
      <c r="A71" s="23">
        <v>3148</v>
      </c>
      <c r="B71" s="24" t="s">
        <v>3148</v>
      </c>
      <c r="C71" s="24" t="s">
        <v>7258</v>
      </c>
      <c r="D71" s="25">
        <v>1800</v>
      </c>
      <c r="E71" s="26">
        <v>2361</v>
      </c>
      <c r="F71" s="27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8">
        <v>131</v>
      </c>
      <c r="P71" s="23">
        <v>41.42</v>
      </c>
      <c r="Q71" s="23" t="s">
        <v>8315</v>
      </c>
      <c r="R71" s="23" t="s">
        <v>8316</v>
      </c>
      <c r="S71" s="29">
        <v>41891</v>
      </c>
      <c r="T71" s="29">
        <v>41913</v>
      </c>
    </row>
    <row r="72" spans="1:20" ht="225" x14ac:dyDescent="0.25">
      <c r="A72" s="23">
        <v>3149</v>
      </c>
      <c r="B72" s="24" t="s">
        <v>3149</v>
      </c>
      <c r="C72" s="24" t="s">
        <v>7259</v>
      </c>
      <c r="D72" s="25">
        <v>1250</v>
      </c>
      <c r="E72" s="26">
        <v>1300</v>
      </c>
      <c r="F72" s="27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8">
        <v>104</v>
      </c>
      <c r="P72" s="23">
        <v>52</v>
      </c>
      <c r="Q72" s="23" t="s">
        <v>8315</v>
      </c>
      <c r="R72" s="23" t="s">
        <v>8316</v>
      </c>
      <c r="S72" s="29">
        <v>41226</v>
      </c>
      <c r="T72" s="29">
        <v>41250</v>
      </c>
    </row>
    <row r="73" spans="1:20" ht="241" x14ac:dyDescent="0.25">
      <c r="A73" s="23">
        <v>3150</v>
      </c>
      <c r="B73" s="24" t="s">
        <v>3150</v>
      </c>
      <c r="C73" s="24" t="s">
        <v>7260</v>
      </c>
      <c r="D73" s="25">
        <v>3500</v>
      </c>
      <c r="E73" s="26">
        <v>3535</v>
      </c>
      <c r="F73" s="27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8">
        <v>101</v>
      </c>
      <c r="P73" s="23">
        <v>33.99</v>
      </c>
      <c r="Q73" s="23" t="s">
        <v>8315</v>
      </c>
      <c r="R73" s="23" t="s">
        <v>8316</v>
      </c>
      <c r="S73" s="29">
        <v>40478</v>
      </c>
      <c r="T73" s="29">
        <v>40568</v>
      </c>
    </row>
    <row r="74" spans="1:20" ht="177" x14ac:dyDescent="0.25">
      <c r="A74" s="23">
        <v>3151</v>
      </c>
      <c r="B74" s="24" t="s">
        <v>3151</v>
      </c>
      <c r="C74" s="24" t="s">
        <v>7261</v>
      </c>
      <c r="D74" s="25">
        <v>3500</v>
      </c>
      <c r="E74" s="26">
        <v>3514</v>
      </c>
      <c r="F74" s="27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8">
        <v>100</v>
      </c>
      <c r="P74" s="23">
        <v>103.35</v>
      </c>
      <c r="Q74" s="23" t="s">
        <v>8315</v>
      </c>
      <c r="R74" s="23" t="s">
        <v>8316</v>
      </c>
      <c r="S74" s="29">
        <v>41862</v>
      </c>
      <c r="T74" s="29">
        <v>41892</v>
      </c>
    </row>
    <row r="75" spans="1:20" ht="177" x14ac:dyDescent="0.25">
      <c r="A75" s="23">
        <v>3153</v>
      </c>
      <c r="B75" s="24" t="s">
        <v>3153</v>
      </c>
      <c r="C75" s="24" t="s">
        <v>7263</v>
      </c>
      <c r="D75" s="25">
        <v>3000</v>
      </c>
      <c r="E75" s="26">
        <v>10067.5</v>
      </c>
      <c r="F75" s="27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8">
        <v>336</v>
      </c>
      <c r="P75" s="23">
        <v>41.77</v>
      </c>
      <c r="Q75" s="23" t="s">
        <v>8315</v>
      </c>
      <c r="R75" s="23" t="s">
        <v>8316</v>
      </c>
      <c r="S75" s="29">
        <v>40633</v>
      </c>
      <c r="T75" s="29">
        <v>40664</v>
      </c>
    </row>
    <row r="76" spans="1:20" ht="209" x14ac:dyDescent="0.25">
      <c r="A76" s="23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7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8">
        <v>113</v>
      </c>
      <c r="P76" s="23">
        <v>64.27</v>
      </c>
      <c r="Q76" s="23" t="s">
        <v>8315</v>
      </c>
      <c r="R76" s="23" t="s">
        <v>8316</v>
      </c>
      <c r="S76" s="29">
        <v>40970</v>
      </c>
      <c r="T76" s="29">
        <v>41000</v>
      </c>
    </row>
    <row r="77" spans="1:20" ht="225" x14ac:dyDescent="0.25">
      <c r="A77" s="23">
        <v>3156</v>
      </c>
      <c r="B77" s="24" t="s">
        <v>3156</v>
      </c>
      <c r="C77" s="24" t="s">
        <v>7266</v>
      </c>
      <c r="D77" s="25">
        <v>5500</v>
      </c>
      <c r="E77" s="26">
        <v>5600</v>
      </c>
      <c r="F77" s="27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8">
        <v>102</v>
      </c>
      <c r="P77" s="23">
        <v>62.92</v>
      </c>
      <c r="Q77" s="23" t="s">
        <v>8315</v>
      </c>
      <c r="R77" s="23" t="s">
        <v>8316</v>
      </c>
      <c r="S77" s="29">
        <v>41026</v>
      </c>
      <c r="T77" s="29">
        <v>41061</v>
      </c>
    </row>
    <row r="78" spans="1:20" ht="97" x14ac:dyDescent="0.25">
      <c r="A78" s="23">
        <v>3157</v>
      </c>
      <c r="B78" s="24" t="s">
        <v>3157</v>
      </c>
      <c r="C78" s="24" t="s">
        <v>7267</v>
      </c>
      <c r="D78" s="25">
        <v>4000</v>
      </c>
      <c r="E78" s="26">
        <v>4040</v>
      </c>
      <c r="F78" s="27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8">
        <v>101</v>
      </c>
      <c r="P78" s="23">
        <v>98.54</v>
      </c>
      <c r="Q78" s="23" t="s">
        <v>8315</v>
      </c>
      <c r="R78" s="23" t="s">
        <v>8316</v>
      </c>
      <c r="S78" s="29">
        <v>41829</v>
      </c>
      <c r="T78" s="29">
        <v>41839</v>
      </c>
    </row>
    <row r="79" spans="1:20" ht="97" x14ac:dyDescent="0.25">
      <c r="A79" s="23">
        <v>3158</v>
      </c>
      <c r="B79" s="24" t="s">
        <v>3158</v>
      </c>
      <c r="C79" s="24" t="s">
        <v>7268</v>
      </c>
      <c r="D79" s="25">
        <v>5000</v>
      </c>
      <c r="E79" s="26">
        <v>5700</v>
      </c>
      <c r="F79" s="27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8">
        <v>114</v>
      </c>
      <c r="P79" s="23">
        <v>82.61</v>
      </c>
      <c r="Q79" s="23" t="s">
        <v>8315</v>
      </c>
      <c r="R79" s="23" t="s">
        <v>8316</v>
      </c>
      <c r="S79" s="29">
        <v>41447</v>
      </c>
      <c r="T79" s="29">
        <v>41477</v>
      </c>
    </row>
    <row r="80" spans="1:20" ht="161" x14ac:dyDescent="0.25">
      <c r="A80" s="23">
        <v>3159</v>
      </c>
      <c r="B80" s="24" t="s">
        <v>3159</v>
      </c>
      <c r="C80" s="24" t="s">
        <v>7269</v>
      </c>
      <c r="D80" s="25">
        <v>1500</v>
      </c>
      <c r="E80" s="26">
        <v>2002.22</v>
      </c>
      <c r="F80" s="27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8">
        <v>133</v>
      </c>
      <c r="P80" s="23">
        <v>38.5</v>
      </c>
      <c r="Q80" s="23" t="s">
        <v>8315</v>
      </c>
      <c r="R80" s="23" t="s">
        <v>8316</v>
      </c>
      <c r="S80" s="29">
        <v>40884</v>
      </c>
      <c r="T80" s="29">
        <v>40926</v>
      </c>
    </row>
    <row r="81" spans="1:20" ht="209" x14ac:dyDescent="0.25">
      <c r="A81" s="23">
        <v>3160</v>
      </c>
      <c r="B81" s="24" t="s">
        <v>3160</v>
      </c>
      <c r="C81" s="24" t="s">
        <v>7270</v>
      </c>
      <c r="D81" s="25">
        <v>4500</v>
      </c>
      <c r="E81" s="26">
        <v>4569</v>
      </c>
      <c r="F81" s="27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8">
        <v>102</v>
      </c>
      <c r="P81" s="23">
        <v>80.16</v>
      </c>
      <c r="Q81" s="23" t="s">
        <v>8315</v>
      </c>
      <c r="R81" s="23" t="s">
        <v>8316</v>
      </c>
      <c r="S81" s="29">
        <v>41841</v>
      </c>
      <c r="T81" s="29">
        <v>41864</v>
      </c>
    </row>
    <row r="82" spans="1:20" ht="225" x14ac:dyDescent="0.25">
      <c r="A82" s="23">
        <v>3162</v>
      </c>
      <c r="B82" s="24" t="s">
        <v>3162</v>
      </c>
      <c r="C82" s="24" t="s">
        <v>7272</v>
      </c>
      <c r="D82" s="25">
        <v>4000</v>
      </c>
      <c r="E82" s="26">
        <v>5086</v>
      </c>
      <c r="F82" s="27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8">
        <v>127</v>
      </c>
      <c r="P82" s="23">
        <v>80.73</v>
      </c>
      <c r="Q82" s="23" t="s">
        <v>8315</v>
      </c>
      <c r="R82" s="23" t="s">
        <v>8316</v>
      </c>
      <c r="S82" s="29">
        <v>41799</v>
      </c>
      <c r="T82" s="29">
        <v>41827</v>
      </c>
    </row>
    <row r="83" spans="1:20" ht="193" x14ac:dyDescent="0.25">
      <c r="A83" s="23">
        <v>3163</v>
      </c>
      <c r="B83" s="24" t="s">
        <v>3163</v>
      </c>
      <c r="C83" s="24" t="s">
        <v>7273</v>
      </c>
      <c r="D83" s="25">
        <v>13000</v>
      </c>
      <c r="E83" s="26">
        <v>14450</v>
      </c>
      <c r="F83" s="27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8">
        <v>111</v>
      </c>
      <c r="P83" s="23">
        <v>200.69</v>
      </c>
      <c r="Q83" s="23" t="s">
        <v>8315</v>
      </c>
      <c r="R83" s="23" t="s">
        <v>8316</v>
      </c>
      <c r="S83" s="29">
        <v>41775</v>
      </c>
      <c r="T83" s="29">
        <v>41805</v>
      </c>
    </row>
    <row r="84" spans="1:20" ht="193" x14ac:dyDescent="0.25">
      <c r="A84" s="23">
        <v>3164</v>
      </c>
      <c r="B84" s="24" t="s">
        <v>3164</v>
      </c>
      <c r="C84" s="24" t="s">
        <v>7274</v>
      </c>
      <c r="D84" s="25">
        <v>2500</v>
      </c>
      <c r="E84" s="26">
        <v>2669</v>
      </c>
      <c r="F84" s="27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8">
        <v>107</v>
      </c>
      <c r="P84" s="23">
        <v>37.590000000000003</v>
      </c>
      <c r="Q84" s="23" t="s">
        <v>8315</v>
      </c>
      <c r="R84" s="23" t="s">
        <v>8316</v>
      </c>
      <c r="S84" s="29">
        <v>41766</v>
      </c>
      <c r="T84" s="29">
        <v>41799</v>
      </c>
    </row>
    <row r="85" spans="1:20" ht="193" x14ac:dyDescent="0.25">
      <c r="A85" s="23">
        <v>3165</v>
      </c>
      <c r="B85" s="24" t="s">
        <v>3165</v>
      </c>
      <c r="C85" s="24" t="s">
        <v>7275</v>
      </c>
      <c r="D85" s="25">
        <v>750</v>
      </c>
      <c r="E85" s="26">
        <v>1220</v>
      </c>
      <c r="F85" s="27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8">
        <v>163</v>
      </c>
      <c r="P85" s="23">
        <v>58.1</v>
      </c>
      <c r="Q85" s="23" t="s">
        <v>8315</v>
      </c>
      <c r="R85" s="23" t="s">
        <v>8316</v>
      </c>
      <c r="S85" s="29">
        <v>40644</v>
      </c>
      <c r="T85" s="29">
        <v>40666</v>
      </c>
    </row>
    <row r="86" spans="1:20" ht="209" x14ac:dyDescent="0.25">
      <c r="A86" s="23">
        <v>3166</v>
      </c>
      <c r="B86" s="24" t="s">
        <v>3166</v>
      </c>
      <c r="C86" s="24" t="s">
        <v>7276</v>
      </c>
      <c r="D86" s="25">
        <v>35000</v>
      </c>
      <c r="E86" s="26">
        <v>56079.83</v>
      </c>
      <c r="F86" s="27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8">
        <v>160</v>
      </c>
      <c r="P86" s="23">
        <v>60.3</v>
      </c>
      <c r="Q86" s="23" t="s">
        <v>8315</v>
      </c>
      <c r="R86" s="23" t="s">
        <v>8316</v>
      </c>
      <c r="S86" s="29">
        <v>41940</v>
      </c>
      <c r="T86" s="29">
        <v>41969</v>
      </c>
    </row>
    <row r="87" spans="1:20" ht="97" x14ac:dyDescent="0.25">
      <c r="A87" s="23">
        <v>3167</v>
      </c>
      <c r="B87" s="24" t="s">
        <v>3167</v>
      </c>
      <c r="C87" s="24" t="s">
        <v>7277</v>
      </c>
      <c r="D87" s="25">
        <v>3000</v>
      </c>
      <c r="E87" s="26">
        <v>3485</v>
      </c>
      <c r="F87" s="27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8">
        <v>116</v>
      </c>
      <c r="P87" s="23">
        <v>63.36</v>
      </c>
      <c r="Q87" s="23" t="s">
        <v>8315</v>
      </c>
      <c r="R87" s="23" t="s">
        <v>8316</v>
      </c>
      <c r="S87" s="29">
        <v>41839</v>
      </c>
      <c r="T87" s="29">
        <v>41853</v>
      </c>
    </row>
    <row r="88" spans="1:20" ht="193" x14ac:dyDescent="0.25">
      <c r="A88" s="23">
        <v>3168</v>
      </c>
      <c r="B88" s="24" t="s">
        <v>3168</v>
      </c>
      <c r="C88" s="24" t="s">
        <v>7278</v>
      </c>
      <c r="D88" s="25">
        <v>2500</v>
      </c>
      <c r="E88" s="26">
        <v>3105</v>
      </c>
      <c r="F88" s="27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8">
        <v>124</v>
      </c>
      <c r="P88" s="23">
        <v>50.9</v>
      </c>
      <c r="Q88" s="23" t="s">
        <v>8315</v>
      </c>
      <c r="R88" s="23" t="s">
        <v>8316</v>
      </c>
      <c r="S88" s="29">
        <v>41772</v>
      </c>
      <c r="T88" s="29">
        <v>41803</v>
      </c>
    </row>
    <row r="89" spans="1:20" ht="113" x14ac:dyDescent="0.25">
      <c r="A89" s="23">
        <v>3169</v>
      </c>
      <c r="B89" s="24" t="s">
        <v>3169</v>
      </c>
      <c r="C89" s="24" t="s">
        <v>7279</v>
      </c>
      <c r="D89" s="25">
        <v>8000</v>
      </c>
      <c r="E89" s="26">
        <v>8241</v>
      </c>
      <c r="F89" s="27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8">
        <v>103</v>
      </c>
      <c r="P89" s="23">
        <v>100.5</v>
      </c>
      <c r="Q89" s="23" t="s">
        <v>8315</v>
      </c>
      <c r="R89" s="23" t="s">
        <v>8316</v>
      </c>
      <c r="S89" s="29">
        <v>41591</v>
      </c>
      <c r="T89" s="29">
        <v>41621</v>
      </c>
    </row>
    <row r="90" spans="1:20" ht="161" x14ac:dyDescent="0.25">
      <c r="A90" s="23">
        <v>3170</v>
      </c>
      <c r="B90" s="24" t="s">
        <v>3170</v>
      </c>
      <c r="C90" s="24" t="s">
        <v>7280</v>
      </c>
      <c r="D90" s="25">
        <v>2000</v>
      </c>
      <c r="E90" s="26">
        <v>2245</v>
      </c>
      <c r="F90" s="27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8">
        <v>112</v>
      </c>
      <c r="P90" s="23">
        <v>31.62</v>
      </c>
      <c r="Q90" s="23" t="s">
        <v>8315</v>
      </c>
      <c r="R90" s="23" t="s">
        <v>8316</v>
      </c>
      <c r="S90" s="29">
        <v>41789</v>
      </c>
      <c r="T90" s="29">
        <v>41822</v>
      </c>
    </row>
    <row r="91" spans="1:20" ht="209" x14ac:dyDescent="0.25">
      <c r="A91" s="23">
        <v>3172</v>
      </c>
      <c r="B91" s="24" t="s">
        <v>3172</v>
      </c>
      <c r="C91" s="24" t="s">
        <v>7282</v>
      </c>
      <c r="D91" s="25">
        <v>2000</v>
      </c>
      <c r="E91" s="26">
        <v>2300</v>
      </c>
      <c r="F91" s="27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8">
        <v>115</v>
      </c>
      <c r="P91" s="23">
        <v>79.31</v>
      </c>
      <c r="Q91" s="23" t="s">
        <v>8315</v>
      </c>
      <c r="R91" s="23" t="s">
        <v>8316</v>
      </c>
      <c r="S91" s="29">
        <v>40923</v>
      </c>
      <c r="T91" s="29">
        <v>40953</v>
      </c>
    </row>
    <row r="92" spans="1:20" ht="225" x14ac:dyDescent="0.25">
      <c r="A92" s="23">
        <v>3173</v>
      </c>
      <c r="B92" s="24" t="s">
        <v>3173</v>
      </c>
      <c r="C92" s="24" t="s">
        <v>7283</v>
      </c>
      <c r="D92" s="25">
        <v>10000</v>
      </c>
      <c r="E92" s="26">
        <v>10300</v>
      </c>
      <c r="F92" s="27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8">
        <v>103</v>
      </c>
      <c r="P92" s="23">
        <v>139.19</v>
      </c>
      <c r="Q92" s="23" t="s">
        <v>8315</v>
      </c>
      <c r="R92" s="23" t="s">
        <v>8316</v>
      </c>
      <c r="S92" s="29">
        <v>41878</v>
      </c>
      <c r="T92" s="29">
        <v>41908</v>
      </c>
    </row>
    <row r="93" spans="1:20" ht="209" x14ac:dyDescent="0.25">
      <c r="A93" s="23">
        <v>3174</v>
      </c>
      <c r="B93" s="24" t="s">
        <v>3174</v>
      </c>
      <c r="C93" s="24" t="s">
        <v>7284</v>
      </c>
      <c r="D93" s="25">
        <v>3000</v>
      </c>
      <c r="E93" s="26">
        <v>3034</v>
      </c>
      <c r="F93" s="27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8">
        <v>101</v>
      </c>
      <c r="P93" s="23">
        <v>131.91</v>
      </c>
      <c r="Q93" s="23" t="s">
        <v>8315</v>
      </c>
      <c r="R93" s="23" t="s">
        <v>8316</v>
      </c>
      <c r="S93" s="29">
        <v>41862</v>
      </c>
      <c r="T93" s="29">
        <v>41876</v>
      </c>
    </row>
    <row r="94" spans="1:20" ht="257" x14ac:dyDescent="0.25">
      <c r="A94" s="23">
        <v>3175</v>
      </c>
      <c r="B94" s="24" t="s">
        <v>3175</v>
      </c>
      <c r="C94" s="24" t="s">
        <v>7285</v>
      </c>
      <c r="D94" s="25">
        <v>5000</v>
      </c>
      <c r="E94" s="26">
        <v>5478</v>
      </c>
      <c r="F94" s="27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8">
        <v>110</v>
      </c>
      <c r="P94" s="23">
        <v>91.3</v>
      </c>
      <c r="Q94" s="23" t="s">
        <v>8315</v>
      </c>
      <c r="R94" s="23" t="s">
        <v>8316</v>
      </c>
      <c r="S94" s="29">
        <v>40531</v>
      </c>
      <c r="T94" s="29">
        <v>40591</v>
      </c>
    </row>
    <row r="95" spans="1:20" ht="209" x14ac:dyDescent="0.25">
      <c r="A95" s="23">
        <v>3176</v>
      </c>
      <c r="B95" s="24" t="s">
        <v>3176</v>
      </c>
      <c r="C95" s="24" t="s">
        <v>7286</v>
      </c>
      <c r="D95" s="25">
        <v>1900</v>
      </c>
      <c r="E95" s="26">
        <v>2182</v>
      </c>
      <c r="F95" s="27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8">
        <v>115</v>
      </c>
      <c r="P95" s="23">
        <v>39.67</v>
      </c>
      <c r="Q95" s="23" t="s">
        <v>8315</v>
      </c>
      <c r="R95" s="23" t="s">
        <v>8316</v>
      </c>
      <c r="S95" s="29">
        <v>41477</v>
      </c>
      <c r="T95" s="29">
        <v>41504</v>
      </c>
    </row>
    <row r="96" spans="1:20" ht="209" x14ac:dyDescent="0.25">
      <c r="A96" s="23">
        <v>3177</v>
      </c>
      <c r="B96" s="24" t="s">
        <v>3177</v>
      </c>
      <c r="C96" s="24" t="s">
        <v>7287</v>
      </c>
      <c r="D96" s="25">
        <v>2500</v>
      </c>
      <c r="E96" s="26">
        <v>2935</v>
      </c>
      <c r="F96" s="27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8">
        <v>117</v>
      </c>
      <c r="P96" s="23">
        <v>57.55</v>
      </c>
      <c r="Q96" s="23" t="s">
        <v>8315</v>
      </c>
      <c r="R96" s="23" t="s">
        <v>8316</v>
      </c>
      <c r="S96" s="29">
        <v>41781</v>
      </c>
      <c r="T96" s="29">
        <v>41811</v>
      </c>
    </row>
    <row r="97" spans="1:20" ht="161" x14ac:dyDescent="0.25">
      <c r="A97" s="23">
        <v>3179</v>
      </c>
      <c r="B97" s="24" t="s">
        <v>3179</v>
      </c>
      <c r="C97" s="24" t="s">
        <v>7289</v>
      </c>
      <c r="D97" s="25">
        <v>4200</v>
      </c>
      <c r="E97" s="26">
        <v>4794.82</v>
      </c>
      <c r="F97" s="27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8">
        <v>114</v>
      </c>
      <c r="P97" s="23">
        <v>77.34</v>
      </c>
      <c r="Q97" s="23" t="s">
        <v>8315</v>
      </c>
      <c r="R97" s="23" t="s">
        <v>8316</v>
      </c>
      <c r="S97" s="29">
        <v>41375</v>
      </c>
      <c r="T97" s="29">
        <v>41400</v>
      </c>
    </row>
    <row r="98" spans="1:20" ht="209" x14ac:dyDescent="0.25">
      <c r="A98" s="23">
        <v>3182</v>
      </c>
      <c r="B98" s="24" t="s">
        <v>3182</v>
      </c>
      <c r="C98" s="24" t="s">
        <v>7292</v>
      </c>
      <c r="D98" s="25">
        <v>7000</v>
      </c>
      <c r="E98" s="26">
        <v>7062</v>
      </c>
      <c r="F98" s="27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8">
        <v>101</v>
      </c>
      <c r="P98" s="23">
        <v>46.77</v>
      </c>
      <c r="Q98" s="23" t="s">
        <v>8315</v>
      </c>
      <c r="R98" s="23" t="s">
        <v>8316</v>
      </c>
      <c r="S98" s="29">
        <v>40883</v>
      </c>
      <c r="T98" s="29">
        <v>40939</v>
      </c>
    </row>
    <row r="99" spans="1:20" ht="161" x14ac:dyDescent="0.25">
      <c r="A99" s="23">
        <v>3183</v>
      </c>
      <c r="B99" s="24" t="s">
        <v>3183</v>
      </c>
      <c r="C99" s="24" t="s">
        <v>7293</v>
      </c>
      <c r="D99" s="25">
        <v>2500</v>
      </c>
      <c r="E99" s="26">
        <v>2725</v>
      </c>
      <c r="F99" s="27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8">
        <v>109</v>
      </c>
      <c r="P99" s="23">
        <v>40.07</v>
      </c>
      <c r="Q99" s="23" t="s">
        <v>8315</v>
      </c>
      <c r="R99" s="23" t="s">
        <v>8316</v>
      </c>
      <c r="S99" s="29">
        <v>41491</v>
      </c>
      <c r="T99" s="29">
        <v>41509</v>
      </c>
    </row>
    <row r="100" spans="1:20" ht="161" x14ac:dyDescent="0.25">
      <c r="A100" s="23">
        <v>3184</v>
      </c>
      <c r="B100" s="24" t="s">
        <v>3184</v>
      </c>
      <c r="C100" s="24" t="s">
        <v>7294</v>
      </c>
      <c r="D100" s="25">
        <v>4300</v>
      </c>
      <c r="E100" s="26">
        <v>4610</v>
      </c>
      <c r="F100" s="27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8">
        <v>107</v>
      </c>
      <c r="P100" s="23">
        <v>100.22</v>
      </c>
      <c r="Q100" s="23" t="s">
        <v>8315</v>
      </c>
      <c r="R100" s="23" t="s">
        <v>8316</v>
      </c>
      <c r="S100" s="29">
        <v>41791</v>
      </c>
      <c r="T100" s="29">
        <v>41821</v>
      </c>
    </row>
    <row r="101" spans="1:20" ht="209" x14ac:dyDescent="0.25">
      <c r="A101" s="23">
        <v>3187</v>
      </c>
      <c r="B101" s="24" t="s">
        <v>3187</v>
      </c>
      <c r="C101" s="24" t="s">
        <v>7297</v>
      </c>
      <c r="D101" s="25">
        <v>15000</v>
      </c>
      <c r="E101" s="26">
        <v>17444</v>
      </c>
      <c r="F101" s="27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8">
        <v>116</v>
      </c>
      <c r="P101" s="23">
        <v>71.489999999999995</v>
      </c>
      <c r="Q101" s="23" t="s">
        <v>8315</v>
      </c>
      <c r="R101" s="23" t="s">
        <v>8316</v>
      </c>
      <c r="S101" s="29">
        <v>41835</v>
      </c>
      <c r="T101" s="29">
        <v>41855</v>
      </c>
    </row>
    <row r="102" spans="1:20" ht="193" x14ac:dyDescent="0.25">
      <c r="A102" s="23">
        <v>3208</v>
      </c>
      <c r="B102" s="24" t="s">
        <v>3208</v>
      </c>
      <c r="C102" s="24" t="s">
        <v>7318</v>
      </c>
      <c r="D102" s="25">
        <v>5000</v>
      </c>
      <c r="E102" s="26">
        <v>5175</v>
      </c>
      <c r="F102" s="27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8">
        <v>104</v>
      </c>
      <c r="P102" s="23">
        <v>63.11</v>
      </c>
      <c r="Q102" s="23" t="s">
        <v>8315</v>
      </c>
      <c r="R102" s="23" t="s">
        <v>8316</v>
      </c>
      <c r="S102" s="29">
        <v>41827</v>
      </c>
      <c r="T102" s="29">
        <v>41848</v>
      </c>
    </row>
    <row r="103" spans="1:20" ht="209" x14ac:dyDescent="0.25">
      <c r="A103" s="23">
        <v>3209</v>
      </c>
      <c r="B103" s="24" t="s">
        <v>3209</v>
      </c>
      <c r="C103" s="24" t="s">
        <v>7319</v>
      </c>
      <c r="D103" s="25">
        <v>9500</v>
      </c>
      <c r="E103" s="26">
        <v>11335.7</v>
      </c>
      <c r="F103" s="27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8">
        <v>119</v>
      </c>
      <c r="P103" s="23">
        <v>50.16</v>
      </c>
      <c r="Q103" s="23" t="s">
        <v>8315</v>
      </c>
      <c r="R103" s="23" t="s">
        <v>8316</v>
      </c>
      <c r="S103" s="29">
        <v>41778</v>
      </c>
      <c r="T103" s="29">
        <v>41810</v>
      </c>
    </row>
    <row r="104" spans="1:20" ht="225" x14ac:dyDescent="0.25">
      <c r="A104" s="23">
        <v>3210</v>
      </c>
      <c r="B104" s="24" t="s">
        <v>3210</v>
      </c>
      <c r="C104" s="24" t="s">
        <v>7320</v>
      </c>
      <c r="D104" s="25">
        <v>3000</v>
      </c>
      <c r="E104" s="26">
        <v>3773</v>
      </c>
      <c r="F104" s="27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8">
        <v>126</v>
      </c>
      <c r="P104" s="23">
        <v>62.88</v>
      </c>
      <c r="Q104" s="23" t="s">
        <v>8315</v>
      </c>
      <c r="R104" s="23" t="s">
        <v>8316</v>
      </c>
      <c r="S104" s="29">
        <v>41013</v>
      </c>
      <c r="T104" s="29">
        <v>41061</v>
      </c>
    </row>
    <row r="105" spans="1:20" ht="225" x14ac:dyDescent="0.25">
      <c r="A105" s="23">
        <v>3211</v>
      </c>
      <c r="B105" s="24" t="s">
        <v>3211</v>
      </c>
      <c r="C105" s="24" t="s">
        <v>7321</v>
      </c>
      <c r="D105" s="25">
        <v>23000</v>
      </c>
      <c r="E105" s="26">
        <v>27541</v>
      </c>
      <c r="F105" s="27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8">
        <v>120</v>
      </c>
      <c r="P105" s="23">
        <v>85.53</v>
      </c>
      <c r="Q105" s="23" t="s">
        <v>8315</v>
      </c>
      <c r="R105" s="23" t="s">
        <v>8316</v>
      </c>
      <c r="S105" s="29">
        <v>41834</v>
      </c>
      <c r="T105" s="29">
        <v>41866</v>
      </c>
    </row>
    <row r="106" spans="1:20" ht="129" x14ac:dyDescent="0.25">
      <c r="A106" s="23">
        <v>3212</v>
      </c>
      <c r="B106" s="24" t="s">
        <v>3212</v>
      </c>
      <c r="C106" s="24" t="s">
        <v>7322</v>
      </c>
      <c r="D106" s="25">
        <v>4000</v>
      </c>
      <c r="E106" s="26">
        <v>5050</v>
      </c>
      <c r="F106" s="27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8">
        <v>126</v>
      </c>
      <c r="P106" s="23">
        <v>53.72</v>
      </c>
      <c r="Q106" s="23" t="s">
        <v>8315</v>
      </c>
      <c r="R106" s="23" t="s">
        <v>8316</v>
      </c>
      <c r="S106" s="29">
        <v>41829</v>
      </c>
      <c r="T106" s="29">
        <v>41859</v>
      </c>
    </row>
    <row r="107" spans="1:20" ht="225" x14ac:dyDescent="0.25">
      <c r="A107" s="23">
        <v>3215</v>
      </c>
      <c r="B107" s="24" t="s">
        <v>3215</v>
      </c>
      <c r="C107" s="24" t="s">
        <v>7325</v>
      </c>
      <c r="D107" s="25">
        <v>35000</v>
      </c>
      <c r="E107" s="26">
        <v>35123</v>
      </c>
      <c r="F107" s="27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8">
        <v>100</v>
      </c>
      <c r="P107" s="23">
        <v>262.11</v>
      </c>
      <c r="Q107" s="23" t="s">
        <v>8315</v>
      </c>
      <c r="R107" s="23" t="s">
        <v>8316</v>
      </c>
      <c r="S107" s="29">
        <v>42219</v>
      </c>
      <c r="T107" s="29">
        <v>42257</v>
      </c>
    </row>
    <row r="108" spans="1:20" ht="161" x14ac:dyDescent="0.25">
      <c r="A108" s="23">
        <v>3217</v>
      </c>
      <c r="B108" s="24" t="s">
        <v>3217</v>
      </c>
      <c r="C108" s="24" t="s">
        <v>7327</v>
      </c>
      <c r="D108" s="25">
        <v>4500</v>
      </c>
      <c r="E108" s="26">
        <v>5221</v>
      </c>
      <c r="F108" s="27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8">
        <v>116</v>
      </c>
      <c r="P108" s="23">
        <v>50.2</v>
      </c>
      <c r="Q108" s="23" t="s">
        <v>8315</v>
      </c>
      <c r="R108" s="23" t="s">
        <v>8316</v>
      </c>
      <c r="S108" s="29">
        <v>42648</v>
      </c>
      <c r="T108" s="29">
        <v>42678</v>
      </c>
    </row>
    <row r="109" spans="1:20" ht="145" x14ac:dyDescent="0.25">
      <c r="A109" s="23">
        <v>3219</v>
      </c>
      <c r="B109" s="24" t="s">
        <v>3219</v>
      </c>
      <c r="C109" s="24" t="s">
        <v>7329</v>
      </c>
      <c r="D109" s="25">
        <v>20000</v>
      </c>
      <c r="E109" s="26">
        <v>20022</v>
      </c>
      <c r="F109" s="27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8">
        <v>100</v>
      </c>
      <c r="P109" s="23">
        <v>168.25</v>
      </c>
      <c r="Q109" s="23" t="s">
        <v>8315</v>
      </c>
      <c r="R109" s="23" t="s">
        <v>8316</v>
      </c>
      <c r="S109" s="29">
        <v>42050</v>
      </c>
      <c r="T109" s="29">
        <v>42085</v>
      </c>
    </row>
    <row r="110" spans="1:20" ht="97" x14ac:dyDescent="0.25">
      <c r="A110" s="23">
        <v>3220</v>
      </c>
      <c r="B110" s="24" t="s">
        <v>3220</v>
      </c>
      <c r="C110" s="24" t="s">
        <v>7330</v>
      </c>
      <c r="D110" s="25">
        <v>15000</v>
      </c>
      <c r="E110" s="26">
        <v>15126</v>
      </c>
      <c r="F110" s="27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8">
        <v>101</v>
      </c>
      <c r="P110" s="23">
        <v>256.37</v>
      </c>
      <c r="Q110" s="23" t="s">
        <v>8315</v>
      </c>
      <c r="R110" s="23" t="s">
        <v>8316</v>
      </c>
      <c r="S110" s="29">
        <v>42772</v>
      </c>
      <c r="T110" s="29">
        <v>42806</v>
      </c>
    </row>
    <row r="111" spans="1:20" ht="145" x14ac:dyDescent="0.25">
      <c r="A111" s="23">
        <v>3222</v>
      </c>
      <c r="B111" s="24" t="s">
        <v>3222</v>
      </c>
      <c r="C111" s="24" t="s">
        <v>7332</v>
      </c>
      <c r="D111" s="25">
        <v>2500</v>
      </c>
      <c r="E111" s="26">
        <v>3120</v>
      </c>
      <c r="F111" s="27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8">
        <v>125</v>
      </c>
      <c r="P111" s="23">
        <v>37.14</v>
      </c>
      <c r="Q111" s="23" t="s">
        <v>8315</v>
      </c>
      <c r="R111" s="23" t="s">
        <v>8316</v>
      </c>
      <c r="S111" s="29">
        <v>42270</v>
      </c>
      <c r="T111" s="29">
        <v>42301</v>
      </c>
    </row>
    <row r="112" spans="1:20" ht="145" x14ac:dyDescent="0.25">
      <c r="A112" s="23">
        <v>3223</v>
      </c>
      <c r="B112" s="24" t="s">
        <v>3223</v>
      </c>
      <c r="C112" s="24" t="s">
        <v>7333</v>
      </c>
      <c r="D112" s="25">
        <v>3100</v>
      </c>
      <c r="E112" s="26">
        <v>3395</v>
      </c>
      <c r="F112" s="27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8">
        <v>110</v>
      </c>
      <c r="P112" s="23">
        <v>45.88</v>
      </c>
      <c r="Q112" s="23" t="s">
        <v>8315</v>
      </c>
      <c r="R112" s="23" t="s">
        <v>8316</v>
      </c>
      <c r="S112" s="29">
        <v>42206</v>
      </c>
      <c r="T112" s="29">
        <v>42236</v>
      </c>
    </row>
    <row r="113" spans="1:20" ht="209" x14ac:dyDescent="0.25">
      <c r="A113" s="23">
        <v>3224</v>
      </c>
      <c r="B113" s="24" t="s">
        <v>3224</v>
      </c>
      <c r="C113" s="24" t="s">
        <v>7334</v>
      </c>
      <c r="D113" s="25">
        <v>30000</v>
      </c>
      <c r="E113" s="26">
        <v>30610</v>
      </c>
      <c r="F113" s="27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8">
        <v>102</v>
      </c>
      <c r="P113" s="23">
        <v>141.71</v>
      </c>
      <c r="Q113" s="23" t="s">
        <v>8315</v>
      </c>
      <c r="R113" s="23" t="s">
        <v>8316</v>
      </c>
      <c r="S113" s="29">
        <v>42697</v>
      </c>
      <c r="T113" s="29">
        <v>42745</v>
      </c>
    </row>
    <row r="114" spans="1:20" ht="177" x14ac:dyDescent="0.25">
      <c r="A114" s="23">
        <v>3225</v>
      </c>
      <c r="B114" s="24" t="s">
        <v>3225</v>
      </c>
      <c r="C114" s="24" t="s">
        <v>7335</v>
      </c>
      <c r="D114" s="25">
        <v>2000</v>
      </c>
      <c r="E114" s="26">
        <v>2047</v>
      </c>
      <c r="F114" s="27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8">
        <v>102</v>
      </c>
      <c r="P114" s="23">
        <v>52.49</v>
      </c>
      <c r="Q114" s="23" t="s">
        <v>8315</v>
      </c>
      <c r="R114" s="23" t="s">
        <v>8316</v>
      </c>
      <c r="S114" s="29">
        <v>42503</v>
      </c>
      <c r="T114" s="29">
        <v>42524</v>
      </c>
    </row>
    <row r="115" spans="1:20" ht="81" x14ac:dyDescent="0.25">
      <c r="A115" s="23">
        <v>3228</v>
      </c>
      <c r="B115" s="24" t="s">
        <v>3228</v>
      </c>
      <c r="C115" s="24" t="s">
        <v>7338</v>
      </c>
      <c r="D115" s="25">
        <v>7000</v>
      </c>
      <c r="E115" s="26">
        <v>7164</v>
      </c>
      <c r="F115" s="27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8">
        <v>102</v>
      </c>
      <c r="P115" s="23">
        <v>193.62</v>
      </c>
      <c r="Q115" s="23" t="s">
        <v>8315</v>
      </c>
      <c r="R115" s="23" t="s">
        <v>8316</v>
      </c>
      <c r="S115" s="29">
        <v>42323</v>
      </c>
      <c r="T115" s="29">
        <v>42355</v>
      </c>
    </row>
    <row r="116" spans="1:20" ht="161" x14ac:dyDescent="0.25">
      <c r="A116" s="23">
        <v>3229</v>
      </c>
      <c r="B116" s="24" t="s">
        <v>3229</v>
      </c>
      <c r="C116" s="24" t="s">
        <v>7339</v>
      </c>
      <c r="D116" s="25">
        <v>20000</v>
      </c>
      <c r="E116" s="26">
        <v>21573</v>
      </c>
      <c r="F116" s="27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8">
        <v>108</v>
      </c>
      <c r="P116" s="23">
        <v>106.8</v>
      </c>
      <c r="Q116" s="23" t="s">
        <v>8315</v>
      </c>
      <c r="R116" s="23" t="s">
        <v>8316</v>
      </c>
      <c r="S116" s="29">
        <v>41933</v>
      </c>
      <c r="T116" s="29">
        <v>41963</v>
      </c>
    </row>
    <row r="117" spans="1:20" ht="209" x14ac:dyDescent="0.25">
      <c r="A117" s="23">
        <v>3230</v>
      </c>
      <c r="B117" s="24" t="s">
        <v>3230</v>
      </c>
      <c r="C117" s="24" t="s">
        <v>7340</v>
      </c>
      <c r="D117" s="25">
        <v>2600</v>
      </c>
      <c r="E117" s="26">
        <v>2857</v>
      </c>
      <c r="F117" s="27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8">
        <v>110</v>
      </c>
      <c r="P117" s="23">
        <v>77.22</v>
      </c>
      <c r="Q117" s="23" t="s">
        <v>8315</v>
      </c>
      <c r="R117" s="23" t="s">
        <v>8316</v>
      </c>
      <c r="S117" s="29">
        <v>41898</v>
      </c>
      <c r="T117" s="29">
        <v>41913</v>
      </c>
    </row>
    <row r="118" spans="1:20" ht="193" x14ac:dyDescent="0.25">
      <c r="A118" s="23">
        <v>3231</v>
      </c>
      <c r="B118" s="24" t="s">
        <v>3231</v>
      </c>
      <c r="C118" s="24" t="s">
        <v>7341</v>
      </c>
      <c r="D118" s="25">
        <v>1000</v>
      </c>
      <c r="E118" s="26">
        <v>1610</v>
      </c>
      <c r="F118" s="27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8">
        <v>161</v>
      </c>
      <c r="P118" s="23">
        <v>57.5</v>
      </c>
      <c r="Q118" s="23" t="s">
        <v>8315</v>
      </c>
      <c r="R118" s="23" t="s">
        <v>8316</v>
      </c>
      <c r="S118" s="29">
        <v>42446</v>
      </c>
      <c r="T118" s="29">
        <v>42476</v>
      </c>
    </row>
    <row r="119" spans="1:20" ht="193" x14ac:dyDescent="0.25">
      <c r="A119" s="23">
        <v>3232</v>
      </c>
      <c r="B119" s="24" t="s">
        <v>3232</v>
      </c>
      <c r="C119" s="24" t="s">
        <v>7342</v>
      </c>
      <c r="D119" s="25">
        <v>1000</v>
      </c>
      <c r="E119" s="26">
        <v>1312</v>
      </c>
      <c r="F119" s="27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8">
        <v>131</v>
      </c>
      <c r="P119" s="23">
        <v>50.46</v>
      </c>
      <c r="Q119" s="23" t="s">
        <v>8315</v>
      </c>
      <c r="R119" s="23" t="s">
        <v>8316</v>
      </c>
      <c r="S119" s="29">
        <v>42463</v>
      </c>
      <c r="T119" s="29">
        <v>42494</v>
      </c>
    </row>
    <row r="120" spans="1:20" ht="209" x14ac:dyDescent="0.25">
      <c r="A120" s="23">
        <v>3233</v>
      </c>
      <c r="B120" s="24" t="s">
        <v>3233</v>
      </c>
      <c r="C120" s="24" t="s">
        <v>7343</v>
      </c>
      <c r="D120" s="25">
        <v>5000</v>
      </c>
      <c r="E120" s="26">
        <v>5940</v>
      </c>
      <c r="F120" s="27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8">
        <v>119</v>
      </c>
      <c r="P120" s="23">
        <v>97.38</v>
      </c>
      <c r="Q120" s="23" t="s">
        <v>8315</v>
      </c>
      <c r="R120" s="23" t="s">
        <v>8316</v>
      </c>
      <c r="S120" s="29">
        <v>42766</v>
      </c>
      <c r="T120" s="29">
        <v>42796</v>
      </c>
    </row>
    <row r="121" spans="1:20" ht="209" x14ac:dyDescent="0.25">
      <c r="A121" s="23">
        <v>3235</v>
      </c>
      <c r="B121" s="24" t="s">
        <v>3235</v>
      </c>
      <c r="C121" s="24" t="s">
        <v>7345</v>
      </c>
      <c r="D121" s="25">
        <v>15000</v>
      </c>
      <c r="E121" s="26">
        <v>15481</v>
      </c>
      <c r="F121" s="27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8">
        <v>103</v>
      </c>
      <c r="P121" s="23">
        <v>85.53</v>
      </c>
      <c r="Q121" s="23" t="s">
        <v>8315</v>
      </c>
      <c r="R121" s="23" t="s">
        <v>8316</v>
      </c>
      <c r="S121" s="29">
        <v>42522</v>
      </c>
      <c r="T121" s="29">
        <v>42552</v>
      </c>
    </row>
    <row r="122" spans="1:20" ht="241" x14ac:dyDescent="0.25">
      <c r="A122" s="23">
        <v>3236</v>
      </c>
      <c r="B122" s="24" t="s">
        <v>3236</v>
      </c>
      <c r="C122" s="24" t="s">
        <v>7346</v>
      </c>
      <c r="D122" s="25">
        <v>20000</v>
      </c>
      <c r="E122" s="26">
        <v>20120</v>
      </c>
      <c r="F122" s="27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8">
        <v>101</v>
      </c>
      <c r="P122" s="23">
        <v>182.91</v>
      </c>
      <c r="Q122" s="23" t="s">
        <v>8315</v>
      </c>
      <c r="R122" s="23" t="s">
        <v>8316</v>
      </c>
      <c r="S122" s="29">
        <v>42702</v>
      </c>
      <c r="T122" s="29">
        <v>42732</v>
      </c>
    </row>
    <row r="123" spans="1:20" ht="113" x14ac:dyDescent="0.25">
      <c r="A123" s="23">
        <v>3237</v>
      </c>
      <c r="B123" s="24" t="s">
        <v>3237</v>
      </c>
      <c r="C123" s="24" t="s">
        <v>7347</v>
      </c>
      <c r="D123" s="25">
        <v>35000</v>
      </c>
      <c r="E123" s="26">
        <v>35275.64</v>
      </c>
      <c r="F123" s="27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8">
        <v>101</v>
      </c>
      <c r="P123" s="23">
        <v>131.13999999999999</v>
      </c>
      <c r="Q123" s="23" t="s">
        <v>8315</v>
      </c>
      <c r="R123" s="23" t="s">
        <v>8316</v>
      </c>
      <c r="S123" s="29">
        <v>42252</v>
      </c>
      <c r="T123" s="29">
        <v>42276</v>
      </c>
    </row>
    <row r="124" spans="1:20" ht="225" x14ac:dyDescent="0.25">
      <c r="A124" s="23">
        <v>3241</v>
      </c>
      <c r="B124" s="24" t="s">
        <v>3241</v>
      </c>
      <c r="C124" s="24" t="s">
        <v>7351</v>
      </c>
      <c r="D124" s="25">
        <v>8500</v>
      </c>
      <c r="E124" s="26">
        <v>9801</v>
      </c>
      <c r="F124" s="27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8">
        <v>115</v>
      </c>
      <c r="P124" s="23">
        <v>58.69</v>
      </c>
      <c r="Q124" s="23" t="s">
        <v>8315</v>
      </c>
      <c r="R124" s="23" t="s">
        <v>8316</v>
      </c>
      <c r="S124" s="29">
        <v>41893</v>
      </c>
      <c r="T124" s="29">
        <v>41926</v>
      </c>
    </row>
    <row r="125" spans="1:20" ht="113" x14ac:dyDescent="0.25">
      <c r="A125" s="23">
        <v>3242</v>
      </c>
      <c r="B125" s="24" t="s">
        <v>3242</v>
      </c>
      <c r="C125" s="24" t="s">
        <v>7352</v>
      </c>
      <c r="D125" s="25">
        <v>10000</v>
      </c>
      <c r="E125" s="26">
        <v>12730.42</v>
      </c>
      <c r="F125" s="27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8">
        <v>127</v>
      </c>
      <c r="P125" s="23">
        <v>69.569999999999993</v>
      </c>
      <c r="Q125" s="23" t="s">
        <v>8315</v>
      </c>
      <c r="R125" s="23" t="s">
        <v>8316</v>
      </c>
      <c r="S125" s="29">
        <v>41871</v>
      </c>
      <c r="T125" s="29">
        <v>41901</v>
      </c>
    </row>
    <row r="126" spans="1:20" ht="209" x14ac:dyDescent="0.25">
      <c r="A126" s="23">
        <v>3243</v>
      </c>
      <c r="B126" s="24" t="s">
        <v>3243</v>
      </c>
      <c r="C126" s="24" t="s">
        <v>7353</v>
      </c>
      <c r="D126" s="25">
        <v>8000</v>
      </c>
      <c r="E126" s="26">
        <v>8227</v>
      </c>
      <c r="F126" s="27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8">
        <v>103</v>
      </c>
      <c r="P126" s="23">
        <v>115.87</v>
      </c>
      <c r="Q126" s="23" t="s">
        <v>8315</v>
      </c>
      <c r="R126" s="23" t="s">
        <v>8316</v>
      </c>
      <c r="S126" s="29">
        <v>42262</v>
      </c>
      <c r="T126" s="29">
        <v>42286</v>
      </c>
    </row>
    <row r="127" spans="1:20" ht="161" x14ac:dyDescent="0.25">
      <c r="A127" s="23">
        <v>3245</v>
      </c>
      <c r="B127" s="24" t="s">
        <v>3245</v>
      </c>
      <c r="C127" s="24" t="s">
        <v>7355</v>
      </c>
      <c r="D127" s="25">
        <v>21000</v>
      </c>
      <c r="E127" s="26">
        <v>21904</v>
      </c>
      <c r="F127" s="27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8">
        <v>104</v>
      </c>
      <c r="P127" s="23">
        <v>81.13</v>
      </c>
      <c r="Q127" s="23" t="s">
        <v>8315</v>
      </c>
      <c r="R127" s="23" t="s">
        <v>8316</v>
      </c>
      <c r="S127" s="29">
        <v>42135</v>
      </c>
      <c r="T127" s="29">
        <v>42167</v>
      </c>
    </row>
    <row r="128" spans="1:20" ht="193" x14ac:dyDescent="0.25">
      <c r="A128" s="23">
        <v>3246</v>
      </c>
      <c r="B128" s="24" t="s">
        <v>3246</v>
      </c>
      <c r="C128" s="24" t="s">
        <v>7356</v>
      </c>
      <c r="D128" s="25">
        <v>10000</v>
      </c>
      <c r="E128" s="26">
        <v>11122</v>
      </c>
      <c r="F128" s="27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8">
        <v>111</v>
      </c>
      <c r="P128" s="23">
        <v>57.63</v>
      </c>
      <c r="Q128" s="23" t="s">
        <v>8315</v>
      </c>
      <c r="R128" s="23" t="s">
        <v>8316</v>
      </c>
      <c r="S128" s="29">
        <v>42230</v>
      </c>
      <c r="T128" s="29">
        <v>42259</v>
      </c>
    </row>
    <row r="129" spans="1:20" ht="113" x14ac:dyDescent="0.25">
      <c r="A129" s="23">
        <v>3248</v>
      </c>
      <c r="B129" s="24" t="s">
        <v>3248</v>
      </c>
      <c r="C129" s="24" t="s">
        <v>7358</v>
      </c>
      <c r="D129" s="25">
        <v>12000</v>
      </c>
      <c r="E129" s="26">
        <v>12095</v>
      </c>
      <c r="F129" s="27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8">
        <v>101</v>
      </c>
      <c r="P129" s="23">
        <v>60.48</v>
      </c>
      <c r="Q129" s="23" t="s">
        <v>8315</v>
      </c>
      <c r="R129" s="23" t="s">
        <v>8316</v>
      </c>
      <c r="S129" s="29">
        <v>42068</v>
      </c>
      <c r="T129" s="29">
        <v>42098</v>
      </c>
    </row>
    <row r="130" spans="1:20" ht="193" x14ac:dyDescent="0.25">
      <c r="A130" s="23">
        <v>3249</v>
      </c>
      <c r="B130" s="24" t="s">
        <v>3249</v>
      </c>
      <c r="C130" s="24" t="s">
        <v>7359</v>
      </c>
      <c r="D130" s="25">
        <v>5500</v>
      </c>
      <c r="E130" s="26">
        <v>5771</v>
      </c>
      <c r="F130" s="27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8">
        <v>105</v>
      </c>
      <c r="P130" s="23">
        <v>65.58</v>
      </c>
      <c r="Q130" s="23" t="s">
        <v>8315</v>
      </c>
      <c r="R130" s="23" t="s">
        <v>8316</v>
      </c>
      <c r="S130" s="29">
        <v>42145</v>
      </c>
      <c r="T130" s="29">
        <v>42175</v>
      </c>
    </row>
    <row r="131" spans="1:20" ht="209" x14ac:dyDescent="0.25">
      <c r="A131" s="23">
        <v>3250</v>
      </c>
      <c r="B131" s="24" t="s">
        <v>3250</v>
      </c>
      <c r="C131" s="24" t="s">
        <v>7360</v>
      </c>
      <c r="D131" s="25">
        <v>25000</v>
      </c>
      <c r="E131" s="26">
        <v>25388</v>
      </c>
      <c r="F131" s="27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8">
        <v>102</v>
      </c>
      <c r="P131" s="23">
        <v>119.19</v>
      </c>
      <c r="Q131" s="23" t="s">
        <v>8315</v>
      </c>
      <c r="R131" s="23" t="s">
        <v>8316</v>
      </c>
      <c r="S131" s="29">
        <v>41918</v>
      </c>
      <c r="T131" s="29">
        <v>41948</v>
      </c>
    </row>
    <row r="132" spans="1:20" ht="193" x14ac:dyDescent="0.25">
      <c r="A132" s="23">
        <v>3251</v>
      </c>
      <c r="B132" s="24" t="s">
        <v>3251</v>
      </c>
      <c r="C132" s="24" t="s">
        <v>7361</v>
      </c>
      <c r="D132" s="25">
        <v>1500</v>
      </c>
      <c r="E132" s="26">
        <v>1661</v>
      </c>
      <c r="F132" s="27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8">
        <v>111</v>
      </c>
      <c r="P132" s="23">
        <v>83.05</v>
      </c>
      <c r="Q132" s="23" t="s">
        <v>8315</v>
      </c>
      <c r="R132" s="23" t="s">
        <v>8316</v>
      </c>
      <c r="S132" s="29">
        <v>42146</v>
      </c>
      <c r="T132" s="29">
        <v>42176</v>
      </c>
    </row>
    <row r="133" spans="1:20" ht="129" x14ac:dyDescent="0.25">
      <c r="A133" s="23">
        <v>3253</v>
      </c>
      <c r="B133" s="24" t="s">
        <v>3253</v>
      </c>
      <c r="C133" s="24" t="s">
        <v>7363</v>
      </c>
      <c r="D133" s="25">
        <v>20000</v>
      </c>
      <c r="E133" s="26">
        <v>20365</v>
      </c>
      <c r="F133" s="27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8">
        <v>102</v>
      </c>
      <c r="P133" s="23">
        <v>177.09</v>
      </c>
      <c r="Q133" s="23" t="s">
        <v>8315</v>
      </c>
      <c r="R133" s="23" t="s">
        <v>8316</v>
      </c>
      <c r="S133" s="29">
        <v>42602</v>
      </c>
      <c r="T133" s="29">
        <v>42621</v>
      </c>
    </row>
    <row r="134" spans="1:20" ht="161" x14ac:dyDescent="0.25">
      <c r="A134" s="23">
        <v>3256</v>
      </c>
      <c r="B134" s="24" t="s">
        <v>3256</v>
      </c>
      <c r="C134" s="24" t="s">
        <v>7366</v>
      </c>
      <c r="D134" s="25">
        <v>10000</v>
      </c>
      <c r="E134" s="26">
        <v>12806</v>
      </c>
      <c r="F134" s="27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8">
        <v>128</v>
      </c>
      <c r="P134" s="23">
        <v>72.760000000000005</v>
      </c>
      <c r="Q134" s="23" t="s">
        <v>8315</v>
      </c>
      <c r="R134" s="23" t="s">
        <v>8316</v>
      </c>
      <c r="S134" s="29">
        <v>42144</v>
      </c>
      <c r="T134" s="29">
        <v>42166</v>
      </c>
    </row>
    <row r="135" spans="1:20" ht="145" x14ac:dyDescent="0.25">
      <c r="A135" s="23">
        <v>3258</v>
      </c>
      <c r="B135" s="24" t="s">
        <v>3258</v>
      </c>
      <c r="C135" s="24" t="s">
        <v>7368</v>
      </c>
      <c r="D135" s="25">
        <v>7000</v>
      </c>
      <c r="E135" s="26">
        <v>7365</v>
      </c>
      <c r="F135" s="27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8">
        <v>105</v>
      </c>
      <c r="P135" s="23">
        <v>98.2</v>
      </c>
      <c r="Q135" s="23" t="s">
        <v>8315</v>
      </c>
      <c r="R135" s="23" t="s">
        <v>8316</v>
      </c>
      <c r="S135" s="29">
        <v>41982</v>
      </c>
      <c r="T135" s="29">
        <v>42012</v>
      </c>
    </row>
    <row r="136" spans="1:20" ht="193" x14ac:dyDescent="0.25">
      <c r="A136" s="23">
        <v>3259</v>
      </c>
      <c r="B136" s="24" t="s">
        <v>3259</v>
      </c>
      <c r="C136" s="24" t="s">
        <v>7369</v>
      </c>
      <c r="D136" s="25">
        <v>23000</v>
      </c>
      <c r="E136" s="26">
        <v>24418.6</v>
      </c>
      <c r="F136" s="27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8">
        <v>106</v>
      </c>
      <c r="P136" s="23">
        <v>251.74</v>
      </c>
      <c r="Q136" s="23" t="s">
        <v>8315</v>
      </c>
      <c r="R136" s="23" t="s">
        <v>8316</v>
      </c>
      <c r="S136" s="29">
        <v>42614</v>
      </c>
      <c r="T136" s="29">
        <v>42644</v>
      </c>
    </row>
    <row r="137" spans="1:20" ht="161" x14ac:dyDescent="0.25">
      <c r="A137" s="23">
        <v>3260</v>
      </c>
      <c r="B137" s="24" t="s">
        <v>3260</v>
      </c>
      <c r="C137" s="24" t="s">
        <v>7370</v>
      </c>
      <c r="D137" s="25">
        <v>5000</v>
      </c>
      <c r="E137" s="26">
        <v>5462</v>
      </c>
      <c r="F137" s="27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8">
        <v>109</v>
      </c>
      <c r="P137" s="23">
        <v>74.819999999999993</v>
      </c>
      <c r="Q137" s="23" t="s">
        <v>8315</v>
      </c>
      <c r="R137" s="23" t="s">
        <v>8316</v>
      </c>
      <c r="S137" s="29">
        <v>42303</v>
      </c>
      <c r="T137" s="29">
        <v>42338</v>
      </c>
    </row>
    <row r="138" spans="1:20" ht="209" x14ac:dyDescent="0.25">
      <c r="A138" s="23">
        <v>3261</v>
      </c>
      <c r="B138" s="24" t="s">
        <v>3261</v>
      </c>
      <c r="C138" s="24" t="s">
        <v>7371</v>
      </c>
      <c r="D138" s="25">
        <v>3300</v>
      </c>
      <c r="E138" s="26">
        <v>3315</v>
      </c>
      <c r="F138" s="27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8">
        <v>100</v>
      </c>
      <c r="P138" s="23">
        <v>67.650000000000006</v>
      </c>
      <c r="Q138" s="23" t="s">
        <v>8315</v>
      </c>
      <c r="R138" s="23" t="s">
        <v>8316</v>
      </c>
      <c r="S138" s="29">
        <v>42171</v>
      </c>
      <c r="T138" s="29">
        <v>42201</v>
      </c>
    </row>
    <row r="139" spans="1:20" ht="129" x14ac:dyDescent="0.25">
      <c r="A139" s="23">
        <v>3262</v>
      </c>
      <c r="B139" s="24" t="s">
        <v>3262</v>
      </c>
      <c r="C139" s="24" t="s">
        <v>7372</v>
      </c>
      <c r="D139" s="25">
        <v>12200</v>
      </c>
      <c r="E139" s="26">
        <v>12571</v>
      </c>
      <c r="F139" s="27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8">
        <v>103</v>
      </c>
      <c r="P139" s="23">
        <v>93.81</v>
      </c>
      <c r="Q139" s="23" t="s">
        <v>8315</v>
      </c>
      <c r="R139" s="23" t="s">
        <v>8316</v>
      </c>
      <c r="S139" s="29">
        <v>41964</v>
      </c>
      <c r="T139" s="29">
        <v>41995</v>
      </c>
    </row>
    <row r="140" spans="1:20" ht="129" x14ac:dyDescent="0.25">
      <c r="A140" s="23">
        <v>3263</v>
      </c>
      <c r="B140" s="24" t="s">
        <v>3263</v>
      </c>
      <c r="C140" s="24" t="s">
        <v>7373</v>
      </c>
      <c r="D140" s="25">
        <v>2500</v>
      </c>
      <c r="E140" s="26">
        <v>2804.16</v>
      </c>
      <c r="F140" s="27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8">
        <v>112</v>
      </c>
      <c r="P140" s="23">
        <v>41.24</v>
      </c>
      <c r="Q140" s="23" t="s">
        <v>8315</v>
      </c>
      <c r="R140" s="23" t="s">
        <v>8316</v>
      </c>
      <c r="S140" s="29">
        <v>42284</v>
      </c>
      <c r="T140" s="29">
        <v>42307</v>
      </c>
    </row>
    <row r="141" spans="1:20" ht="161" x14ac:dyDescent="0.25">
      <c r="A141" s="23">
        <v>3264</v>
      </c>
      <c r="B141" s="24" t="s">
        <v>3264</v>
      </c>
      <c r="C141" s="24" t="s">
        <v>7374</v>
      </c>
      <c r="D141" s="25">
        <v>2500</v>
      </c>
      <c r="E141" s="26">
        <v>2575</v>
      </c>
      <c r="F141" s="27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8">
        <v>103</v>
      </c>
      <c r="P141" s="23">
        <v>52.55</v>
      </c>
      <c r="Q141" s="23" t="s">
        <v>8315</v>
      </c>
      <c r="R141" s="23" t="s">
        <v>8316</v>
      </c>
      <c r="S141" s="29">
        <v>42016</v>
      </c>
      <c r="T141" s="29">
        <v>42032</v>
      </c>
    </row>
    <row r="142" spans="1:20" ht="177" x14ac:dyDescent="0.25">
      <c r="A142" s="23">
        <v>3266</v>
      </c>
      <c r="B142" s="24" t="s">
        <v>3266</v>
      </c>
      <c r="C142" s="24" t="s">
        <v>7376</v>
      </c>
      <c r="D142" s="25">
        <v>6000</v>
      </c>
      <c r="E142" s="26">
        <v>7877</v>
      </c>
      <c r="F142" s="27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8">
        <v>131</v>
      </c>
      <c r="P142" s="23">
        <v>48.33</v>
      </c>
      <c r="Q142" s="23" t="s">
        <v>8315</v>
      </c>
      <c r="R142" s="23" t="s">
        <v>8316</v>
      </c>
      <c r="S142" s="29">
        <v>42136</v>
      </c>
      <c r="T142" s="29">
        <v>42167</v>
      </c>
    </row>
    <row r="143" spans="1:20" ht="209" x14ac:dyDescent="0.25">
      <c r="A143" s="23">
        <v>3267</v>
      </c>
      <c r="B143" s="24" t="s">
        <v>3267</v>
      </c>
      <c r="C143" s="24" t="s">
        <v>7377</v>
      </c>
      <c r="D143" s="25">
        <v>15000</v>
      </c>
      <c r="E143" s="26">
        <v>15315</v>
      </c>
      <c r="F143" s="27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8">
        <v>102</v>
      </c>
      <c r="P143" s="23">
        <v>53.18</v>
      </c>
      <c r="Q143" s="23" t="s">
        <v>8315</v>
      </c>
      <c r="R143" s="23" t="s">
        <v>8316</v>
      </c>
      <c r="S143" s="29">
        <v>42172</v>
      </c>
      <c r="T143" s="29">
        <v>42202</v>
      </c>
    </row>
    <row r="144" spans="1:20" ht="209" x14ac:dyDescent="0.25">
      <c r="A144" s="23">
        <v>3268</v>
      </c>
      <c r="B144" s="24" t="s">
        <v>3268</v>
      </c>
      <c r="C144" s="24" t="s">
        <v>7378</v>
      </c>
      <c r="D144" s="25">
        <v>2000</v>
      </c>
      <c r="E144" s="26">
        <v>2560</v>
      </c>
      <c r="F144" s="27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8">
        <v>128</v>
      </c>
      <c r="P144" s="23">
        <v>60.95</v>
      </c>
      <c r="Q144" s="23" t="s">
        <v>8315</v>
      </c>
      <c r="R144" s="23" t="s">
        <v>8316</v>
      </c>
      <c r="S144" s="29">
        <v>42590</v>
      </c>
      <c r="T144" s="29">
        <v>42606</v>
      </c>
    </row>
    <row r="145" spans="1:20" ht="177" x14ac:dyDescent="0.25">
      <c r="A145" s="23">
        <v>3272</v>
      </c>
      <c r="B145" s="24" t="s">
        <v>3272</v>
      </c>
      <c r="C145" s="24" t="s">
        <v>7382</v>
      </c>
      <c r="D145" s="25">
        <v>10000</v>
      </c>
      <c r="E145" s="26">
        <v>15443</v>
      </c>
      <c r="F145" s="27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8">
        <v>154</v>
      </c>
      <c r="P145" s="23">
        <v>106.5</v>
      </c>
      <c r="Q145" s="23" t="s">
        <v>8315</v>
      </c>
      <c r="R145" s="23" t="s">
        <v>8316</v>
      </c>
      <c r="S145" s="29">
        <v>42284</v>
      </c>
      <c r="T145" s="29">
        <v>42314</v>
      </c>
    </row>
    <row r="146" spans="1:20" ht="209" x14ac:dyDescent="0.25">
      <c r="A146" s="23">
        <v>3273</v>
      </c>
      <c r="B146" s="24" t="s">
        <v>3273</v>
      </c>
      <c r="C146" s="24" t="s">
        <v>7383</v>
      </c>
      <c r="D146" s="25">
        <v>4000</v>
      </c>
      <c r="E146" s="26">
        <v>4296</v>
      </c>
      <c r="F146" s="27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8">
        <v>107</v>
      </c>
      <c r="P146" s="23">
        <v>204.57</v>
      </c>
      <c r="Q146" s="23" t="s">
        <v>8315</v>
      </c>
      <c r="R146" s="23" t="s">
        <v>8316</v>
      </c>
      <c r="S146" s="29">
        <v>42611</v>
      </c>
      <c r="T146" s="29">
        <v>42627</v>
      </c>
    </row>
    <row r="147" spans="1:20" ht="193" x14ac:dyDescent="0.25">
      <c r="A147" s="23">
        <v>3274</v>
      </c>
      <c r="B147" s="24" t="s">
        <v>3274</v>
      </c>
      <c r="C147" s="24" t="s">
        <v>7384</v>
      </c>
      <c r="D147" s="25">
        <v>15500</v>
      </c>
      <c r="E147" s="26">
        <v>15705</v>
      </c>
      <c r="F147" s="27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8">
        <v>101</v>
      </c>
      <c r="P147" s="23">
        <v>54.91</v>
      </c>
      <c r="Q147" s="23" t="s">
        <v>8315</v>
      </c>
      <c r="R147" s="23" t="s">
        <v>8316</v>
      </c>
      <c r="S147" s="29">
        <v>42400</v>
      </c>
      <c r="T147" s="29">
        <v>42444</v>
      </c>
    </row>
    <row r="148" spans="1:20" ht="209" x14ac:dyDescent="0.25">
      <c r="A148" s="23">
        <v>3275</v>
      </c>
      <c r="B148" s="24" t="s">
        <v>3275</v>
      </c>
      <c r="C148" s="24" t="s">
        <v>7385</v>
      </c>
      <c r="D148" s="25">
        <v>1800</v>
      </c>
      <c r="E148" s="26">
        <v>1805</v>
      </c>
      <c r="F148" s="27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8">
        <v>100</v>
      </c>
      <c r="P148" s="23">
        <v>150.41999999999999</v>
      </c>
      <c r="Q148" s="23" t="s">
        <v>8315</v>
      </c>
      <c r="R148" s="23" t="s">
        <v>8316</v>
      </c>
      <c r="S148" s="29">
        <v>42017</v>
      </c>
      <c r="T148" s="29">
        <v>42044</v>
      </c>
    </row>
    <row r="149" spans="1:20" ht="225" x14ac:dyDescent="0.25">
      <c r="A149" s="23">
        <v>3279</v>
      </c>
      <c r="B149" s="24" t="s">
        <v>3279</v>
      </c>
      <c r="C149" s="24" t="s">
        <v>7389</v>
      </c>
      <c r="D149" s="25">
        <v>5800</v>
      </c>
      <c r="E149" s="26">
        <v>6628</v>
      </c>
      <c r="F149" s="27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8">
        <v>114</v>
      </c>
      <c r="P149" s="23">
        <v>105.21</v>
      </c>
      <c r="Q149" s="23" t="s">
        <v>8315</v>
      </c>
      <c r="R149" s="23" t="s">
        <v>8316</v>
      </c>
      <c r="S149" s="29">
        <v>42431</v>
      </c>
      <c r="T149" s="29">
        <v>42461</v>
      </c>
    </row>
    <row r="150" spans="1:20" ht="225" x14ac:dyDescent="0.25">
      <c r="A150" s="23">
        <v>3280</v>
      </c>
      <c r="B150" s="24" t="s">
        <v>3280</v>
      </c>
      <c r="C150" s="24" t="s">
        <v>7390</v>
      </c>
      <c r="D150" s="25">
        <v>2000</v>
      </c>
      <c r="E150" s="26">
        <v>2060</v>
      </c>
      <c r="F150" s="27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8">
        <v>103</v>
      </c>
      <c r="P150" s="23">
        <v>68.67</v>
      </c>
      <c r="Q150" s="23" t="s">
        <v>8315</v>
      </c>
      <c r="R150" s="23" t="s">
        <v>8316</v>
      </c>
      <c r="S150" s="29">
        <v>42121</v>
      </c>
      <c r="T150" s="29">
        <v>42156</v>
      </c>
    </row>
    <row r="151" spans="1:20" ht="177" x14ac:dyDescent="0.25">
      <c r="A151" s="23">
        <v>3281</v>
      </c>
      <c r="B151" s="24" t="s">
        <v>3281</v>
      </c>
      <c r="C151" s="24" t="s">
        <v>7391</v>
      </c>
      <c r="D151" s="25">
        <v>5000</v>
      </c>
      <c r="E151" s="26">
        <v>6080</v>
      </c>
      <c r="F151" s="27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8">
        <v>122</v>
      </c>
      <c r="P151" s="23">
        <v>129.36000000000001</v>
      </c>
      <c r="Q151" s="23" t="s">
        <v>8315</v>
      </c>
      <c r="R151" s="23" t="s">
        <v>8316</v>
      </c>
      <c r="S151" s="29">
        <v>42219</v>
      </c>
      <c r="T151" s="29">
        <v>42249</v>
      </c>
    </row>
    <row r="152" spans="1:20" ht="225" x14ac:dyDescent="0.25">
      <c r="A152" s="23">
        <v>3282</v>
      </c>
      <c r="B152" s="24" t="s">
        <v>3282</v>
      </c>
      <c r="C152" s="24" t="s">
        <v>7392</v>
      </c>
      <c r="D152" s="25">
        <v>31000</v>
      </c>
      <c r="E152" s="26">
        <v>31820.5</v>
      </c>
      <c r="F152" s="27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8">
        <v>103</v>
      </c>
      <c r="P152" s="23">
        <v>134.26</v>
      </c>
      <c r="Q152" s="23" t="s">
        <v>8315</v>
      </c>
      <c r="R152" s="23" t="s">
        <v>8316</v>
      </c>
      <c r="S152" s="29">
        <v>42445</v>
      </c>
      <c r="T152" s="29">
        <v>42489</v>
      </c>
    </row>
    <row r="153" spans="1:20" ht="177" x14ac:dyDescent="0.25">
      <c r="A153" s="23">
        <v>3284</v>
      </c>
      <c r="B153" s="24" t="s">
        <v>3284</v>
      </c>
      <c r="C153" s="24" t="s">
        <v>7394</v>
      </c>
      <c r="D153" s="25">
        <v>3000</v>
      </c>
      <c r="E153" s="26">
        <v>3048</v>
      </c>
      <c r="F153" s="27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8">
        <v>102</v>
      </c>
      <c r="P153" s="23">
        <v>203.2</v>
      </c>
      <c r="Q153" s="23" t="s">
        <v>8315</v>
      </c>
      <c r="R153" s="23" t="s">
        <v>8316</v>
      </c>
      <c r="S153" s="29">
        <v>42380</v>
      </c>
      <c r="T153" s="29">
        <v>42398</v>
      </c>
    </row>
    <row r="154" spans="1:20" ht="49" x14ac:dyDescent="0.25">
      <c r="A154" s="23">
        <v>3285</v>
      </c>
      <c r="B154" s="24" t="s">
        <v>3285</v>
      </c>
      <c r="C154" s="24" t="s">
        <v>7395</v>
      </c>
      <c r="D154" s="25">
        <v>4999</v>
      </c>
      <c r="E154" s="26">
        <v>5604</v>
      </c>
      <c r="F154" s="27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8">
        <v>112</v>
      </c>
      <c r="P154" s="23">
        <v>69.19</v>
      </c>
      <c r="Q154" s="23" t="s">
        <v>8315</v>
      </c>
      <c r="R154" s="23" t="s">
        <v>8316</v>
      </c>
      <c r="S154" s="29">
        <v>42762</v>
      </c>
      <c r="T154" s="29">
        <v>42794</v>
      </c>
    </row>
    <row r="155" spans="1:20" ht="209" x14ac:dyDescent="0.25">
      <c r="A155" s="23">
        <v>3286</v>
      </c>
      <c r="B155" s="24" t="s">
        <v>3286</v>
      </c>
      <c r="C155" s="24" t="s">
        <v>7396</v>
      </c>
      <c r="D155" s="25">
        <v>15000</v>
      </c>
      <c r="E155" s="26">
        <v>15265</v>
      </c>
      <c r="F155" s="27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8">
        <v>102</v>
      </c>
      <c r="P155" s="23">
        <v>125.12</v>
      </c>
      <c r="Q155" s="23" t="s">
        <v>8315</v>
      </c>
      <c r="R155" s="23" t="s">
        <v>8316</v>
      </c>
      <c r="S155" s="29">
        <v>42567</v>
      </c>
      <c r="T155" s="29">
        <v>42597</v>
      </c>
    </row>
    <row r="156" spans="1:20" ht="225" x14ac:dyDescent="0.25">
      <c r="A156" s="23">
        <v>3291</v>
      </c>
      <c r="B156" s="24" t="s">
        <v>3291</v>
      </c>
      <c r="C156" s="24" t="s">
        <v>7401</v>
      </c>
      <c r="D156" s="25">
        <v>500</v>
      </c>
      <c r="E156" s="26">
        <v>570</v>
      </c>
      <c r="F156" s="27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8">
        <v>114</v>
      </c>
      <c r="P156" s="23">
        <v>40.71</v>
      </c>
      <c r="Q156" s="23" t="s">
        <v>8315</v>
      </c>
      <c r="R156" s="23" t="s">
        <v>8316</v>
      </c>
      <c r="S156" s="29">
        <v>42232</v>
      </c>
      <c r="T156" s="29">
        <v>42264</v>
      </c>
    </row>
    <row r="157" spans="1:20" ht="193" x14ac:dyDescent="0.25">
      <c r="A157" s="23">
        <v>3298</v>
      </c>
      <c r="B157" s="24" t="s">
        <v>3298</v>
      </c>
      <c r="C157" s="24" t="s">
        <v>7408</v>
      </c>
      <c r="D157" s="25">
        <v>10000</v>
      </c>
      <c r="E157" s="26">
        <v>10173</v>
      </c>
      <c r="F157" s="27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8">
        <v>102</v>
      </c>
      <c r="P157" s="23">
        <v>141.29</v>
      </c>
      <c r="Q157" s="23" t="s">
        <v>8315</v>
      </c>
      <c r="R157" s="23" t="s">
        <v>8316</v>
      </c>
      <c r="S157" s="29">
        <v>42239</v>
      </c>
      <c r="T157" s="29">
        <v>42260</v>
      </c>
    </row>
    <row r="158" spans="1:20" ht="225" x14ac:dyDescent="0.25">
      <c r="A158" s="23">
        <v>3299</v>
      </c>
      <c r="B158" s="24" t="s">
        <v>3299</v>
      </c>
      <c r="C158" s="24" t="s">
        <v>7409</v>
      </c>
      <c r="D158" s="25">
        <v>3000</v>
      </c>
      <c r="E158" s="26">
        <v>3486</v>
      </c>
      <c r="F158" s="27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8">
        <v>116</v>
      </c>
      <c r="P158" s="23">
        <v>55.33</v>
      </c>
      <c r="Q158" s="23" t="s">
        <v>8315</v>
      </c>
      <c r="R158" s="23" t="s">
        <v>8316</v>
      </c>
      <c r="S158" s="29">
        <v>42261</v>
      </c>
      <c r="T158" s="29">
        <v>42291</v>
      </c>
    </row>
    <row r="159" spans="1:20" ht="161" x14ac:dyDescent="0.25">
      <c r="A159" s="23">
        <v>3300</v>
      </c>
      <c r="B159" s="24" t="s">
        <v>3300</v>
      </c>
      <c r="C159" s="24" t="s">
        <v>7410</v>
      </c>
      <c r="D159" s="25">
        <v>3000</v>
      </c>
      <c r="E159" s="26">
        <v>4085</v>
      </c>
      <c r="F159" s="27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8">
        <v>136</v>
      </c>
      <c r="P159" s="23">
        <v>46.42</v>
      </c>
      <c r="Q159" s="23" t="s">
        <v>8315</v>
      </c>
      <c r="R159" s="23" t="s">
        <v>8316</v>
      </c>
      <c r="S159" s="29">
        <v>42102</v>
      </c>
      <c r="T159" s="29">
        <v>42123</v>
      </c>
    </row>
    <row r="160" spans="1:20" ht="209" x14ac:dyDescent="0.25">
      <c r="A160" s="23">
        <v>3301</v>
      </c>
      <c r="B160" s="24" t="s">
        <v>3301</v>
      </c>
      <c r="C160" s="24" t="s">
        <v>7411</v>
      </c>
      <c r="D160" s="25">
        <v>3000</v>
      </c>
      <c r="E160" s="26">
        <v>4004</v>
      </c>
      <c r="F160" s="27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8">
        <v>133</v>
      </c>
      <c r="P160" s="23">
        <v>57.2</v>
      </c>
      <c r="Q160" s="23" t="s">
        <v>8315</v>
      </c>
      <c r="R160" s="23" t="s">
        <v>8316</v>
      </c>
      <c r="S160" s="29">
        <v>42538</v>
      </c>
      <c r="T160" s="29">
        <v>42583</v>
      </c>
    </row>
    <row r="161" spans="1:20" ht="193" x14ac:dyDescent="0.25">
      <c r="A161" s="23">
        <v>3303</v>
      </c>
      <c r="B161" s="24" t="s">
        <v>3303</v>
      </c>
      <c r="C161" s="24" t="s">
        <v>7413</v>
      </c>
      <c r="D161" s="25">
        <v>1800</v>
      </c>
      <c r="E161" s="26">
        <v>2086</v>
      </c>
      <c r="F161" s="27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8">
        <v>116</v>
      </c>
      <c r="P161" s="23">
        <v>59.6</v>
      </c>
      <c r="Q161" s="23" t="s">
        <v>8315</v>
      </c>
      <c r="R161" s="23" t="s">
        <v>8316</v>
      </c>
      <c r="S161" s="29">
        <v>42056</v>
      </c>
      <c r="T161" s="29">
        <v>42091</v>
      </c>
    </row>
    <row r="162" spans="1:20" ht="193" x14ac:dyDescent="0.25">
      <c r="A162" s="23">
        <v>3304</v>
      </c>
      <c r="B162" s="24" t="s">
        <v>3304</v>
      </c>
      <c r="C162" s="24" t="s">
        <v>7414</v>
      </c>
      <c r="D162" s="25">
        <v>15000</v>
      </c>
      <c r="E162" s="26">
        <v>15677.5</v>
      </c>
      <c r="F162" s="27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8">
        <v>105</v>
      </c>
      <c r="P162" s="23">
        <v>89.59</v>
      </c>
      <c r="Q162" s="23" t="s">
        <v>8315</v>
      </c>
      <c r="R162" s="23" t="s">
        <v>8316</v>
      </c>
      <c r="S162" s="29">
        <v>42696</v>
      </c>
      <c r="T162" s="29">
        <v>42726</v>
      </c>
    </row>
    <row r="163" spans="1:20" ht="193" x14ac:dyDescent="0.25">
      <c r="A163" s="23">
        <v>3305</v>
      </c>
      <c r="B163" s="24" t="s">
        <v>3305</v>
      </c>
      <c r="C163" s="24" t="s">
        <v>7415</v>
      </c>
      <c r="D163" s="25">
        <v>4000</v>
      </c>
      <c r="E163" s="26">
        <v>4081</v>
      </c>
      <c r="F163" s="27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8">
        <v>102</v>
      </c>
      <c r="P163" s="23">
        <v>204.05</v>
      </c>
      <c r="Q163" s="23" t="s">
        <v>8315</v>
      </c>
      <c r="R163" s="23" t="s">
        <v>8316</v>
      </c>
      <c r="S163" s="29">
        <v>42186</v>
      </c>
      <c r="T163" s="29">
        <v>42216</v>
      </c>
    </row>
    <row r="164" spans="1:20" ht="225" x14ac:dyDescent="0.25">
      <c r="A164" s="23">
        <v>3306</v>
      </c>
      <c r="B164" s="24" t="s">
        <v>3306</v>
      </c>
      <c r="C164" s="24" t="s">
        <v>7416</v>
      </c>
      <c r="D164" s="25">
        <v>1500</v>
      </c>
      <c r="E164" s="26">
        <v>2630</v>
      </c>
      <c r="F164" s="27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8">
        <v>175</v>
      </c>
      <c r="P164" s="23">
        <v>48.7</v>
      </c>
      <c r="Q164" s="23" t="s">
        <v>8315</v>
      </c>
      <c r="R164" s="23" t="s">
        <v>8316</v>
      </c>
      <c r="S164" s="29">
        <v>42493</v>
      </c>
      <c r="T164" s="29">
        <v>42531</v>
      </c>
    </row>
    <row r="165" spans="1:20" ht="193" x14ac:dyDescent="0.25">
      <c r="A165" s="23">
        <v>3307</v>
      </c>
      <c r="B165" s="24" t="s">
        <v>3307</v>
      </c>
      <c r="C165" s="24" t="s">
        <v>7417</v>
      </c>
      <c r="D165" s="25">
        <v>1000</v>
      </c>
      <c r="E165" s="26">
        <v>1066.8</v>
      </c>
      <c r="F165" s="27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8">
        <v>107</v>
      </c>
      <c r="P165" s="23">
        <v>53.34</v>
      </c>
      <c r="Q165" s="23" t="s">
        <v>8315</v>
      </c>
      <c r="R165" s="23" t="s">
        <v>8316</v>
      </c>
      <c r="S165" s="29">
        <v>42475</v>
      </c>
      <c r="T165" s="29">
        <v>42505</v>
      </c>
    </row>
    <row r="166" spans="1:20" ht="193" x14ac:dyDescent="0.25">
      <c r="A166" s="23">
        <v>3308</v>
      </c>
      <c r="B166" s="24" t="s">
        <v>3308</v>
      </c>
      <c r="C166" s="24" t="s">
        <v>7418</v>
      </c>
      <c r="D166" s="25">
        <v>3500</v>
      </c>
      <c r="E166" s="26">
        <v>4280</v>
      </c>
      <c r="F166" s="27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8">
        <v>122</v>
      </c>
      <c r="P166" s="23">
        <v>75.09</v>
      </c>
      <c r="Q166" s="23" t="s">
        <v>8315</v>
      </c>
      <c r="R166" s="23" t="s">
        <v>8316</v>
      </c>
      <c r="S166" s="29">
        <v>42452</v>
      </c>
      <c r="T166" s="29">
        <v>42473</v>
      </c>
    </row>
    <row r="167" spans="1:20" ht="145" x14ac:dyDescent="0.25">
      <c r="A167" s="23">
        <v>3310</v>
      </c>
      <c r="B167" s="24" t="s">
        <v>3310</v>
      </c>
      <c r="C167" s="24" t="s">
        <v>7420</v>
      </c>
      <c r="D167" s="25">
        <v>6500</v>
      </c>
      <c r="E167" s="26">
        <v>6505</v>
      </c>
      <c r="F167" s="27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8">
        <v>100</v>
      </c>
      <c r="P167" s="23">
        <v>209.84</v>
      </c>
      <c r="Q167" s="23" t="s">
        <v>8315</v>
      </c>
      <c r="R167" s="23" t="s">
        <v>8316</v>
      </c>
      <c r="S167" s="29">
        <v>42253</v>
      </c>
      <c r="T167" s="29">
        <v>42283</v>
      </c>
    </row>
    <row r="168" spans="1:20" ht="193" x14ac:dyDescent="0.25">
      <c r="A168" s="23">
        <v>3311</v>
      </c>
      <c r="B168" s="24" t="s">
        <v>3311</v>
      </c>
      <c r="C168" s="24" t="s">
        <v>7421</v>
      </c>
      <c r="D168" s="25">
        <v>2500</v>
      </c>
      <c r="E168" s="26">
        <v>2746</v>
      </c>
      <c r="F168" s="27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8">
        <v>110</v>
      </c>
      <c r="P168" s="23">
        <v>61.02</v>
      </c>
      <c r="Q168" s="23" t="s">
        <v>8315</v>
      </c>
      <c r="R168" s="23" t="s">
        <v>8316</v>
      </c>
      <c r="S168" s="29">
        <v>42264</v>
      </c>
      <c r="T168" s="29">
        <v>42294</v>
      </c>
    </row>
    <row r="169" spans="1:20" ht="193" x14ac:dyDescent="0.25">
      <c r="A169" s="23">
        <v>3312</v>
      </c>
      <c r="B169" s="24" t="s">
        <v>3312</v>
      </c>
      <c r="C169" s="24" t="s">
        <v>7422</v>
      </c>
      <c r="D169" s="25">
        <v>2500</v>
      </c>
      <c r="E169" s="26">
        <v>2501</v>
      </c>
      <c r="F169" s="27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8">
        <v>100</v>
      </c>
      <c r="P169" s="23">
        <v>61</v>
      </c>
      <c r="Q169" s="23" t="s">
        <v>8315</v>
      </c>
      <c r="R169" s="23" t="s">
        <v>8316</v>
      </c>
      <c r="S169" s="29">
        <v>42664</v>
      </c>
      <c r="T169" s="29">
        <v>42685</v>
      </c>
    </row>
    <row r="170" spans="1:20" ht="177" x14ac:dyDescent="0.25">
      <c r="A170" s="23">
        <v>3313</v>
      </c>
      <c r="B170" s="24" t="s">
        <v>3313</v>
      </c>
      <c r="C170" s="24" t="s">
        <v>7423</v>
      </c>
      <c r="D170" s="25">
        <v>2000</v>
      </c>
      <c r="E170" s="26">
        <v>2321</v>
      </c>
      <c r="F170" s="27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8">
        <v>116</v>
      </c>
      <c r="P170" s="23">
        <v>80.03</v>
      </c>
      <c r="Q170" s="23" t="s">
        <v>8315</v>
      </c>
      <c r="R170" s="23" t="s">
        <v>8316</v>
      </c>
      <c r="S170" s="29">
        <v>42382</v>
      </c>
      <c r="T170" s="29">
        <v>42396</v>
      </c>
    </row>
    <row r="171" spans="1:20" ht="193" x14ac:dyDescent="0.25">
      <c r="A171" s="23">
        <v>3316</v>
      </c>
      <c r="B171" s="24" t="s">
        <v>3316</v>
      </c>
      <c r="C171" s="24" t="s">
        <v>7426</v>
      </c>
      <c r="D171" s="25">
        <v>11737</v>
      </c>
      <c r="E171" s="26">
        <v>11747.18</v>
      </c>
      <c r="F171" s="27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8">
        <v>100</v>
      </c>
      <c r="P171" s="23">
        <v>93.98</v>
      </c>
      <c r="Q171" s="23" t="s">
        <v>8315</v>
      </c>
      <c r="R171" s="23" t="s">
        <v>8316</v>
      </c>
      <c r="S171" s="29">
        <v>41826</v>
      </c>
      <c r="T171" s="29">
        <v>41859</v>
      </c>
    </row>
    <row r="172" spans="1:20" ht="161" x14ac:dyDescent="0.25">
      <c r="A172" s="23">
        <v>3317</v>
      </c>
      <c r="B172" s="24" t="s">
        <v>3317</v>
      </c>
      <c r="C172" s="24" t="s">
        <v>7427</v>
      </c>
      <c r="D172" s="25">
        <v>1050</v>
      </c>
      <c r="E172" s="26">
        <v>1115</v>
      </c>
      <c r="F172" s="27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8">
        <v>106</v>
      </c>
      <c r="P172" s="23">
        <v>61.94</v>
      </c>
      <c r="Q172" s="23" t="s">
        <v>8315</v>
      </c>
      <c r="R172" s="23" t="s">
        <v>8316</v>
      </c>
      <c r="S172" s="29">
        <v>42499</v>
      </c>
      <c r="T172" s="29">
        <v>42529</v>
      </c>
    </row>
    <row r="173" spans="1:20" ht="177" x14ac:dyDescent="0.25">
      <c r="A173" s="23">
        <v>3320</v>
      </c>
      <c r="B173" s="24" t="s">
        <v>3320</v>
      </c>
      <c r="C173" s="24" t="s">
        <v>7430</v>
      </c>
      <c r="D173" s="25">
        <v>2500</v>
      </c>
      <c r="E173" s="26">
        <v>2525</v>
      </c>
      <c r="F173" s="27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8">
        <v>101</v>
      </c>
      <c r="P173" s="23">
        <v>66.45</v>
      </c>
      <c r="Q173" s="23" t="s">
        <v>8315</v>
      </c>
      <c r="R173" s="23" t="s">
        <v>8316</v>
      </c>
      <c r="S173" s="29">
        <v>42513</v>
      </c>
      <c r="T173" s="29">
        <v>42543</v>
      </c>
    </row>
    <row r="174" spans="1:20" ht="193" x14ac:dyDescent="0.25">
      <c r="A174" s="23">
        <v>3321</v>
      </c>
      <c r="B174" s="24" t="s">
        <v>3321</v>
      </c>
      <c r="C174" s="24" t="s">
        <v>7431</v>
      </c>
      <c r="D174" s="25">
        <v>500</v>
      </c>
      <c r="E174" s="26">
        <v>537</v>
      </c>
      <c r="F174" s="27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8">
        <v>107</v>
      </c>
      <c r="P174" s="23">
        <v>35.799999999999997</v>
      </c>
      <c r="Q174" s="23" t="s">
        <v>8315</v>
      </c>
      <c r="R174" s="23" t="s">
        <v>8316</v>
      </c>
      <c r="S174" s="29">
        <v>41914</v>
      </c>
      <c r="T174" s="29">
        <v>41928</v>
      </c>
    </row>
    <row r="175" spans="1:20" ht="193" x14ac:dyDescent="0.25">
      <c r="A175" s="23">
        <v>3322</v>
      </c>
      <c r="B175" s="24" t="s">
        <v>3322</v>
      </c>
      <c r="C175" s="24" t="s">
        <v>7432</v>
      </c>
      <c r="D175" s="25">
        <v>3300</v>
      </c>
      <c r="E175" s="26">
        <v>3350</v>
      </c>
      <c r="F175" s="27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8">
        <v>102</v>
      </c>
      <c r="P175" s="23">
        <v>145.65</v>
      </c>
      <c r="Q175" s="23" t="s">
        <v>8315</v>
      </c>
      <c r="R175" s="23" t="s">
        <v>8316</v>
      </c>
      <c r="S175" s="29">
        <v>42521</v>
      </c>
      <c r="T175" s="29">
        <v>42543</v>
      </c>
    </row>
    <row r="176" spans="1:20" ht="209" x14ac:dyDescent="0.25">
      <c r="A176" s="23">
        <v>3326</v>
      </c>
      <c r="B176" s="24" t="s">
        <v>3326</v>
      </c>
      <c r="C176" s="24" t="s">
        <v>7436</v>
      </c>
      <c r="D176" s="25">
        <v>8000</v>
      </c>
      <c r="E176" s="26">
        <v>8110</v>
      </c>
      <c r="F176" s="27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8">
        <v>101</v>
      </c>
      <c r="P176" s="23">
        <v>142.28</v>
      </c>
      <c r="Q176" s="23" t="s">
        <v>8315</v>
      </c>
      <c r="R176" s="23" t="s">
        <v>8316</v>
      </c>
      <c r="S176" s="29">
        <v>42041</v>
      </c>
      <c r="T176" s="29">
        <v>42071</v>
      </c>
    </row>
    <row r="177" spans="1:20" ht="193" x14ac:dyDescent="0.25">
      <c r="A177" s="23">
        <v>3328</v>
      </c>
      <c r="B177" s="24" t="s">
        <v>3328</v>
      </c>
      <c r="C177" s="24" t="s">
        <v>7438</v>
      </c>
      <c r="D177" s="25">
        <v>1800</v>
      </c>
      <c r="E177" s="26">
        <v>2635</v>
      </c>
      <c r="F177" s="27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8">
        <v>146</v>
      </c>
      <c r="P177" s="23">
        <v>292.77999999999997</v>
      </c>
      <c r="Q177" s="23" t="s">
        <v>8315</v>
      </c>
      <c r="R177" s="23" t="s">
        <v>8316</v>
      </c>
      <c r="S177" s="29">
        <v>41822</v>
      </c>
      <c r="T177" s="29">
        <v>41825</v>
      </c>
    </row>
    <row r="178" spans="1:20" ht="193" x14ac:dyDescent="0.25">
      <c r="A178" s="23">
        <v>3331</v>
      </c>
      <c r="B178" s="24" t="s">
        <v>3331</v>
      </c>
      <c r="C178" s="24" t="s">
        <v>7441</v>
      </c>
      <c r="D178" s="25">
        <v>5000</v>
      </c>
      <c r="E178" s="26">
        <v>5226</v>
      </c>
      <c r="F178" s="27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8">
        <v>105</v>
      </c>
      <c r="P178" s="23">
        <v>80.400000000000006</v>
      </c>
      <c r="Q178" s="23" t="s">
        <v>8315</v>
      </c>
      <c r="R178" s="23" t="s">
        <v>8316</v>
      </c>
      <c r="S178" s="29">
        <v>42248</v>
      </c>
      <c r="T178" s="29">
        <v>42283</v>
      </c>
    </row>
    <row r="179" spans="1:20" ht="193" x14ac:dyDescent="0.25">
      <c r="A179" s="23">
        <v>3332</v>
      </c>
      <c r="B179" s="24" t="s">
        <v>3332</v>
      </c>
      <c r="C179" s="24" t="s">
        <v>7442</v>
      </c>
      <c r="D179" s="25">
        <v>6000</v>
      </c>
      <c r="E179" s="26">
        <v>6000</v>
      </c>
      <c r="F179" s="27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8">
        <v>100</v>
      </c>
      <c r="P179" s="23">
        <v>72.290000000000006</v>
      </c>
      <c r="Q179" s="23" t="s">
        <v>8315</v>
      </c>
      <c r="R179" s="23" t="s">
        <v>8316</v>
      </c>
      <c r="S179" s="29">
        <v>41809</v>
      </c>
      <c r="T179" s="29">
        <v>41839</v>
      </c>
    </row>
    <row r="180" spans="1:20" ht="209" x14ac:dyDescent="0.25">
      <c r="A180" s="23">
        <v>3333</v>
      </c>
      <c r="B180" s="24" t="s">
        <v>3333</v>
      </c>
      <c r="C180" s="24" t="s">
        <v>7443</v>
      </c>
      <c r="D180" s="25">
        <v>3500</v>
      </c>
      <c r="E180" s="26">
        <v>3660</v>
      </c>
      <c r="F180" s="27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8">
        <v>105</v>
      </c>
      <c r="P180" s="23">
        <v>32.97</v>
      </c>
      <c r="Q180" s="23" t="s">
        <v>8315</v>
      </c>
      <c r="R180" s="23" t="s">
        <v>8316</v>
      </c>
      <c r="S180" s="29">
        <v>42148</v>
      </c>
      <c r="T180" s="29">
        <v>42170</v>
      </c>
    </row>
    <row r="181" spans="1:20" ht="145" x14ac:dyDescent="0.25">
      <c r="A181" s="23">
        <v>3334</v>
      </c>
      <c r="B181" s="24" t="s">
        <v>3334</v>
      </c>
      <c r="C181" s="24" t="s">
        <v>7444</v>
      </c>
      <c r="D181" s="25">
        <v>3871</v>
      </c>
      <c r="E181" s="26">
        <v>5366</v>
      </c>
      <c r="F181" s="27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8">
        <v>139</v>
      </c>
      <c r="P181" s="23">
        <v>116.65</v>
      </c>
      <c r="Q181" s="23" t="s">
        <v>8315</v>
      </c>
      <c r="R181" s="23" t="s">
        <v>8316</v>
      </c>
      <c r="S181" s="29">
        <v>42185</v>
      </c>
      <c r="T181" s="29">
        <v>42215</v>
      </c>
    </row>
    <row r="182" spans="1:20" ht="113" x14ac:dyDescent="0.25">
      <c r="A182" s="23">
        <v>3338</v>
      </c>
      <c r="B182" s="24" t="s">
        <v>3338</v>
      </c>
      <c r="C182" s="24" t="s">
        <v>7448</v>
      </c>
      <c r="D182" s="25">
        <v>15000</v>
      </c>
      <c r="E182" s="26">
        <v>15327</v>
      </c>
      <c r="F182" s="27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8">
        <v>102</v>
      </c>
      <c r="P182" s="23">
        <v>136.85</v>
      </c>
      <c r="Q182" s="23" t="s">
        <v>8315</v>
      </c>
      <c r="R182" s="23" t="s">
        <v>8316</v>
      </c>
      <c r="S182" s="29">
        <v>42769</v>
      </c>
      <c r="T182" s="29">
        <v>42790</v>
      </c>
    </row>
    <row r="183" spans="1:20" ht="161" x14ac:dyDescent="0.25">
      <c r="A183" s="23">
        <v>3339</v>
      </c>
      <c r="B183" s="24" t="s">
        <v>3339</v>
      </c>
      <c r="C183" s="24" t="s">
        <v>7449</v>
      </c>
      <c r="D183" s="25">
        <v>8000</v>
      </c>
      <c r="E183" s="26">
        <v>8348</v>
      </c>
      <c r="F183" s="27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8">
        <v>104</v>
      </c>
      <c r="P183" s="23">
        <v>177.62</v>
      </c>
      <c r="Q183" s="23" t="s">
        <v>8315</v>
      </c>
      <c r="R183" s="23" t="s">
        <v>8316</v>
      </c>
      <c r="S183" s="29">
        <v>42549</v>
      </c>
      <c r="T183" s="29">
        <v>42579</v>
      </c>
    </row>
    <row r="184" spans="1:20" ht="209" x14ac:dyDescent="0.25">
      <c r="A184" s="23">
        <v>3340</v>
      </c>
      <c r="B184" s="24" t="s">
        <v>3340</v>
      </c>
      <c r="C184" s="24" t="s">
        <v>7450</v>
      </c>
      <c r="D184" s="25">
        <v>3000</v>
      </c>
      <c r="E184" s="26">
        <v>4145</v>
      </c>
      <c r="F184" s="27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8">
        <v>138</v>
      </c>
      <c r="P184" s="23">
        <v>109.08</v>
      </c>
      <c r="Q184" s="23" t="s">
        <v>8315</v>
      </c>
      <c r="R184" s="23" t="s">
        <v>8316</v>
      </c>
      <c r="S184" s="29">
        <v>42685</v>
      </c>
      <c r="T184" s="29">
        <v>42710</v>
      </c>
    </row>
    <row r="185" spans="1:20" ht="145" x14ac:dyDescent="0.25">
      <c r="A185" s="23">
        <v>3342</v>
      </c>
      <c r="B185" s="24" t="s">
        <v>3342</v>
      </c>
      <c r="C185" s="24" t="s">
        <v>7452</v>
      </c>
      <c r="D185" s="25">
        <v>6000</v>
      </c>
      <c r="E185" s="26">
        <v>6100</v>
      </c>
      <c r="F185" s="27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8">
        <v>102</v>
      </c>
      <c r="P185" s="23">
        <v>78.209999999999994</v>
      </c>
      <c r="Q185" s="23" t="s">
        <v>8315</v>
      </c>
      <c r="R185" s="23" t="s">
        <v>8316</v>
      </c>
      <c r="S185" s="29">
        <v>42062</v>
      </c>
      <c r="T185" s="29">
        <v>42095</v>
      </c>
    </row>
    <row r="186" spans="1:20" ht="225" x14ac:dyDescent="0.25">
      <c r="A186" s="23">
        <v>3344</v>
      </c>
      <c r="B186" s="24" t="s">
        <v>3344</v>
      </c>
      <c r="C186" s="24" t="s">
        <v>7454</v>
      </c>
      <c r="D186" s="25">
        <v>4500</v>
      </c>
      <c r="E186" s="26">
        <v>4565</v>
      </c>
      <c r="F186" s="27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8">
        <v>101</v>
      </c>
      <c r="P186" s="23">
        <v>114.13</v>
      </c>
      <c r="Q186" s="23" t="s">
        <v>8315</v>
      </c>
      <c r="R186" s="23" t="s">
        <v>8316</v>
      </c>
      <c r="S186" s="29">
        <v>41851</v>
      </c>
      <c r="T186" s="29">
        <v>41881</v>
      </c>
    </row>
    <row r="187" spans="1:20" ht="209" x14ac:dyDescent="0.25">
      <c r="A187" s="23">
        <v>3345</v>
      </c>
      <c r="B187" s="24" t="s">
        <v>3345</v>
      </c>
      <c r="C187" s="24" t="s">
        <v>7455</v>
      </c>
      <c r="D187" s="25">
        <v>500</v>
      </c>
      <c r="E187" s="26">
        <v>650</v>
      </c>
      <c r="F187" s="27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8">
        <v>130</v>
      </c>
      <c r="P187" s="23">
        <v>50</v>
      </c>
      <c r="Q187" s="23" t="s">
        <v>8315</v>
      </c>
      <c r="R187" s="23" t="s">
        <v>8316</v>
      </c>
      <c r="S187" s="29">
        <v>42053</v>
      </c>
      <c r="T187" s="29">
        <v>42112</v>
      </c>
    </row>
    <row r="188" spans="1:20" ht="193" x14ac:dyDescent="0.25">
      <c r="A188" s="23">
        <v>3346</v>
      </c>
      <c r="B188" s="24" t="s">
        <v>3346</v>
      </c>
      <c r="C188" s="24" t="s">
        <v>7456</v>
      </c>
      <c r="D188" s="25">
        <v>1500</v>
      </c>
      <c r="E188" s="26">
        <v>1650</v>
      </c>
      <c r="F188" s="27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8">
        <v>110</v>
      </c>
      <c r="P188" s="23">
        <v>91.67</v>
      </c>
      <c r="Q188" s="23" t="s">
        <v>8315</v>
      </c>
      <c r="R188" s="23" t="s">
        <v>8316</v>
      </c>
      <c r="S188" s="29">
        <v>42054</v>
      </c>
      <c r="T188" s="29">
        <v>42061</v>
      </c>
    </row>
    <row r="189" spans="1:20" ht="225" x14ac:dyDescent="0.25">
      <c r="A189" s="23">
        <v>3348</v>
      </c>
      <c r="B189" s="24" t="s">
        <v>3266</v>
      </c>
      <c r="C189" s="24" t="s">
        <v>7458</v>
      </c>
      <c r="D189" s="25">
        <v>5500</v>
      </c>
      <c r="E189" s="26">
        <v>5516</v>
      </c>
      <c r="F189" s="27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8">
        <v>100</v>
      </c>
      <c r="P189" s="23">
        <v>69.819999999999993</v>
      </c>
      <c r="Q189" s="23" t="s">
        <v>8315</v>
      </c>
      <c r="R189" s="23" t="s">
        <v>8316</v>
      </c>
      <c r="S189" s="29">
        <v>42466</v>
      </c>
      <c r="T189" s="29">
        <v>42490</v>
      </c>
    </row>
    <row r="190" spans="1:20" ht="225" x14ac:dyDescent="0.25">
      <c r="A190" s="23">
        <v>3349</v>
      </c>
      <c r="B190" s="24" t="s">
        <v>3348</v>
      </c>
      <c r="C190" s="24" t="s">
        <v>7459</v>
      </c>
      <c r="D190" s="25">
        <v>1000</v>
      </c>
      <c r="E190" s="26">
        <v>1534</v>
      </c>
      <c r="F190" s="27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8">
        <v>153</v>
      </c>
      <c r="P190" s="23">
        <v>109.57</v>
      </c>
      <c r="Q190" s="23" t="s">
        <v>8315</v>
      </c>
      <c r="R190" s="23" t="s">
        <v>8316</v>
      </c>
      <c r="S190" s="29">
        <v>42513</v>
      </c>
      <c r="T190" s="29">
        <v>42534</v>
      </c>
    </row>
    <row r="191" spans="1:20" ht="161" x14ac:dyDescent="0.25">
      <c r="A191" s="23">
        <v>3354</v>
      </c>
      <c r="B191" s="24" t="s">
        <v>3353</v>
      </c>
      <c r="C191" s="24" t="s">
        <v>7464</v>
      </c>
      <c r="D191" s="25">
        <v>3000</v>
      </c>
      <c r="E191" s="26">
        <v>3058</v>
      </c>
      <c r="F191" s="27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8">
        <v>102</v>
      </c>
      <c r="P191" s="23">
        <v>55.6</v>
      </c>
      <c r="Q191" s="23" t="s">
        <v>8315</v>
      </c>
      <c r="R191" s="23" t="s">
        <v>8316</v>
      </c>
      <c r="S191" s="29">
        <v>42270</v>
      </c>
      <c r="T191" s="29">
        <v>42306</v>
      </c>
    </row>
    <row r="192" spans="1:20" ht="193" x14ac:dyDescent="0.25">
      <c r="A192" s="23">
        <v>3358</v>
      </c>
      <c r="B192" s="24" t="s">
        <v>3357</v>
      </c>
      <c r="C192" s="24" t="s">
        <v>7468</v>
      </c>
      <c r="D192" s="25">
        <v>10000</v>
      </c>
      <c r="E192" s="26">
        <v>10299</v>
      </c>
      <c r="F192" s="27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8">
        <v>103</v>
      </c>
      <c r="P192" s="23">
        <v>63.57</v>
      </c>
      <c r="Q192" s="23" t="s">
        <v>8315</v>
      </c>
      <c r="R192" s="23" t="s">
        <v>8316</v>
      </c>
      <c r="S192" s="29">
        <v>41932</v>
      </c>
      <c r="T192" s="29">
        <v>41962</v>
      </c>
    </row>
    <row r="193" spans="1:20" ht="129" x14ac:dyDescent="0.25">
      <c r="A193" s="23">
        <v>3359</v>
      </c>
      <c r="B193" s="24" t="s">
        <v>3358</v>
      </c>
      <c r="C193" s="24" t="s">
        <v>7469</v>
      </c>
      <c r="D193" s="25">
        <v>4000</v>
      </c>
      <c r="E193" s="26">
        <v>4250</v>
      </c>
      <c r="F193" s="27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8">
        <v>106</v>
      </c>
      <c r="P193" s="23">
        <v>184.78</v>
      </c>
      <c r="Q193" s="23" t="s">
        <v>8315</v>
      </c>
      <c r="R193" s="23" t="s">
        <v>8316</v>
      </c>
      <c r="S193" s="29">
        <v>42746</v>
      </c>
      <c r="T193" s="29">
        <v>42791</v>
      </c>
    </row>
    <row r="194" spans="1:20" ht="209" x14ac:dyDescent="0.25">
      <c r="A194" s="23">
        <v>3361</v>
      </c>
      <c r="B194" s="24" t="s">
        <v>3360</v>
      </c>
      <c r="C194" s="24" t="s">
        <v>7471</v>
      </c>
      <c r="D194" s="25">
        <v>5000</v>
      </c>
      <c r="E194" s="26">
        <v>5673</v>
      </c>
      <c r="F194" s="27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8">
        <v>113</v>
      </c>
      <c r="P194" s="23">
        <v>83.43</v>
      </c>
      <c r="Q194" s="23" t="s">
        <v>8315</v>
      </c>
      <c r="R194" s="23" t="s">
        <v>8316</v>
      </c>
      <c r="S194" s="29">
        <v>41866</v>
      </c>
      <c r="T194" s="29">
        <v>41883</v>
      </c>
    </row>
    <row r="195" spans="1:20" ht="209" x14ac:dyDescent="0.25">
      <c r="A195" s="23">
        <v>3362</v>
      </c>
      <c r="B195" s="24" t="s">
        <v>3361</v>
      </c>
      <c r="C195" s="24" t="s">
        <v>7472</v>
      </c>
      <c r="D195" s="25">
        <v>500</v>
      </c>
      <c r="E195" s="26">
        <v>1090</v>
      </c>
      <c r="F195" s="27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8">
        <v>218</v>
      </c>
      <c r="P195" s="23">
        <v>54.5</v>
      </c>
      <c r="Q195" s="23" t="s">
        <v>8315</v>
      </c>
      <c r="R195" s="23" t="s">
        <v>8316</v>
      </c>
      <c r="S195" s="29">
        <v>42056</v>
      </c>
      <c r="T195" s="29">
        <v>42070</v>
      </c>
    </row>
    <row r="196" spans="1:20" ht="177" x14ac:dyDescent="0.25">
      <c r="A196" s="23">
        <v>3363</v>
      </c>
      <c r="B196" s="24" t="s">
        <v>3362</v>
      </c>
      <c r="C196" s="24" t="s">
        <v>7473</v>
      </c>
      <c r="D196" s="25">
        <v>7750</v>
      </c>
      <c r="E196" s="26">
        <v>7860</v>
      </c>
      <c r="F196" s="27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8">
        <v>101</v>
      </c>
      <c r="P196" s="23">
        <v>302.31</v>
      </c>
      <c r="Q196" s="23" t="s">
        <v>8315</v>
      </c>
      <c r="R196" s="23" t="s">
        <v>8316</v>
      </c>
      <c r="S196" s="29">
        <v>41851</v>
      </c>
      <c r="T196" s="29">
        <v>41870</v>
      </c>
    </row>
    <row r="197" spans="1:20" ht="225" x14ac:dyDescent="0.25">
      <c r="A197" s="23">
        <v>3365</v>
      </c>
      <c r="B197" s="24" t="s">
        <v>3364</v>
      </c>
      <c r="C197" s="24" t="s">
        <v>7475</v>
      </c>
      <c r="D197" s="25">
        <v>2500</v>
      </c>
      <c r="E197" s="26">
        <v>2600</v>
      </c>
      <c r="F197" s="27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8">
        <v>104</v>
      </c>
      <c r="P197" s="23">
        <v>866.67</v>
      </c>
      <c r="Q197" s="23" t="s">
        <v>8315</v>
      </c>
      <c r="R197" s="23" t="s">
        <v>8316</v>
      </c>
      <c r="S197" s="29">
        <v>42321</v>
      </c>
      <c r="T197" s="29">
        <v>42351</v>
      </c>
    </row>
    <row r="198" spans="1:20" ht="209" x14ac:dyDescent="0.25">
      <c r="A198" s="23">
        <v>3366</v>
      </c>
      <c r="B198" s="24" t="s">
        <v>3365</v>
      </c>
      <c r="C198" s="24" t="s">
        <v>7476</v>
      </c>
      <c r="D198" s="25">
        <v>500</v>
      </c>
      <c r="E198" s="26">
        <v>1105</v>
      </c>
      <c r="F198" s="27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8">
        <v>221</v>
      </c>
      <c r="P198" s="23">
        <v>61.39</v>
      </c>
      <c r="Q198" s="23" t="s">
        <v>8315</v>
      </c>
      <c r="R198" s="23" t="s">
        <v>8316</v>
      </c>
      <c r="S198" s="29">
        <v>42107</v>
      </c>
      <c r="T198" s="29">
        <v>42137</v>
      </c>
    </row>
    <row r="199" spans="1:20" ht="177" x14ac:dyDescent="0.25">
      <c r="A199" s="23">
        <v>3368</v>
      </c>
      <c r="B199" s="24" t="s">
        <v>3367</v>
      </c>
      <c r="C199" s="24" t="s">
        <v>7478</v>
      </c>
      <c r="D199" s="25">
        <v>1000</v>
      </c>
      <c r="E199" s="26">
        <v>1046</v>
      </c>
      <c r="F199" s="27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8">
        <v>105</v>
      </c>
      <c r="P199" s="23">
        <v>45.48</v>
      </c>
      <c r="Q199" s="23" t="s">
        <v>8315</v>
      </c>
      <c r="R199" s="23" t="s">
        <v>8316</v>
      </c>
      <c r="S199" s="29">
        <v>41969</v>
      </c>
      <c r="T199" s="29">
        <v>42005</v>
      </c>
    </row>
    <row r="200" spans="1:20" ht="113" x14ac:dyDescent="0.25">
      <c r="A200" s="23">
        <v>3370</v>
      </c>
      <c r="B200" s="24" t="s">
        <v>3369</v>
      </c>
      <c r="C200" s="24" t="s">
        <v>7480</v>
      </c>
      <c r="D200" s="25">
        <v>1500</v>
      </c>
      <c r="E200" s="26">
        <v>1766</v>
      </c>
      <c r="F200" s="27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8">
        <v>118</v>
      </c>
      <c r="P200" s="23">
        <v>67.92</v>
      </c>
      <c r="Q200" s="23" t="s">
        <v>8315</v>
      </c>
      <c r="R200" s="23" t="s">
        <v>8316</v>
      </c>
      <c r="S200" s="29">
        <v>42690</v>
      </c>
      <c r="T200" s="29">
        <v>42721</v>
      </c>
    </row>
    <row r="201" spans="1:20" ht="129" x14ac:dyDescent="0.25">
      <c r="A201" s="23">
        <v>3371</v>
      </c>
      <c r="B201" s="24" t="s">
        <v>3370</v>
      </c>
      <c r="C201" s="24" t="s">
        <v>7481</v>
      </c>
      <c r="D201" s="25">
        <v>200</v>
      </c>
      <c r="E201" s="26">
        <v>277</v>
      </c>
      <c r="F201" s="27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8">
        <v>139</v>
      </c>
      <c r="P201" s="23">
        <v>30.78</v>
      </c>
      <c r="Q201" s="23" t="s">
        <v>8315</v>
      </c>
      <c r="R201" s="23" t="s">
        <v>8316</v>
      </c>
      <c r="S201" s="29">
        <v>42312</v>
      </c>
      <c r="T201" s="29">
        <v>42340</v>
      </c>
    </row>
    <row r="202" spans="1:20" ht="177" x14ac:dyDescent="0.25">
      <c r="A202" s="23">
        <v>3372</v>
      </c>
      <c r="B202" s="24" t="s">
        <v>3371</v>
      </c>
      <c r="C202" s="24" t="s">
        <v>7482</v>
      </c>
      <c r="D202" s="25">
        <v>1000</v>
      </c>
      <c r="E202" s="26">
        <v>1035</v>
      </c>
      <c r="F202" s="27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8">
        <v>104</v>
      </c>
      <c r="P202" s="23">
        <v>38.33</v>
      </c>
      <c r="Q202" s="23" t="s">
        <v>8315</v>
      </c>
      <c r="R202" s="23" t="s">
        <v>8316</v>
      </c>
      <c r="S202" s="29">
        <v>41855</v>
      </c>
      <c r="T202" s="29">
        <v>41876</v>
      </c>
    </row>
    <row r="203" spans="1:20" ht="241" x14ac:dyDescent="0.25">
      <c r="A203" s="23">
        <v>3376</v>
      </c>
      <c r="B203" s="24" t="s">
        <v>3375</v>
      </c>
      <c r="C203" s="24" t="s">
        <v>7486</v>
      </c>
      <c r="D203" s="25">
        <v>8000</v>
      </c>
      <c r="E203" s="26">
        <v>8001</v>
      </c>
      <c r="F203" s="27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8">
        <v>100</v>
      </c>
      <c r="P203" s="23">
        <v>421.11</v>
      </c>
      <c r="Q203" s="23" t="s">
        <v>8315</v>
      </c>
      <c r="R203" s="23" t="s">
        <v>8316</v>
      </c>
      <c r="S203" s="29">
        <v>42059</v>
      </c>
      <c r="T203" s="29">
        <v>42119</v>
      </c>
    </row>
    <row r="204" spans="1:20" ht="193" x14ac:dyDescent="0.25">
      <c r="A204" s="23">
        <v>3380</v>
      </c>
      <c r="B204" s="24" t="s">
        <v>3379</v>
      </c>
      <c r="C204" s="24" t="s">
        <v>7490</v>
      </c>
      <c r="D204" s="25">
        <v>3000</v>
      </c>
      <c r="E204" s="26">
        <v>3133</v>
      </c>
      <c r="F204" s="27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8">
        <v>104</v>
      </c>
      <c r="P204" s="23">
        <v>111.89</v>
      </c>
      <c r="Q204" s="23" t="s">
        <v>8315</v>
      </c>
      <c r="R204" s="23" t="s">
        <v>8316</v>
      </c>
      <c r="S204" s="29">
        <v>41937</v>
      </c>
      <c r="T204" s="29">
        <v>41972</v>
      </c>
    </row>
    <row r="205" spans="1:20" ht="209" x14ac:dyDescent="0.25">
      <c r="A205" s="23">
        <v>3381</v>
      </c>
      <c r="B205" s="24" t="s">
        <v>3380</v>
      </c>
      <c r="C205" s="24" t="s">
        <v>7491</v>
      </c>
      <c r="D205" s="25">
        <v>4000</v>
      </c>
      <c r="E205" s="26">
        <v>4090</v>
      </c>
      <c r="F205" s="27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8">
        <v>102</v>
      </c>
      <c r="P205" s="23">
        <v>85.21</v>
      </c>
      <c r="Q205" s="23" t="s">
        <v>8315</v>
      </c>
      <c r="R205" s="23" t="s">
        <v>8316</v>
      </c>
      <c r="S205" s="29">
        <v>42044</v>
      </c>
      <c r="T205" s="29">
        <v>42074</v>
      </c>
    </row>
    <row r="206" spans="1:20" ht="193" x14ac:dyDescent="0.25">
      <c r="A206" s="23">
        <v>3383</v>
      </c>
      <c r="B206" s="24" t="s">
        <v>3382</v>
      </c>
      <c r="C206" s="24" t="s">
        <v>7493</v>
      </c>
      <c r="D206" s="25">
        <v>1750</v>
      </c>
      <c r="E206" s="26">
        <v>1955</v>
      </c>
      <c r="F206" s="27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8">
        <v>112</v>
      </c>
      <c r="P206" s="23">
        <v>65.17</v>
      </c>
      <c r="Q206" s="23" t="s">
        <v>8315</v>
      </c>
      <c r="R206" s="23" t="s">
        <v>8316</v>
      </c>
      <c r="S206" s="29">
        <v>42524</v>
      </c>
      <c r="T206" s="29">
        <v>42544</v>
      </c>
    </row>
    <row r="207" spans="1:20" ht="209" x14ac:dyDescent="0.25">
      <c r="A207" s="23">
        <v>3384</v>
      </c>
      <c r="B207" s="24" t="s">
        <v>3383</v>
      </c>
      <c r="C207" s="24" t="s">
        <v>7494</v>
      </c>
      <c r="D207" s="25">
        <v>6000</v>
      </c>
      <c r="E207" s="26">
        <v>6000.66</v>
      </c>
      <c r="F207" s="27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8">
        <v>100</v>
      </c>
      <c r="P207" s="23">
        <v>93.76</v>
      </c>
      <c r="Q207" s="23" t="s">
        <v>8315</v>
      </c>
      <c r="R207" s="23" t="s">
        <v>8316</v>
      </c>
      <c r="S207" s="29">
        <v>42292</v>
      </c>
      <c r="T207" s="29">
        <v>42329</v>
      </c>
    </row>
    <row r="208" spans="1:20" ht="193" x14ac:dyDescent="0.25">
      <c r="A208" s="23">
        <v>3385</v>
      </c>
      <c r="B208" s="24" t="s">
        <v>3384</v>
      </c>
      <c r="C208" s="24" t="s">
        <v>7495</v>
      </c>
      <c r="D208" s="25">
        <v>2000</v>
      </c>
      <c r="E208" s="26">
        <v>2000</v>
      </c>
      <c r="F208" s="27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8">
        <v>100</v>
      </c>
      <c r="P208" s="23">
        <v>133.33000000000001</v>
      </c>
      <c r="Q208" s="23" t="s">
        <v>8315</v>
      </c>
      <c r="R208" s="23" t="s">
        <v>8316</v>
      </c>
      <c r="S208" s="29">
        <v>41953</v>
      </c>
      <c r="T208" s="29">
        <v>41983</v>
      </c>
    </row>
    <row r="209" spans="1:20" ht="193" x14ac:dyDescent="0.25">
      <c r="A209" s="23">
        <v>3386</v>
      </c>
      <c r="B209" s="24" t="s">
        <v>3385</v>
      </c>
      <c r="C209" s="24" t="s">
        <v>7496</v>
      </c>
      <c r="D209" s="25">
        <v>2000</v>
      </c>
      <c r="E209" s="26">
        <v>2100</v>
      </c>
      <c r="F209" s="27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8">
        <v>105</v>
      </c>
      <c r="P209" s="23">
        <v>51.22</v>
      </c>
      <c r="Q209" s="23" t="s">
        <v>8315</v>
      </c>
      <c r="R209" s="23" t="s">
        <v>8316</v>
      </c>
      <c r="S209" s="29">
        <v>41946</v>
      </c>
      <c r="T209" s="29">
        <v>41976</v>
      </c>
    </row>
    <row r="210" spans="1:20" ht="241" x14ac:dyDescent="0.25">
      <c r="A210" s="23">
        <v>3387</v>
      </c>
      <c r="B210" s="24" t="s">
        <v>3386</v>
      </c>
      <c r="C210" s="24" t="s">
        <v>7497</v>
      </c>
      <c r="D210" s="25">
        <v>3000</v>
      </c>
      <c r="E210" s="26">
        <v>3506</v>
      </c>
      <c r="F210" s="27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8">
        <v>117</v>
      </c>
      <c r="P210" s="23">
        <v>100.17</v>
      </c>
      <c r="Q210" s="23" t="s">
        <v>8315</v>
      </c>
      <c r="R210" s="23" t="s">
        <v>8316</v>
      </c>
      <c r="S210" s="29">
        <v>41947</v>
      </c>
      <c r="T210" s="29">
        <v>41987</v>
      </c>
    </row>
    <row r="211" spans="1:20" ht="193" x14ac:dyDescent="0.25">
      <c r="A211" s="23">
        <v>3389</v>
      </c>
      <c r="B211" s="24" t="s">
        <v>3388</v>
      </c>
      <c r="C211" s="24" t="s">
        <v>7499</v>
      </c>
      <c r="D211" s="25">
        <v>10000</v>
      </c>
      <c r="E211" s="26">
        <v>11450</v>
      </c>
      <c r="F211" s="27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8">
        <v>115</v>
      </c>
      <c r="P211" s="23">
        <v>184.68</v>
      </c>
      <c r="Q211" s="23" t="s">
        <v>8315</v>
      </c>
      <c r="R211" s="23" t="s">
        <v>8316</v>
      </c>
      <c r="S211" s="29">
        <v>42494</v>
      </c>
      <c r="T211" s="29">
        <v>42524</v>
      </c>
    </row>
    <row r="212" spans="1:20" ht="209" x14ac:dyDescent="0.25">
      <c r="A212" s="23">
        <v>3390</v>
      </c>
      <c r="B212" s="24" t="s">
        <v>3389</v>
      </c>
      <c r="C212" s="24" t="s">
        <v>7500</v>
      </c>
      <c r="D212" s="25">
        <v>1500</v>
      </c>
      <c r="E212" s="26">
        <v>1536</v>
      </c>
      <c r="F212" s="27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8">
        <v>102</v>
      </c>
      <c r="P212" s="23">
        <v>69.819999999999993</v>
      </c>
      <c r="Q212" s="23" t="s">
        <v>8315</v>
      </c>
      <c r="R212" s="23" t="s">
        <v>8316</v>
      </c>
      <c r="S212" s="29">
        <v>41815</v>
      </c>
      <c r="T212" s="29">
        <v>41830</v>
      </c>
    </row>
    <row r="213" spans="1:20" ht="209" x14ac:dyDescent="0.25">
      <c r="A213" s="23">
        <v>3391</v>
      </c>
      <c r="B213" s="24" t="s">
        <v>3390</v>
      </c>
      <c r="C213" s="24" t="s">
        <v>7501</v>
      </c>
      <c r="D213" s="25">
        <v>500</v>
      </c>
      <c r="E213" s="26">
        <v>1115</v>
      </c>
      <c r="F213" s="27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8">
        <v>223</v>
      </c>
      <c r="P213" s="23">
        <v>61.94</v>
      </c>
      <c r="Q213" s="23" t="s">
        <v>8315</v>
      </c>
      <c r="R213" s="23" t="s">
        <v>8316</v>
      </c>
      <c r="S213" s="29">
        <v>41830</v>
      </c>
      <c r="T213" s="29">
        <v>41859</v>
      </c>
    </row>
    <row r="214" spans="1:20" ht="193" x14ac:dyDescent="0.25">
      <c r="A214" s="23">
        <v>3393</v>
      </c>
      <c r="B214" s="24" t="s">
        <v>3392</v>
      </c>
      <c r="C214" s="24" t="s">
        <v>7503</v>
      </c>
      <c r="D214" s="25">
        <v>1500</v>
      </c>
      <c r="E214" s="26">
        <v>1587</v>
      </c>
      <c r="F214" s="27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8">
        <v>106</v>
      </c>
      <c r="P214" s="23">
        <v>36.07</v>
      </c>
      <c r="Q214" s="23" t="s">
        <v>8315</v>
      </c>
      <c r="R214" s="23" t="s">
        <v>8316</v>
      </c>
      <c r="S214" s="29">
        <v>41923</v>
      </c>
      <c r="T214" s="29">
        <v>41949</v>
      </c>
    </row>
    <row r="215" spans="1:20" ht="177" x14ac:dyDescent="0.25">
      <c r="A215" s="23">
        <v>3396</v>
      </c>
      <c r="B215" s="24" t="s">
        <v>3395</v>
      </c>
      <c r="C215" s="24" t="s">
        <v>7506</v>
      </c>
      <c r="D215" s="25">
        <v>1500</v>
      </c>
      <c r="E215" s="26">
        <v>1565</v>
      </c>
      <c r="F215" s="27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8">
        <v>104</v>
      </c>
      <c r="P215" s="23">
        <v>55.89</v>
      </c>
      <c r="Q215" s="23" t="s">
        <v>8315</v>
      </c>
      <c r="R215" s="23" t="s">
        <v>8316</v>
      </c>
      <c r="S215" s="29">
        <v>41764</v>
      </c>
      <c r="T215" s="29">
        <v>41791</v>
      </c>
    </row>
    <row r="216" spans="1:20" ht="225" x14ac:dyDescent="0.25">
      <c r="A216" s="23">
        <v>3398</v>
      </c>
      <c r="B216" s="24" t="s">
        <v>3397</v>
      </c>
      <c r="C216" s="24" t="s">
        <v>7508</v>
      </c>
      <c r="D216" s="25">
        <v>4000</v>
      </c>
      <c r="E216" s="26">
        <v>4443</v>
      </c>
      <c r="F216" s="27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8">
        <v>111</v>
      </c>
      <c r="P216" s="23">
        <v>68.349999999999994</v>
      </c>
      <c r="Q216" s="23" t="s">
        <v>8315</v>
      </c>
      <c r="R216" s="23" t="s">
        <v>8316</v>
      </c>
      <c r="S216" s="29">
        <v>41941</v>
      </c>
      <c r="T216" s="29">
        <v>41964</v>
      </c>
    </row>
    <row r="217" spans="1:20" ht="225" x14ac:dyDescent="0.25">
      <c r="A217" s="23">
        <v>3400</v>
      </c>
      <c r="B217" s="24" t="s">
        <v>3399</v>
      </c>
      <c r="C217" s="24" t="s">
        <v>7510</v>
      </c>
      <c r="D217" s="25">
        <v>10000</v>
      </c>
      <c r="E217" s="26">
        <v>10041</v>
      </c>
      <c r="F217" s="27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8">
        <v>100</v>
      </c>
      <c r="P217" s="23">
        <v>118.13</v>
      </c>
      <c r="Q217" s="23" t="s">
        <v>8315</v>
      </c>
      <c r="R217" s="23" t="s">
        <v>8316</v>
      </c>
      <c r="S217" s="29">
        <v>41834</v>
      </c>
      <c r="T217" s="29">
        <v>41879</v>
      </c>
    </row>
    <row r="218" spans="1:20" ht="193" x14ac:dyDescent="0.25">
      <c r="A218" s="23">
        <v>3402</v>
      </c>
      <c r="B218" s="24" t="s">
        <v>3401</v>
      </c>
      <c r="C218" s="24" t="s">
        <v>7512</v>
      </c>
      <c r="D218" s="25">
        <v>15000</v>
      </c>
      <c r="E218" s="26">
        <v>16465</v>
      </c>
      <c r="F218" s="27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8">
        <v>110</v>
      </c>
      <c r="P218" s="23">
        <v>99.79</v>
      </c>
      <c r="Q218" s="23" t="s">
        <v>8315</v>
      </c>
      <c r="R218" s="23" t="s">
        <v>8316</v>
      </c>
      <c r="S218" s="29">
        <v>42290</v>
      </c>
      <c r="T218" s="29">
        <v>42320</v>
      </c>
    </row>
    <row r="219" spans="1:20" ht="241" x14ac:dyDescent="0.25">
      <c r="A219" s="23">
        <v>3404</v>
      </c>
      <c r="B219" s="24" t="s">
        <v>3403</v>
      </c>
      <c r="C219" s="24" t="s">
        <v>7514</v>
      </c>
      <c r="D219" s="25">
        <v>500</v>
      </c>
      <c r="E219" s="26">
        <v>610</v>
      </c>
      <c r="F219" s="27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8">
        <v>122</v>
      </c>
      <c r="P219" s="23">
        <v>203.33</v>
      </c>
      <c r="Q219" s="23" t="s">
        <v>8315</v>
      </c>
      <c r="R219" s="23" t="s">
        <v>8316</v>
      </c>
      <c r="S219" s="29">
        <v>42152</v>
      </c>
      <c r="T219" s="29">
        <v>42172</v>
      </c>
    </row>
    <row r="220" spans="1:20" ht="161" x14ac:dyDescent="0.25">
      <c r="A220" s="23">
        <v>3406</v>
      </c>
      <c r="B220" s="24" t="s">
        <v>3405</v>
      </c>
      <c r="C220" s="24" t="s">
        <v>7516</v>
      </c>
      <c r="D220" s="25">
        <v>10000</v>
      </c>
      <c r="E220" s="26">
        <v>10031</v>
      </c>
      <c r="F220" s="27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8">
        <v>100</v>
      </c>
      <c r="P220" s="23">
        <v>110.23</v>
      </c>
      <c r="Q220" s="23" t="s">
        <v>8315</v>
      </c>
      <c r="R220" s="23" t="s">
        <v>8316</v>
      </c>
      <c r="S220" s="29">
        <v>41791</v>
      </c>
      <c r="T220" s="29">
        <v>41836</v>
      </c>
    </row>
    <row r="221" spans="1:20" ht="193" x14ac:dyDescent="0.25">
      <c r="A221" s="23">
        <v>3408</v>
      </c>
      <c r="B221" s="24" t="s">
        <v>3407</v>
      </c>
      <c r="C221" s="24" t="s">
        <v>7518</v>
      </c>
      <c r="D221" s="25">
        <v>500</v>
      </c>
      <c r="E221" s="26">
        <v>1055</v>
      </c>
      <c r="F221" s="27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8">
        <v>211</v>
      </c>
      <c r="P221" s="23">
        <v>58.61</v>
      </c>
      <c r="Q221" s="23" t="s">
        <v>8315</v>
      </c>
      <c r="R221" s="23" t="s">
        <v>8316</v>
      </c>
      <c r="S221" s="29">
        <v>41808</v>
      </c>
      <c r="T221" s="29">
        <v>41838</v>
      </c>
    </row>
    <row r="222" spans="1:20" ht="177" x14ac:dyDescent="0.25">
      <c r="A222" s="23">
        <v>3410</v>
      </c>
      <c r="B222" s="24" t="s">
        <v>3409</v>
      </c>
      <c r="C222" s="24" t="s">
        <v>7520</v>
      </c>
      <c r="D222" s="25">
        <v>3000</v>
      </c>
      <c r="E222" s="26">
        <v>3255</v>
      </c>
      <c r="F222" s="27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8">
        <v>109</v>
      </c>
      <c r="P222" s="23">
        <v>81.38</v>
      </c>
      <c r="Q222" s="23" t="s">
        <v>8315</v>
      </c>
      <c r="R222" s="23" t="s">
        <v>8316</v>
      </c>
      <c r="S222" s="29">
        <v>42500</v>
      </c>
      <c r="T222" s="29">
        <v>42527</v>
      </c>
    </row>
    <row r="223" spans="1:20" ht="209" x14ac:dyDescent="0.25">
      <c r="A223" s="23">
        <v>3411</v>
      </c>
      <c r="B223" s="24" t="s">
        <v>3410</v>
      </c>
      <c r="C223" s="24" t="s">
        <v>7521</v>
      </c>
      <c r="D223" s="25">
        <v>15000</v>
      </c>
      <c r="E223" s="26">
        <v>15535</v>
      </c>
      <c r="F223" s="27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8">
        <v>104</v>
      </c>
      <c r="P223" s="23">
        <v>199.17</v>
      </c>
      <c r="Q223" s="23" t="s">
        <v>8315</v>
      </c>
      <c r="R223" s="23" t="s">
        <v>8316</v>
      </c>
      <c r="S223" s="29">
        <v>42265</v>
      </c>
      <c r="T223" s="29">
        <v>42285</v>
      </c>
    </row>
    <row r="224" spans="1:20" ht="209" x14ac:dyDescent="0.25">
      <c r="A224" s="23">
        <v>3413</v>
      </c>
      <c r="B224" s="24" t="s">
        <v>3412</v>
      </c>
      <c r="C224" s="24" t="s">
        <v>7523</v>
      </c>
      <c r="D224" s="25">
        <v>500</v>
      </c>
      <c r="E224" s="26">
        <v>650</v>
      </c>
      <c r="F224" s="27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8">
        <v>130</v>
      </c>
      <c r="P224" s="23">
        <v>46.43</v>
      </c>
      <c r="Q224" s="23" t="s">
        <v>8315</v>
      </c>
      <c r="R224" s="23" t="s">
        <v>8316</v>
      </c>
      <c r="S224" s="29">
        <v>42053</v>
      </c>
      <c r="T224" s="29">
        <v>42063</v>
      </c>
    </row>
    <row r="225" spans="1:20" ht="209" x14ac:dyDescent="0.25">
      <c r="A225" s="23">
        <v>3414</v>
      </c>
      <c r="B225" s="24" t="s">
        <v>3413</v>
      </c>
      <c r="C225" s="24" t="s">
        <v>7524</v>
      </c>
      <c r="D225" s="25">
        <v>3000</v>
      </c>
      <c r="E225" s="26">
        <v>3105</v>
      </c>
      <c r="F225" s="27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8">
        <v>104</v>
      </c>
      <c r="P225" s="23">
        <v>70.569999999999993</v>
      </c>
      <c r="Q225" s="23" t="s">
        <v>8315</v>
      </c>
      <c r="R225" s="23" t="s">
        <v>8316</v>
      </c>
      <c r="S225" s="29">
        <v>42675</v>
      </c>
      <c r="T225" s="29">
        <v>42705</v>
      </c>
    </row>
    <row r="226" spans="1:20" ht="145" x14ac:dyDescent="0.25">
      <c r="A226" s="23">
        <v>3415</v>
      </c>
      <c r="B226" s="24" t="s">
        <v>3414</v>
      </c>
      <c r="C226" s="24" t="s">
        <v>7525</v>
      </c>
      <c r="D226" s="25">
        <v>200</v>
      </c>
      <c r="E226" s="26">
        <v>200</v>
      </c>
      <c r="F226" s="27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8">
        <v>100</v>
      </c>
      <c r="P226" s="23">
        <v>22.22</v>
      </c>
      <c r="Q226" s="23" t="s">
        <v>8315</v>
      </c>
      <c r="R226" s="23" t="s">
        <v>8316</v>
      </c>
      <c r="S226" s="29">
        <v>42467</v>
      </c>
      <c r="T226" s="29">
        <v>42477</v>
      </c>
    </row>
    <row r="227" spans="1:20" ht="193" x14ac:dyDescent="0.25">
      <c r="A227" s="23">
        <v>3417</v>
      </c>
      <c r="B227" s="24" t="s">
        <v>3416</v>
      </c>
      <c r="C227" s="24" t="s">
        <v>7527</v>
      </c>
      <c r="D227" s="25">
        <v>1700</v>
      </c>
      <c r="E227" s="26">
        <v>1700.01</v>
      </c>
      <c r="F227" s="27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8">
        <v>100</v>
      </c>
      <c r="P227" s="23">
        <v>37.78</v>
      </c>
      <c r="Q227" s="23" t="s">
        <v>8315</v>
      </c>
      <c r="R227" s="23" t="s">
        <v>8316</v>
      </c>
      <c r="S227" s="29">
        <v>41894</v>
      </c>
      <c r="T227" s="29">
        <v>41938</v>
      </c>
    </row>
    <row r="228" spans="1:20" ht="225" x14ac:dyDescent="0.25">
      <c r="A228" s="23">
        <v>3418</v>
      </c>
      <c r="B228" s="24" t="s">
        <v>3417</v>
      </c>
      <c r="C228" s="24" t="s">
        <v>7528</v>
      </c>
      <c r="D228" s="25">
        <v>4000</v>
      </c>
      <c r="E228" s="26">
        <v>4035</v>
      </c>
      <c r="F228" s="27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8">
        <v>101</v>
      </c>
      <c r="P228" s="23">
        <v>72.05</v>
      </c>
      <c r="Q228" s="23" t="s">
        <v>8315</v>
      </c>
      <c r="R228" s="23" t="s">
        <v>8316</v>
      </c>
      <c r="S228" s="29">
        <v>41752</v>
      </c>
      <c r="T228" s="29">
        <v>41782</v>
      </c>
    </row>
    <row r="229" spans="1:20" ht="209" x14ac:dyDescent="0.25">
      <c r="A229" s="23">
        <v>3421</v>
      </c>
      <c r="B229" s="24" t="s">
        <v>3420</v>
      </c>
      <c r="C229" s="24" t="s">
        <v>7531</v>
      </c>
      <c r="D229" s="25">
        <v>10000</v>
      </c>
      <c r="E229" s="26">
        <v>10115</v>
      </c>
      <c r="F229" s="27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8">
        <v>101</v>
      </c>
      <c r="P229" s="23">
        <v>103.21</v>
      </c>
      <c r="Q229" s="23" t="s">
        <v>8315</v>
      </c>
      <c r="R229" s="23" t="s">
        <v>8316</v>
      </c>
      <c r="S229" s="29">
        <v>42037</v>
      </c>
      <c r="T229" s="29">
        <v>42067</v>
      </c>
    </row>
    <row r="230" spans="1:20" ht="145" x14ac:dyDescent="0.25">
      <c r="A230" s="23">
        <v>3423</v>
      </c>
      <c r="B230" s="24" t="s">
        <v>3422</v>
      </c>
      <c r="C230" s="24" t="s">
        <v>7533</v>
      </c>
      <c r="D230" s="25">
        <v>250</v>
      </c>
      <c r="E230" s="26">
        <v>350</v>
      </c>
      <c r="F230" s="27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8">
        <v>140</v>
      </c>
      <c r="P230" s="23">
        <v>35</v>
      </c>
      <c r="Q230" s="23" t="s">
        <v>8315</v>
      </c>
      <c r="R230" s="23" t="s">
        <v>8316</v>
      </c>
      <c r="S230" s="29">
        <v>42088</v>
      </c>
      <c r="T230" s="29">
        <v>42118</v>
      </c>
    </row>
    <row r="231" spans="1:20" ht="209" x14ac:dyDescent="0.25">
      <c r="A231" s="23">
        <v>3424</v>
      </c>
      <c r="B231" s="24" t="s">
        <v>3423</v>
      </c>
      <c r="C231" s="24" t="s">
        <v>7534</v>
      </c>
      <c r="D231" s="25">
        <v>6000</v>
      </c>
      <c r="E231" s="26">
        <v>6215</v>
      </c>
      <c r="F231" s="27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8">
        <v>104</v>
      </c>
      <c r="P231" s="23">
        <v>81.78</v>
      </c>
      <c r="Q231" s="23" t="s">
        <v>8315</v>
      </c>
      <c r="R231" s="23" t="s">
        <v>8316</v>
      </c>
      <c r="S231" s="29">
        <v>42018</v>
      </c>
      <c r="T231" s="29">
        <v>42040</v>
      </c>
    </row>
    <row r="232" spans="1:20" ht="193" x14ac:dyDescent="0.25">
      <c r="A232" s="23">
        <v>3425</v>
      </c>
      <c r="B232" s="24" t="s">
        <v>3424</v>
      </c>
      <c r="C232" s="24" t="s">
        <v>7535</v>
      </c>
      <c r="D232" s="25">
        <v>30000</v>
      </c>
      <c r="E232" s="26">
        <v>30891.1</v>
      </c>
      <c r="F232" s="27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8">
        <v>103</v>
      </c>
      <c r="P232" s="23">
        <v>297.02999999999997</v>
      </c>
      <c r="Q232" s="23" t="s">
        <v>8315</v>
      </c>
      <c r="R232" s="23" t="s">
        <v>8316</v>
      </c>
      <c r="S232" s="29">
        <v>41884</v>
      </c>
      <c r="T232" s="29">
        <v>41916</v>
      </c>
    </row>
    <row r="233" spans="1:20" ht="177" x14ac:dyDescent="0.25">
      <c r="A233" s="23">
        <v>3426</v>
      </c>
      <c r="B233" s="24" t="s">
        <v>3425</v>
      </c>
      <c r="C233" s="24" t="s">
        <v>7536</v>
      </c>
      <c r="D233" s="25">
        <v>3750</v>
      </c>
      <c r="E233" s="26">
        <v>4055</v>
      </c>
      <c r="F233" s="27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8">
        <v>108</v>
      </c>
      <c r="P233" s="23">
        <v>46.61</v>
      </c>
      <c r="Q233" s="23" t="s">
        <v>8315</v>
      </c>
      <c r="R233" s="23" t="s">
        <v>8316</v>
      </c>
      <c r="S233" s="29">
        <v>41884</v>
      </c>
      <c r="T233" s="29">
        <v>41903</v>
      </c>
    </row>
    <row r="234" spans="1:20" ht="193" x14ac:dyDescent="0.25">
      <c r="A234" s="23">
        <v>3431</v>
      </c>
      <c r="B234" s="24" t="s">
        <v>3430</v>
      </c>
      <c r="C234" s="24" t="s">
        <v>7541</v>
      </c>
      <c r="D234" s="25">
        <v>2000</v>
      </c>
      <c r="E234" s="26">
        <v>2000</v>
      </c>
      <c r="F234" s="27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8">
        <v>100</v>
      </c>
      <c r="P234" s="23">
        <v>95.24</v>
      </c>
      <c r="Q234" s="23" t="s">
        <v>8315</v>
      </c>
      <c r="R234" s="23" t="s">
        <v>8316</v>
      </c>
      <c r="S234" s="29">
        <v>41839</v>
      </c>
      <c r="T234" s="29">
        <v>41869</v>
      </c>
    </row>
    <row r="235" spans="1:20" ht="193" x14ac:dyDescent="0.25">
      <c r="A235" s="23">
        <v>3432</v>
      </c>
      <c r="B235" s="24" t="s">
        <v>3431</v>
      </c>
      <c r="C235" s="24" t="s">
        <v>7542</v>
      </c>
      <c r="D235" s="25">
        <v>2000</v>
      </c>
      <c r="E235" s="26">
        <v>2193</v>
      </c>
      <c r="F235" s="27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8">
        <v>110</v>
      </c>
      <c r="P235" s="23">
        <v>52.21</v>
      </c>
      <c r="Q235" s="23" t="s">
        <v>8315</v>
      </c>
      <c r="R235" s="23" t="s">
        <v>8316</v>
      </c>
      <c r="S235" s="29">
        <v>42380</v>
      </c>
      <c r="T235" s="29">
        <v>42405</v>
      </c>
    </row>
    <row r="236" spans="1:20" ht="129" x14ac:dyDescent="0.25">
      <c r="A236" s="23">
        <v>3433</v>
      </c>
      <c r="B236" s="24" t="s">
        <v>3432</v>
      </c>
      <c r="C236" s="24" t="s">
        <v>7543</v>
      </c>
      <c r="D236" s="25">
        <v>9500</v>
      </c>
      <c r="E236" s="26">
        <v>9525</v>
      </c>
      <c r="F236" s="27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8">
        <v>100</v>
      </c>
      <c r="P236" s="23">
        <v>134.15</v>
      </c>
      <c r="Q236" s="23" t="s">
        <v>8315</v>
      </c>
      <c r="R236" s="23" t="s">
        <v>8316</v>
      </c>
      <c r="S236" s="29">
        <v>41776</v>
      </c>
      <c r="T236" s="29">
        <v>41807</v>
      </c>
    </row>
    <row r="237" spans="1:20" ht="193" x14ac:dyDescent="0.25">
      <c r="A237" s="23">
        <v>3434</v>
      </c>
      <c r="B237" s="24" t="s">
        <v>3433</v>
      </c>
      <c r="C237" s="24" t="s">
        <v>7544</v>
      </c>
      <c r="D237" s="25">
        <v>10000</v>
      </c>
      <c r="E237" s="26">
        <v>10555</v>
      </c>
      <c r="F237" s="27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8">
        <v>106</v>
      </c>
      <c r="P237" s="23">
        <v>62.83</v>
      </c>
      <c r="Q237" s="23" t="s">
        <v>8315</v>
      </c>
      <c r="R237" s="23" t="s">
        <v>8316</v>
      </c>
      <c r="S237" s="29">
        <v>41800</v>
      </c>
      <c r="T237" s="29">
        <v>41830</v>
      </c>
    </row>
    <row r="238" spans="1:20" ht="209" x14ac:dyDescent="0.25">
      <c r="A238" s="23">
        <v>3435</v>
      </c>
      <c r="B238" s="24" t="s">
        <v>3434</v>
      </c>
      <c r="C238" s="24" t="s">
        <v>7545</v>
      </c>
      <c r="D238" s="25">
        <v>1000</v>
      </c>
      <c r="E238" s="26">
        <v>1120</v>
      </c>
      <c r="F238" s="27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8">
        <v>112</v>
      </c>
      <c r="P238" s="23">
        <v>58.95</v>
      </c>
      <c r="Q238" s="23" t="s">
        <v>8315</v>
      </c>
      <c r="R238" s="23" t="s">
        <v>8316</v>
      </c>
      <c r="S238" s="29">
        <v>42572</v>
      </c>
      <c r="T238" s="29">
        <v>42589</v>
      </c>
    </row>
    <row r="239" spans="1:20" ht="209" x14ac:dyDescent="0.25">
      <c r="A239" s="23">
        <v>3436</v>
      </c>
      <c r="B239" s="24" t="s">
        <v>3435</v>
      </c>
      <c r="C239" s="24" t="s">
        <v>7546</v>
      </c>
      <c r="D239" s="25">
        <v>5000</v>
      </c>
      <c r="E239" s="26">
        <v>5295</v>
      </c>
      <c r="F239" s="27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8">
        <v>106</v>
      </c>
      <c r="P239" s="23">
        <v>143.11000000000001</v>
      </c>
      <c r="Q239" s="23" t="s">
        <v>8315</v>
      </c>
      <c r="R239" s="23" t="s">
        <v>8316</v>
      </c>
      <c r="S239" s="29">
        <v>41851</v>
      </c>
      <c r="T239" s="29">
        <v>41872</v>
      </c>
    </row>
    <row r="240" spans="1:20" ht="193" x14ac:dyDescent="0.25">
      <c r="A240" s="23">
        <v>3437</v>
      </c>
      <c r="B240" s="24" t="s">
        <v>3436</v>
      </c>
      <c r="C240" s="24" t="s">
        <v>7547</v>
      </c>
      <c r="D240" s="25">
        <v>3000</v>
      </c>
      <c r="E240" s="26">
        <v>3030</v>
      </c>
      <c r="F240" s="27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8">
        <v>101</v>
      </c>
      <c r="P240" s="23">
        <v>84.17</v>
      </c>
      <c r="Q240" s="23" t="s">
        <v>8315</v>
      </c>
      <c r="R240" s="23" t="s">
        <v>8316</v>
      </c>
      <c r="S240" s="29">
        <v>42205</v>
      </c>
      <c r="T240" s="29">
        <v>42235</v>
      </c>
    </row>
    <row r="241" spans="1:20" ht="129" x14ac:dyDescent="0.25">
      <c r="A241" s="23">
        <v>3439</v>
      </c>
      <c r="B241" s="24" t="s">
        <v>3438</v>
      </c>
      <c r="C241" s="24" t="s">
        <v>7549</v>
      </c>
      <c r="D241" s="25">
        <v>1200</v>
      </c>
      <c r="E241" s="26">
        <v>1616.14</v>
      </c>
      <c r="F241" s="27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8">
        <v>135</v>
      </c>
      <c r="P241" s="23">
        <v>89.79</v>
      </c>
      <c r="Q241" s="23" t="s">
        <v>8315</v>
      </c>
      <c r="R241" s="23" t="s">
        <v>8316</v>
      </c>
      <c r="S241" s="29">
        <v>42374</v>
      </c>
      <c r="T241" s="29">
        <v>42388</v>
      </c>
    </row>
    <row r="242" spans="1:20" ht="209" x14ac:dyDescent="0.25">
      <c r="A242" s="23">
        <v>3440</v>
      </c>
      <c r="B242" s="24" t="s">
        <v>3439</v>
      </c>
      <c r="C242" s="24" t="s">
        <v>7550</v>
      </c>
      <c r="D242" s="25">
        <v>5000</v>
      </c>
      <c r="E242" s="26">
        <v>5260.92</v>
      </c>
      <c r="F242" s="27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8">
        <v>105</v>
      </c>
      <c r="P242" s="23">
        <v>64.16</v>
      </c>
      <c r="Q242" s="23" t="s">
        <v>8315</v>
      </c>
      <c r="R242" s="23" t="s">
        <v>8316</v>
      </c>
      <c r="S242" s="29">
        <v>41809</v>
      </c>
      <c r="T242" s="29">
        <v>41831</v>
      </c>
    </row>
    <row r="243" spans="1:20" ht="193" x14ac:dyDescent="0.25">
      <c r="A243" s="23">
        <v>3441</v>
      </c>
      <c r="B243" s="24" t="s">
        <v>3440</v>
      </c>
      <c r="C243" s="24" t="s">
        <v>7551</v>
      </c>
      <c r="D243" s="25">
        <v>2500</v>
      </c>
      <c r="E243" s="26">
        <v>2565</v>
      </c>
      <c r="F243" s="27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8">
        <v>103</v>
      </c>
      <c r="P243" s="23">
        <v>59.65</v>
      </c>
      <c r="Q243" s="23" t="s">
        <v>8315</v>
      </c>
      <c r="R243" s="23" t="s">
        <v>8316</v>
      </c>
      <c r="S243" s="29">
        <v>42294</v>
      </c>
      <c r="T243" s="29">
        <v>42321</v>
      </c>
    </row>
    <row r="244" spans="1:20" ht="225" x14ac:dyDescent="0.25">
      <c r="A244" s="23">
        <v>3442</v>
      </c>
      <c r="B244" s="24" t="s">
        <v>3441</v>
      </c>
      <c r="C244" s="24" t="s">
        <v>7552</v>
      </c>
      <c r="D244" s="25">
        <v>250</v>
      </c>
      <c r="E244" s="26">
        <v>250</v>
      </c>
      <c r="F244" s="27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8">
        <v>100</v>
      </c>
      <c r="P244" s="23">
        <v>31.25</v>
      </c>
      <c r="Q244" s="23" t="s">
        <v>8315</v>
      </c>
      <c r="R244" s="23" t="s">
        <v>8316</v>
      </c>
      <c r="S244" s="29">
        <v>42124</v>
      </c>
      <c r="T244" s="29">
        <v>42154</v>
      </c>
    </row>
    <row r="245" spans="1:20" ht="193" x14ac:dyDescent="0.25">
      <c r="A245" s="23">
        <v>3443</v>
      </c>
      <c r="B245" s="24" t="s">
        <v>3442</v>
      </c>
      <c r="C245" s="24" t="s">
        <v>7553</v>
      </c>
      <c r="D245" s="25">
        <v>1000</v>
      </c>
      <c r="E245" s="26">
        <v>1855</v>
      </c>
      <c r="F245" s="27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8">
        <v>186</v>
      </c>
      <c r="P245" s="23">
        <v>41.22</v>
      </c>
      <c r="Q245" s="23" t="s">
        <v>8315</v>
      </c>
      <c r="R245" s="23" t="s">
        <v>8316</v>
      </c>
      <c r="S245" s="29">
        <v>41861</v>
      </c>
      <c r="T245" s="29">
        <v>41891</v>
      </c>
    </row>
    <row r="246" spans="1:20" ht="113" x14ac:dyDescent="0.25">
      <c r="A246" s="23">
        <v>3447</v>
      </c>
      <c r="B246" s="24" t="s">
        <v>3446</v>
      </c>
      <c r="C246" s="24" t="s">
        <v>7557</v>
      </c>
      <c r="D246" s="25">
        <v>1000</v>
      </c>
      <c r="E246" s="26">
        <v>1078</v>
      </c>
      <c r="F246" s="27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8">
        <v>108</v>
      </c>
      <c r="P246" s="23">
        <v>77</v>
      </c>
      <c r="Q246" s="23" t="s">
        <v>8315</v>
      </c>
      <c r="R246" s="23" t="s">
        <v>8316</v>
      </c>
      <c r="S246" s="29">
        <v>42402</v>
      </c>
      <c r="T246" s="29">
        <v>42447</v>
      </c>
    </row>
    <row r="247" spans="1:20" ht="177" x14ac:dyDescent="0.25">
      <c r="A247" s="23">
        <v>3448</v>
      </c>
      <c r="B247" s="24" t="s">
        <v>3447</v>
      </c>
      <c r="C247" s="24" t="s">
        <v>7558</v>
      </c>
      <c r="D247" s="25">
        <v>2100</v>
      </c>
      <c r="E247" s="26">
        <v>2305</v>
      </c>
      <c r="F247" s="27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8">
        <v>110</v>
      </c>
      <c r="P247" s="23">
        <v>51.22</v>
      </c>
      <c r="Q247" s="23" t="s">
        <v>8315</v>
      </c>
      <c r="R247" s="23" t="s">
        <v>8316</v>
      </c>
      <c r="S247" s="29">
        <v>41960</v>
      </c>
      <c r="T247" s="29">
        <v>41990</v>
      </c>
    </row>
    <row r="248" spans="1:20" ht="161" x14ac:dyDescent="0.25">
      <c r="A248" s="23">
        <v>3449</v>
      </c>
      <c r="B248" s="24" t="s">
        <v>3448</v>
      </c>
      <c r="C248" s="24" t="s">
        <v>7559</v>
      </c>
      <c r="D248" s="25">
        <v>800</v>
      </c>
      <c r="E248" s="26">
        <v>1365</v>
      </c>
      <c r="F248" s="27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8">
        <v>171</v>
      </c>
      <c r="P248" s="23">
        <v>68.25</v>
      </c>
      <c r="Q248" s="23" t="s">
        <v>8315</v>
      </c>
      <c r="R248" s="23" t="s">
        <v>8316</v>
      </c>
      <c r="S248" s="29">
        <v>42532</v>
      </c>
      <c r="T248" s="29">
        <v>42560</v>
      </c>
    </row>
    <row r="249" spans="1:20" ht="209" x14ac:dyDescent="0.25">
      <c r="A249" s="23">
        <v>3451</v>
      </c>
      <c r="B249" s="24" t="s">
        <v>3450</v>
      </c>
      <c r="C249" s="24" t="s">
        <v>7561</v>
      </c>
      <c r="D249" s="25">
        <v>650</v>
      </c>
      <c r="E249" s="26">
        <v>658</v>
      </c>
      <c r="F249" s="27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8">
        <v>101</v>
      </c>
      <c r="P249" s="23">
        <v>41.13</v>
      </c>
      <c r="Q249" s="23" t="s">
        <v>8315</v>
      </c>
      <c r="R249" s="23" t="s">
        <v>8316</v>
      </c>
      <c r="S249" s="29">
        <v>42088</v>
      </c>
      <c r="T249" s="29">
        <v>42115</v>
      </c>
    </row>
    <row r="250" spans="1:20" ht="225" x14ac:dyDescent="0.25">
      <c r="A250" s="23">
        <v>3452</v>
      </c>
      <c r="B250" s="24" t="s">
        <v>3451</v>
      </c>
      <c r="C250" s="24" t="s">
        <v>7562</v>
      </c>
      <c r="D250" s="25">
        <v>1000</v>
      </c>
      <c r="E250" s="26">
        <v>1532</v>
      </c>
      <c r="F250" s="27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8">
        <v>153</v>
      </c>
      <c r="P250" s="23">
        <v>41.41</v>
      </c>
      <c r="Q250" s="23" t="s">
        <v>8315</v>
      </c>
      <c r="R250" s="23" t="s">
        <v>8316</v>
      </c>
      <c r="S250" s="29">
        <v>41820</v>
      </c>
      <c r="T250" s="29">
        <v>41843</v>
      </c>
    </row>
    <row r="251" spans="1:20" ht="225" x14ac:dyDescent="0.25">
      <c r="A251" s="23">
        <v>3455</v>
      </c>
      <c r="B251" s="24" t="s">
        <v>3454</v>
      </c>
      <c r="C251" s="24" t="s">
        <v>7565</v>
      </c>
      <c r="D251" s="25">
        <v>10000</v>
      </c>
      <c r="E251" s="26">
        <v>10065</v>
      </c>
      <c r="F251" s="27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8">
        <v>101</v>
      </c>
      <c r="P251" s="23">
        <v>145.87</v>
      </c>
      <c r="Q251" s="23" t="s">
        <v>8315</v>
      </c>
      <c r="R251" s="23" t="s">
        <v>8316</v>
      </c>
      <c r="S251" s="29">
        <v>42626</v>
      </c>
      <c r="T251" s="29">
        <v>42656</v>
      </c>
    </row>
    <row r="252" spans="1:20" ht="193" x14ac:dyDescent="0.25">
      <c r="A252" s="23">
        <v>3456</v>
      </c>
      <c r="B252" s="24" t="s">
        <v>3455</v>
      </c>
      <c r="C252" s="24" t="s">
        <v>7566</v>
      </c>
      <c r="D252" s="25">
        <v>3000</v>
      </c>
      <c r="E252" s="26">
        <v>5739</v>
      </c>
      <c r="F252" s="27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8">
        <v>191</v>
      </c>
      <c r="P252" s="23">
        <v>358.69</v>
      </c>
      <c r="Q252" s="23" t="s">
        <v>8315</v>
      </c>
      <c r="R252" s="23" t="s">
        <v>8316</v>
      </c>
      <c r="S252" s="29">
        <v>41821</v>
      </c>
      <c r="T252" s="29">
        <v>41852</v>
      </c>
    </row>
    <row r="253" spans="1:20" ht="113" x14ac:dyDescent="0.25">
      <c r="A253" s="23">
        <v>3457</v>
      </c>
      <c r="B253" s="24" t="s">
        <v>3456</v>
      </c>
      <c r="C253" s="24" t="s">
        <v>7567</v>
      </c>
      <c r="D253" s="25">
        <v>2000</v>
      </c>
      <c r="E253" s="26">
        <v>2804</v>
      </c>
      <c r="F253" s="27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8">
        <v>140</v>
      </c>
      <c r="P253" s="23">
        <v>50.98</v>
      </c>
      <c r="Q253" s="23" t="s">
        <v>8315</v>
      </c>
      <c r="R253" s="23" t="s">
        <v>8316</v>
      </c>
      <c r="S253" s="29">
        <v>42016</v>
      </c>
      <c r="T253" s="29">
        <v>42047</v>
      </c>
    </row>
    <row r="254" spans="1:20" ht="209" x14ac:dyDescent="0.25">
      <c r="A254" s="23">
        <v>3458</v>
      </c>
      <c r="B254" s="24" t="s">
        <v>3457</v>
      </c>
      <c r="C254" s="24" t="s">
        <v>7568</v>
      </c>
      <c r="D254" s="25">
        <v>978</v>
      </c>
      <c r="E254" s="26">
        <v>1216</v>
      </c>
      <c r="F254" s="27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8">
        <v>124</v>
      </c>
      <c r="P254" s="23">
        <v>45.04</v>
      </c>
      <c r="Q254" s="23" t="s">
        <v>8315</v>
      </c>
      <c r="R254" s="23" t="s">
        <v>8316</v>
      </c>
      <c r="S254" s="29">
        <v>42011</v>
      </c>
      <c r="T254" s="29">
        <v>42038</v>
      </c>
    </row>
    <row r="255" spans="1:20" ht="241" x14ac:dyDescent="0.25">
      <c r="A255" s="23">
        <v>3461</v>
      </c>
      <c r="B255" s="24" t="s">
        <v>3460</v>
      </c>
      <c r="C255" s="24" t="s">
        <v>7571</v>
      </c>
      <c r="D255" s="25">
        <v>500</v>
      </c>
      <c r="E255" s="26">
        <v>695</v>
      </c>
      <c r="F255" s="27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8">
        <v>139</v>
      </c>
      <c r="P255" s="23">
        <v>57.92</v>
      </c>
      <c r="Q255" s="23" t="s">
        <v>8315</v>
      </c>
      <c r="R255" s="23" t="s">
        <v>8316</v>
      </c>
      <c r="S255" s="29">
        <v>42643</v>
      </c>
      <c r="T255" s="29">
        <v>42672</v>
      </c>
    </row>
    <row r="256" spans="1:20" ht="193" x14ac:dyDescent="0.25">
      <c r="A256" s="23">
        <v>3462</v>
      </c>
      <c r="B256" s="24" t="s">
        <v>3461</v>
      </c>
      <c r="C256" s="24" t="s">
        <v>7572</v>
      </c>
      <c r="D256" s="25">
        <v>250</v>
      </c>
      <c r="E256" s="26">
        <v>505</v>
      </c>
      <c r="F256" s="27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8">
        <v>202</v>
      </c>
      <c r="P256" s="23">
        <v>29.71</v>
      </c>
      <c r="Q256" s="23" t="s">
        <v>8315</v>
      </c>
      <c r="R256" s="23" t="s">
        <v>8316</v>
      </c>
      <c r="S256" s="29">
        <v>42179</v>
      </c>
      <c r="T256" s="29">
        <v>42195</v>
      </c>
    </row>
    <row r="257" spans="1:20" ht="225" x14ac:dyDescent="0.25">
      <c r="A257" s="23">
        <v>3464</v>
      </c>
      <c r="B257" s="24" t="s">
        <v>3463</v>
      </c>
      <c r="C257" s="24" t="s">
        <v>7574</v>
      </c>
      <c r="D257" s="25">
        <v>5000</v>
      </c>
      <c r="E257" s="26">
        <v>5116.18</v>
      </c>
      <c r="F257" s="27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8">
        <v>102</v>
      </c>
      <c r="P257" s="23">
        <v>55.01</v>
      </c>
      <c r="Q257" s="23" t="s">
        <v>8315</v>
      </c>
      <c r="R257" s="23" t="s">
        <v>8316</v>
      </c>
      <c r="S257" s="29">
        <v>42575</v>
      </c>
      <c r="T257" s="29">
        <v>42605</v>
      </c>
    </row>
    <row r="258" spans="1:20" ht="177" x14ac:dyDescent="0.25">
      <c r="A258" s="23">
        <v>3466</v>
      </c>
      <c r="B258" s="24" t="s">
        <v>3465</v>
      </c>
      <c r="C258" s="24" t="s">
        <v>7576</v>
      </c>
      <c r="D258" s="25">
        <v>3500</v>
      </c>
      <c r="E258" s="26">
        <v>4450</v>
      </c>
      <c r="F258" s="27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8">
        <v>127</v>
      </c>
      <c r="P258" s="23">
        <v>72.95</v>
      </c>
      <c r="Q258" s="23" t="s">
        <v>8315</v>
      </c>
      <c r="R258" s="23" t="s">
        <v>8316</v>
      </c>
      <c r="S258" s="29">
        <v>42420</v>
      </c>
      <c r="T258" s="29">
        <v>42479</v>
      </c>
    </row>
    <row r="259" spans="1:20" ht="49" x14ac:dyDescent="0.25">
      <c r="A259" s="23">
        <v>3467</v>
      </c>
      <c r="B259" s="24" t="s">
        <v>3466</v>
      </c>
      <c r="C259" s="24" t="s">
        <v>7577</v>
      </c>
      <c r="D259" s="25">
        <v>3000</v>
      </c>
      <c r="E259" s="26">
        <v>3030</v>
      </c>
      <c r="F259" s="27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8">
        <v>101</v>
      </c>
      <c r="P259" s="23">
        <v>64.47</v>
      </c>
      <c r="Q259" s="23" t="s">
        <v>8315</v>
      </c>
      <c r="R259" s="23" t="s">
        <v>8316</v>
      </c>
      <c r="S259" s="29">
        <v>42053</v>
      </c>
      <c r="T259" s="29">
        <v>42083</v>
      </c>
    </row>
    <row r="260" spans="1:20" ht="161" x14ac:dyDescent="0.25">
      <c r="A260" s="23">
        <v>3468</v>
      </c>
      <c r="B260" s="24" t="s">
        <v>3467</v>
      </c>
      <c r="C260" s="24" t="s">
        <v>7578</v>
      </c>
      <c r="D260" s="25">
        <v>10000</v>
      </c>
      <c r="E260" s="26">
        <v>12178</v>
      </c>
      <c r="F260" s="27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8">
        <v>122</v>
      </c>
      <c r="P260" s="23">
        <v>716.35</v>
      </c>
      <c r="Q260" s="23" t="s">
        <v>8315</v>
      </c>
      <c r="R260" s="23" t="s">
        <v>8316</v>
      </c>
      <c r="S260" s="29">
        <v>42605</v>
      </c>
      <c r="T260" s="29">
        <v>42634</v>
      </c>
    </row>
    <row r="261" spans="1:20" ht="241" x14ac:dyDescent="0.25">
      <c r="A261" s="23">
        <v>3469</v>
      </c>
      <c r="B261" s="24" t="s">
        <v>3468</v>
      </c>
      <c r="C261" s="24" t="s">
        <v>7579</v>
      </c>
      <c r="D261" s="25">
        <v>2800</v>
      </c>
      <c r="E261" s="26">
        <v>3175</v>
      </c>
      <c r="F261" s="27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8">
        <v>113</v>
      </c>
      <c r="P261" s="23">
        <v>50.4</v>
      </c>
      <c r="Q261" s="23" t="s">
        <v>8315</v>
      </c>
      <c r="R261" s="23" t="s">
        <v>8316</v>
      </c>
      <c r="S261" s="29">
        <v>42458</v>
      </c>
      <c r="T261" s="29">
        <v>42488</v>
      </c>
    </row>
    <row r="262" spans="1:20" ht="161" x14ac:dyDescent="0.25">
      <c r="A262" s="23">
        <v>3470</v>
      </c>
      <c r="B262" s="24" t="s">
        <v>3469</v>
      </c>
      <c r="C262" s="24" t="s">
        <v>7580</v>
      </c>
      <c r="D262" s="25">
        <v>250</v>
      </c>
      <c r="E262" s="26">
        <v>375</v>
      </c>
      <c r="F262" s="27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8">
        <v>150</v>
      </c>
      <c r="P262" s="23">
        <v>41.67</v>
      </c>
      <c r="Q262" s="23" t="s">
        <v>8315</v>
      </c>
      <c r="R262" s="23" t="s">
        <v>8316</v>
      </c>
      <c r="S262" s="29">
        <v>42529</v>
      </c>
      <c r="T262" s="29">
        <v>42566</v>
      </c>
    </row>
    <row r="263" spans="1:20" ht="225" x14ac:dyDescent="0.25">
      <c r="A263" s="23">
        <v>3472</v>
      </c>
      <c r="B263" s="24" t="s">
        <v>3471</v>
      </c>
      <c r="C263" s="24" t="s">
        <v>7582</v>
      </c>
      <c r="D263" s="25">
        <v>2000</v>
      </c>
      <c r="E263" s="26">
        <v>2041</v>
      </c>
      <c r="F263" s="27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8">
        <v>102</v>
      </c>
      <c r="P263" s="23">
        <v>88.74</v>
      </c>
      <c r="Q263" s="23" t="s">
        <v>8315</v>
      </c>
      <c r="R263" s="23" t="s">
        <v>8316</v>
      </c>
      <c r="S263" s="29">
        <v>41928</v>
      </c>
      <c r="T263" s="29">
        <v>41949</v>
      </c>
    </row>
    <row r="264" spans="1:20" ht="209" x14ac:dyDescent="0.25">
      <c r="A264" s="23">
        <v>3473</v>
      </c>
      <c r="B264" s="24" t="s">
        <v>3472</v>
      </c>
      <c r="C264" s="24" t="s">
        <v>7583</v>
      </c>
      <c r="D264" s="25">
        <v>4900</v>
      </c>
      <c r="E264" s="26">
        <v>4900</v>
      </c>
      <c r="F264" s="27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8">
        <v>100</v>
      </c>
      <c r="P264" s="23">
        <v>148.47999999999999</v>
      </c>
      <c r="Q264" s="23" t="s">
        <v>8315</v>
      </c>
      <c r="R264" s="23" t="s">
        <v>8316</v>
      </c>
      <c r="S264" s="29">
        <v>42062</v>
      </c>
      <c r="T264" s="29">
        <v>42083</v>
      </c>
    </row>
    <row r="265" spans="1:20" ht="225" x14ac:dyDescent="0.25">
      <c r="A265" s="23">
        <v>3476</v>
      </c>
      <c r="B265" s="24" t="s">
        <v>3475</v>
      </c>
      <c r="C265" s="24" t="s">
        <v>7586</v>
      </c>
      <c r="D265" s="25">
        <v>300</v>
      </c>
      <c r="E265" s="26">
        <v>312</v>
      </c>
      <c r="F265" s="27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8">
        <v>104</v>
      </c>
      <c r="P265" s="23">
        <v>52</v>
      </c>
      <c r="Q265" s="23" t="s">
        <v>8315</v>
      </c>
      <c r="R265" s="23" t="s">
        <v>8316</v>
      </c>
      <c r="S265" s="29">
        <v>41921</v>
      </c>
      <c r="T265" s="29">
        <v>41939</v>
      </c>
    </row>
    <row r="266" spans="1:20" ht="209" x14ac:dyDescent="0.25">
      <c r="A266" s="23">
        <v>3477</v>
      </c>
      <c r="B266" s="24" t="s">
        <v>3476</v>
      </c>
      <c r="C266" s="24" t="s">
        <v>7587</v>
      </c>
      <c r="D266" s="25">
        <v>1800</v>
      </c>
      <c r="E266" s="26">
        <v>2076</v>
      </c>
      <c r="F266" s="27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8">
        <v>115</v>
      </c>
      <c r="P266" s="23">
        <v>53.23</v>
      </c>
      <c r="Q266" s="23" t="s">
        <v>8315</v>
      </c>
      <c r="R266" s="23" t="s">
        <v>8316</v>
      </c>
      <c r="S266" s="29">
        <v>42128</v>
      </c>
      <c r="T266" s="29">
        <v>42141</v>
      </c>
    </row>
    <row r="267" spans="1:20" ht="193" x14ac:dyDescent="0.25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7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8">
        <v>113</v>
      </c>
      <c r="P267" s="23">
        <v>39.6</v>
      </c>
      <c r="Q267" s="23" t="s">
        <v>8315</v>
      </c>
      <c r="R267" s="23" t="s">
        <v>8316</v>
      </c>
      <c r="S267" s="29">
        <v>42053</v>
      </c>
      <c r="T267" s="29">
        <v>42079</v>
      </c>
    </row>
    <row r="268" spans="1:20" ht="177" x14ac:dyDescent="0.25">
      <c r="A268" s="23">
        <v>3480</v>
      </c>
      <c r="B268" s="24" t="s">
        <v>3479</v>
      </c>
      <c r="C268" s="24" t="s">
        <v>7590</v>
      </c>
      <c r="D268" s="25">
        <v>1500</v>
      </c>
      <c r="E268" s="26">
        <v>2140</v>
      </c>
      <c r="F268" s="27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8">
        <v>143</v>
      </c>
      <c r="P268" s="23">
        <v>164.62</v>
      </c>
      <c r="Q268" s="23" t="s">
        <v>8315</v>
      </c>
      <c r="R268" s="23" t="s">
        <v>8316</v>
      </c>
      <c r="S268" s="29">
        <v>42171</v>
      </c>
      <c r="T268" s="29">
        <v>42195</v>
      </c>
    </row>
    <row r="269" spans="1:20" ht="177" x14ac:dyDescent="0.25">
      <c r="A269" s="23">
        <v>3483</v>
      </c>
      <c r="B269" s="24" t="s">
        <v>3482</v>
      </c>
      <c r="C269" s="24" t="s">
        <v>7593</v>
      </c>
      <c r="D269" s="25">
        <v>3350</v>
      </c>
      <c r="E269" s="26">
        <v>5358</v>
      </c>
      <c r="F269" s="27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8">
        <v>160</v>
      </c>
      <c r="P269" s="23">
        <v>40.29</v>
      </c>
      <c r="Q269" s="23" t="s">
        <v>8315</v>
      </c>
      <c r="R269" s="23" t="s">
        <v>8316</v>
      </c>
      <c r="S269" s="29">
        <v>41793</v>
      </c>
      <c r="T269" s="29">
        <v>41823</v>
      </c>
    </row>
    <row r="270" spans="1:20" ht="225" x14ac:dyDescent="0.25">
      <c r="A270" s="23">
        <v>3484</v>
      </c>
      <c r="B270" s="24" t="s">
        <v>3483</v>
      </c>
      <c r="C270" s="24" t="s">
        <v>7594</v>
      </c>
      <c r="D270" s="25">
        <v>2500</v>
      </c>
      <c r="E270" s="26">
        <v>2856</v>
      </c>
      <c r="F270" s="27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8">
        <v>114</v>
      </c>
      <c r="P270" s="23">
        <v>64.91</v>
      </c>
      <c r="Q270" s="23" t="s">
        <v>8315</v>
      </c>
      <c r="R270" s="23" t="s">
        <v>8316</v>
      </c>
      <c r="S270" s="29">
        <v>42506</v>
      </c>
      <c r="T270" s="29">
        <v>42536</v>
      </c>
    </row>
    <row r="271" spans="1:20" ht="193" x14ac:dyDescent="0.25">
      <c r="A271" s="23">
        <v>3485</v>
      </c>
      <c r="B271" s="24" t="s">
        <v>3484</v>
      </c>
      <c r="C271" s="24" t="s">
        <v>7595</v>
      </c>
      <c r="D271" s="25">
        <v>1650</v>
      </c>
      <c r="E271" s="26">
        <v>1660</v>
      </c>
      <c r="F271" s="27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8">
        <v>101</v>
      </c>
      <c r="P271" s="23">
        <v>55.33</v>
      </c>
      <c r="Q271" s="23" t="s">
        <v>8315</v>
      </c>
      <c r="R271" s="23" t="s">
        <v>8316</v>
      </c>
      <c r="S271" s="29">
        <v>42372</v>
      </c>
      <c r="T271" s="29">
        <v>42402</v>
      </c>
    </row>
    <row r="272" spans="1:20" ht="193" x14ac:dyDescent="0.25">
      <c r="A272" s="23">
        <v>3486</v>
      </c>
      <c r="B272" s="24" t="s">
        <v>3485</v>
      </c>
      <c r="C272" s="24" t="s">
        <v>7596</v>
      </c>
      <c r="D272" s="25">
        <v>3000</v>
      </c>
      <c r="E272" s="26">
        <v>4656</v>
      </c>
      <c r="F272" s="27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8">
        <v>155</v>
      </c>
      <c r="P272" s="23">
        <v>83.14</v>
      </c>
      <c r="Q272" s="23" t="s">
        <v>8315</v>
      </c>
      <c r="R272" s="23" t="s">
        <v>8316</v>
      </c>
      <c r="S272" s="29">
        <v>42126</v>
      </c>
      <c r="T272" s="29">
        <v>42158</v>
      </c>
    </row>
    <row r="273" spans="1:20" ht="209" x14ac:dyDescent="0.25">
      <c r="A273" s="23">
        <v>3488</v>
      </c>
      <c r="B273" s="24" t="s">
        <v>3487</v>
      </c>
      <c r="C273" s="24" t="s">
        <v>7598</v>
      </c>
      <c r="D273" s="25">
        <v>3000</v>
      </c>
      <c r="E273" s="26">
        <v>3636</v>
      </c>
      <c r="F273" s="27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8">
        <v>121</v>
      </c>
      <c r="P273" s="23">
        <v>125.38</v>
      </c>
      <c r="Q273" s="23" t="s">
        <v>8315</v>
      </c>
      <c r="R273" s="23" t="s">
        <v>8316</v>
      </c>
      <c r="S273" s="29">
        <v>42087</v>
      </c>
      <c r="T273" s="29">
        <v>42111</v>
      </c>
    </row>
    <row r="274" spans="1:20" ht="209" x14ac:dyDescent="0.25">
      <c r="A274" s="23">
        <v>3490</v>
      </c>
      <c r="B274" s="24" t="s">
        <v>3489</v>
      </c>
      <c r="C274" s="24" t="s">
        <v>7600</v>
      </c>
      <c r="D274" s="25">
        <v>1000</v>
      </c>
      <c r="E274" s="26">
        <v>1275</v>
      </c>
      <c r="F274" s="27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8">
        <v>128</v>
      </c>
      <c r="P274" s="23">
        <v>47.22</v>
      </c>
      <c r="Q274" s="23" t="s">
        <v>8315</v>
      </c>
      <c r="R274" s="23" t="s">
        <v>8316</v>
      </c>
      <c r="S274" s="29">
        <v>42443</v>
      </c>
      <c r="T274" s="29">
        <v>42473</v>
      </c>
    </row>
    <row r="275" spans="1:20" ht="225" x14ac:dyDescent="0.25">
      <c r="A275" s="23">
        <v>3491</v>
      </c>
      <c r="B275" s="24" t="s">
        <v>3490</v>
      </c>
      <c r="C275" s="24" t="s">
        <v>7601</v>
      </c>
      <c r="D275" s="25">
        <v>500</v>
      </c>
      <c r="E275" s="26">
        <v>791</v>
      </c>
      <c r="F275" s="27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8">
        <v>158</v>
      </c>
      <c r="P275" s="23">
        <v>79.099999999999994</v>
      </c>
      <c r="Q275" s="23" t="s">
        <v>8315</v>
      </c>
      <c r="R275" s="23" t="s">
        <v>8316</v>
      </c>
      <c r="S275" s="29">
        <v>42121</v>
      </c>
      <c r="T275" s="29">
        <v>42142</v>
      </c>
    </row>
    <row r="276" spans="1:20" ht="193" x14ac:dyDescent="0.25">
      <c r="A276" s="23">
        <v>3492</v>
      </c>
      <c r="B276" s="24" t="s">
        <v>3491</v>
      </c>
      <c r="C276" s="24" t="s">
        <v>7602</v>
      </c>
      <c r="D276" s="25">
        <v>3800</v>
      </c>
      <c r="E276" s="26">
        <v>4000.22</v>
      </c>
      <c r="F276" s="27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8">
        <v>105</v>
      </c>
      <c r="P276" s="23">
        <v>114.29</v>
      </c>
      <c r="Q276" s="23" t="s">
        <v>8315</v>
      </c>
      <c r="R276" s="23" t="s">
        <v>8316</v>
      </c>
      <c r="S276" s="29">
        <v>42268</v>
      </c>
      <c r="T276" s="29">
        <v>42303</v>
      </c>
    </row>
    <row r="277" spans="1:20" ht="209" x14ac:dyDescent="0.25">
      <c r="A277" s="23">
        <v>3493</v>
      </c>
      <c r="B277" s="24" t="s">
        <v>3492</v>
      </c>
      <c r="C277" s="24" t="s">
        <v>7603</v>
      </c>
      <c r="D277" s="25">
        <v>1500</v>
      </c>
      <c r="E277" s="26">
        <v>1500</v>
      </c>
      <c r="F277" s="27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8">
        <v>100</v>
      </c>
      <c r="P277" s="23">
        <v>51.72</v>
      </c>
      <c r="Q277" s="23" t="s">
        <v>8315</v>
      </c>
      <c r="R277" s="23" t="s">
        <v>8316</v>
      </c>
      <c r="S277" s="29">
        <v>41848</v>
      </c>
      <c r="T277" s="29">
        <v>41868</v>
      </c>
    </row>
    <row r="278" spans="1:20" ht="225" x14ac:dyDescent="0.25">
      <c r="A278" s="23">
        <v>3494</v>
      </c>
      <c r="B278" s="24" t="s">
        <v>3493</v>
      </c>
      <c r="C278" s="24" t="s">
        <v>7604</v>
      </c>
      <c r="D278" s="25">
        <v>400</v>
      </c>
      <c r="E278" s="26">
        <v>400</v>
      </c>
      <c r="F278" s="27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8">
        <v>100</v>
      </c>
      <c r="P278" s="23">
        <v>30.77</v>
      </c>
      <c r="Q278" s="23" t="s">
        <v>8315</v>
      </c>
      <c r="R278" s="23" t="s">
        <v>8316</v>
      </c>
      <c r="S278" s="29">
        <v>42689</v>
      </c>
      <c r="T278" s="29">
        <v>42700</v>
      </c>
    </row>
    <row r="279" spans="1:20" ht="225" x14ac:dyDescent="0.25">
      <c r="A279" s="23">
        <v>3496</v>
      </c>
      <c r="B279" s="24" t="s">
        <v>3495</v>
      </c>
      <c r="C279" s="24" t="s">
        <v>7606</v>
      </c>
      <c r="D279" s="25">
        <v>3000</v>
      </c>
      <c r="E279" s="26">
        <v>3732</v>
      </c>
      <c r="F279" s="27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8">
        <v>124</v>
      </c>
      <c r="P279" s="23">
        <v>47.85</v>
      </c>
      <c r="Q279" s="23" t="s">
        <v>8315</v>
      </c>
      <c r="R279" s="23" t="s">
        <v>8316</v>
      </c>
      <c r="S279" s="29">
        <v>42584</v>
      </c>
      <c r="T279" s="29">
        <v>42624</v>
      </c>
    </row>
    <row r="280" spans="1:20" ht="209" x14ac:dyDescent="0.25">
      <c r="A280" s="23">
        <v>3497</v>
      </c>
      <c r="B280" s="24" t="s">
        <v>3496</v>
      </c>
      <c r="C280" s="24" t="s">
        <v>7607</v>
      </c>
      <c r="D280" s="25">
        <v>1551</v>
      </c>
      <c r="E280" s="26">
        <v>1686</v>
      </c>
      <c r="F280" s="27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8">
        <v>109</v>
      </c>
      <c r="P280" s="23">
        <v>34.409999999999997</v>
      </c>
      <c r="Q280" s="23" t="s">
        <v>8315</v>
      </c>
      <c r="R280" s="23" t="s">
        <v>8316</v>
      </c>
      <c r="S280" s="29">
        <v>42511</v>
      </c>
      <c r="T280" s="29">
        <v>42523</v>
      </c>
    </row>
    <row r="281" spans="1:20" ht="209" x14ac:dyDescent="0.25">
      <c r="A281" s="23">
        <v>3499</v>
      </c>
      <c r="B281" s="24" t="s">
        <v>3498</v>
      </c>
      <c r="C281" s="24" t="s">
        <v>7609</v>
      </c>
      <c r="D281" s="25">
        <v>2000</v>
      </c>
      <c r="E281" s="26">
        <v>2110</v>
      </c>
      <c r="F281" s="27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8">
        <v>106</v>
      </c>
      <c r="P281" s="23">
        <v>60.29</v>
      </c>
      <c r="Q281" s="23" t="s">
        <v>8315</v>
      </c>
      <c r="R281" s="23" t="s">
        <v>8316</v>
      </c>
      <c r="S281" s="29">
        <v>42132</v>
      </c>
      <c r="T281" s="29">
        <v>42186</v>
      </c>
    </row>
    <row r="282" spans="1:20" ht="241" x14ac:dyDescent="0.25">
      <c r="A282" s="23">
        <v>3500</v>
      </c>
      <c r="B282" s="24" t="s">
        <v>3499</v>
      </c>
      <c r="C282" s="24" t="s">
        <v>7610</v>
      </c>
      <c r="D282" s="25">
        <v>1000</v>
      </c>
      <c r="E282" s="26">
        <v>1063</v>
      </c>
      <c r="F282" s="27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8">
        <v>106</v>
      </c>
      <c r="P282" s="23">
        <v>25.31</v>
      </c>
      <c r="Q282" s="23" t="s">
        <v>8315</v>
      </c>
      <c r="R282" s="23" t="s">
        <v>8316</v>
      </c>
      <c r="S282" s="29">
        <v>42419</v>
      </c>
      <c r="T282" s="29">
        <v>42436</v>
      </c>
    </row>
    <row r="283" spans="1:20" ht="193" x14ac:dyDescent="0.25">
      <c r="A283" s="23">
        <v>3502</v>
      </c>
      <c r="B283" s="24" t="s">
        <v>3501</v>
      </c>
      <c r="C283" s="24" t="s">
        <v>7612</v>
      </c>
      <c r="D283" s="25">
        <v>4000</v>
      </c>
      <c r="E283" s="26">
        <v>4216</v>
      </c>
      <c r="F283" s="27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8">
        <v>105</v>
      </c>
      <c r="P283" s="23">
        <v>136</v>
      </c>
      <c r="Q283" s="23" t="s">
        <v>8315</v>
      </c>
      <c r="R283" s="23" t="s">
        <v>8316</v>
      </c>
      <c r="S283" s="29">
        <v>42430</v>
      </c>
      <c r="T283" s="29">
        <v>42445</v>
      </c>
    </row>
    <row r="284" spans="1:20" ht="225" x14ac:dyDescent="0.25">
      <c r="A284" s="23">
        <v>3504</v>
      </c>
      <c r="B284" s="24" t="s">
        <v>3503</v>
      </c>
      <c r="C284" s="24" t="s">
        <v>7614</v>
      </c>
      <c r="D284" s="25">
        <v>1000</v>
      </c>
      <c r="E284" s="26">
        <v>1000</v>
      </c>
      <c r="F284" s="27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8">
        <v>100</v>
      </c>
      <c r="P284" s="23">
        <v>125</v>
      </c>
      <c r="Q284" s="23" t="s">
        <v>8315</v>
      </c>
      <c r="R284" s="23" t="s">
        <v>8316</v>
      </c>
      <c r="S284" s="29">
        <v>42297</v>
      </c>
      <c r="T284" s="29">
        <v>42327</v>
      </c>
    </row>
    <row r="285" spans="1:20" ht="193" x14ac:dyDescent="0.25">
      <c r="A285" s="23">
        <v>3505</v>
      </c>
      <c r="B285" s="24" t="s">
        <v>3504</v>
      </c>
      <c r="C285" s="24" t="s">
        <v>7615</v>
      </c>
      <c r="D285" s="25">
        <v>2500</v>
      </c>
      <c r="E285" s="26">
        <v>2594</v>
      </c>
      <c r="F285" s="27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8">
        <v>104</v>
      </c>
      <c r="P285" s="23">
        <v>66.510000000000005</v>
      </c>
      <c r="Q285" s="23" t="s">
        <v>8315</v>
      </c>
      <c r="R285" s="23" t="s">
        <v>8316</v>
      </c>
      <c r="S285" s="29">
        <v>41760</v>
      </c>
      <c r="T285" s="29">
        <v>41772</v>
      </c>
    </row>
    <row r="286" spans="1:20" ht="209" x14ac:dyDescent="0.25">
      <c r="A286" s="23">
        <v>3506</v>
      </c>
      <c r="B286" s="24" t="s">
        <v>3505</v>
      </c>
      <c r="C286" s="24" t="s">
        <v>7616</v>
      </c>
      <c r="D286" s="25">
        <v>3000</v>
      </c>
      <c r="E286" s="26">
        <v>3045</v>
      </c>
      <c r="F286" s="27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8">
        <v>102</v>
      </c>
      <c r="P286" s="23">
        <v>105</v>
      </c>
      <c r="Q286" s="23" t="s">
        <v>8315</v>
      </c>
      <c r="R286" s="23" t="s">
        <v>8316</v>
      </c>
      <c r="S286" s="29">
        <v>41829</v>
      </c>
      <c r="T286" s="29">
        <v>41874</v>
      </c>
    </row>
    <row r="287" spans="1:20" ht="161" x14ac:dyDescent="0.25">
      <c r="A287" s="23">
        <v>3507</v>
      </c>
      <c r="B287" s="24" t="s">
        <v>3506</v>
      </c>
      <c r="C287" s="24" t="s">
        <v>7617</v>
      </c>
      <c r="D287" s="25">
        <v>10000</v>
      </c>
      <c r="E287" s="26">
        <v>10440</v>
      </c>
      <c r="F287" s="27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8">
        <v>104</v>
      </c>
      <c r="P287" s="23">
        <v>145</v>
      </c>
      <c r="Q287" s="23" t="s">
        <v>8315</v>
      </c>
      <c r="R287" s="23" t="s">
        <v>8316</v>
      </c>
      <c r="S287" s="29">
        <v>42491</v>
      </c>
      <c r="T287" s="29">
        <v>42521</v>
      </c>
    </row>
    <row r="288" spans="1:20" ht="209" x14ac:dyDescent="0.25">
      <c r="A288" s="23">
        <v>3509</v>
      </c>
      <c r="B288" s="24" t="s">
        <v>3508</v>
      </c>
      <c r="C288" s="24" t="s">
        <v>7619</v>
      </c>
      <c r="D288" s="25">
        <v>3000</v>
      </c>
      <c r="E288" s="26">
        <v>3190</v>
      </c>
      <c r="F288" s="27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8">
        <v>106</v>
      </c>
      <c r="P288" s="23">
        <v>96.67</v>
      </c>
      <c r="Q288" s="23" t="s">
        <v>8315</v>
      </c>
      <c r="R288" s="23" t="s">
        <v>8316</v>
      </c>
      <c r="S288" s="29">
        <v>41950</v>
      </c>
      <c r="T288" s="29">
        <v>41964</v>
      </c>
    </row>
    <row r="289" spans="1:20" ht="241" x14ac:dyDescent="0.25">
      <c r="A289" s="23">
        <v>3510</v>
      </c>
      <c r="B289" s="24" t="s">
        <v>3509</v>
      </c>
      <c r="C289" s="24" t="s">
        <v>7620</v>
      </c>
      <c r="D289" s="25">
        <v>900</v>
      </c>
      <c r="E289" s="26">
        <v>905</v>
      </c>
      <c r="F289" s="27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8">
        <v>101</v>
      </c>
      <c r="P289" s="23">
        <v>60.33</v>
      </c>
      <c r="Q289" s="23" t="s">
        <v>8315</v>
      </c>
      <c r="R289" s="23" t="s">
        <v>8316</v>
      </c>
      <c r="S289" s="29">
        <v>41802</v>
      </c>
      <c r="T289" s="29">
        <v>41822</v>
      </c>
    </row>
    <row r="290" spans="1:20" ht="209" x14ac:dyDescent="0.25">
      <c r="A290" s="23">
        <v>3513</v>
      </c>
      <c r="B290" s="24" t="s">
        <v>3512</v>
      </c>
      <c r="C290" s="24" t="s">
        <v>7623</v>
      </c>
      <c r="D290" s="25">
        <v>2800</v>
      </c>
      <c r="E290" s="26">
        <v>3315</v>
      </c>
      <c r="F290" s="27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8">
        <v>118</v>
      </c>
      <c r="P290" s="23">
        <v>75.34</v>
      </c>
      <c r="Q290" s="23" t="s">
        <v>8315</v>
      </c>
      <c r="R290" s="23" t="s">
        <v>8316</v>
      </c>
      <c r="S290" s="29">
        <v>41781</v>
      </c>
      <c r="T290" s="29">
        <v>41794</v>
      </c>
    </row>
    <row r="291" spans="1:20" ht="193" x14ac:dyDescent="0.25">
      <c r="A291" s="23">
        <v>3514</v>
      </c>
      <c r="B291" s="24" t="s">
        <v>3513</v>
      </c>
      <c r="C291" s="24" t="s">
        <v>7624</v>
      </c>
      <c r="D291" s="25">
        <v>500</v>
      </c>
      <c r="E291" s="26">
        <v>550</v>
      </c>
      <c r="F291" s="27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8">
        <v>110</v>
      </c>
      <c r="P291" s="23">
        <v>55</v>
      </c>
      <c r="Q291" s="23" t="s">
        <v>8315</v>
      </c>
      <c r="R291" s="23" t="s">
        <v>8316</v>
      </c>
      <c r="S291" s="29">
        <v>42020</v>
      </c>
      <c r="T291" s="29">
        <v>42037</v>
      </c>
    </row>
    <row r="292" spans="1:20" ht="193" x14ac:dyDescent="0.25">
      <c r="A292" s="23">
        <v>3515</v>
      </c>
      <c r="B292" s="24" t="s">
        <v>3514</v>
      </c>
      <c r="C292" s="24" t="s">
        <v>7625</v>
      </c>
      <c r="D292" s="25">
        <v>3000</v>
      </c>
      <c r="E292" s="26">
        <v>3080</v>
      </c>
      <c r="F292" s="27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8">
        <v>103</v>
      </c>
      <c r="P292" s="23">
        <v>66.959999999999994</v>
      </c>
      <c r="Q292" s="23" t="s">
        <v>8315</v>
      </c>
      <c r="R292" s="23" t="s">
        <v>8316</v>
      </c>
      <c r="S292" s="29">
        <v>42125</v>
      </c>
      <c r="T292" s="29">
        <v>42155</v>
      </c>
    </row>
    <row r="293" spans="1:20" ht="209" x14ac:dyDescent="0.25">
      <c r="A293" s="23">
        <v>3516</v>
      </c>
      <c r="B293" s="24" t="s">
        <v>3515</v>
      </c>
      <c r="C293" s="24" t="s">
        <v>7626</v>
      </c>
      <c r="D293" s="25">
        <v>2500</v>
      </c>
      <c r="E293" s="26">
        <v>2500</v>
      </c>
      <c r="F293" s="27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8">
        <v>100</v>
      </c>
      <c r="P293" s="23">
        <v>227.27</v>
      </c>
      <c r="Q293" s="23" t="s">
        <v>8315</v>
      </c>
      <c r="R293" s="23" t="s">
        <v>8316</v>
      </c>
      <c r="S293" s="29">
        <v>41856</v>
      </c>
      <c r="T293" s="29">
        <v>41890</v>
      </c>
    </row>
    <row r="294" spans="1:20" ht="193" x14ac:dyDescent="0.25">
      <c r="A294" s="23">
        <v>3518</v>
      </c>
      <c r="B294" s="24" t="s">
        <v>3517</v>
      </c>
      <c r="C294" s="24" t="s">
        <v>7628</v>
      </c>
      <c r="D294" s="25">
        <v>1500</v>
      </c>
      <c r="E294" s="26">
        <v>1650.69</v>
      </c>
      <c r="F294" s="27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8">
        <v>110</v>
      </c>
      <c r="P294" s="23">
        <v>50.02</v>
      </c>
      <c r="Q294" s="23" t="s">
        <v>8315</v>
      </c>
      <c r="R294" s="23" t="s">
        <v>8316</v>
      </c>
      <c r="S294" s="29">
        <v>41893</v>
      </c>
      <c r="T294" s="29">
        <v>41914</v>
      </c>
    </row>
    <row r="295" spans="1:20" ht="257" x14ac:dyDescent="0.25">
      <c r="A295" s="23">
        <v>3521</v>
      </c>
      <c r="B295" s="24" t="s">
        <v>3520</v>
      </c>
      <c r="C295" s="24" t="s">
        <v>7631</v>
      </c>
      <c r="D295" s="25">
        <v>350</v>
      </c>
      <c r="E295" s="26">
        <v>593</v>
      </c>
      <c r="F295" s="27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8">
        <v>169</v>
      </c>
      <c r="P295" s="23">
        <v>45.62</v>
      </c>
      <c r="Q295" s="23" t="s">
        <v>8315</v>
      </c>
      <c r="R295" s="23" t="s">
        <v>8316</v>
      </c>
      <c r="S295" s="29">
        <v>41881</v>
      </c>
      <c r="T295" s="29">
        <v>41911</v>
      </c>
    </row>
    <row r="296" spans="1:20" ht="193" x14ac:dyDescent="0.25">
      <c r="A296" s="23">
        <v>3524</v>
      </c>
      <c r="B296" s="24" t="s">
        <v>3523</v>
      </c>
      <c r="C296" s="24" t="s">
        <v>7634</v>
      </c>
      <c r="D296" s="25">
        <v>10000</v>
      </c>
      <c r="E296" s="26">
        <v>10156</v>
      </c>
      <c r="F296" s="27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8">
        <v>102</v>
      </c>
      <c r="P296" s="23">
        <v>137.24</v>
      </c>
      <c r="Q296" s="23" t="s">
        <v>8315</v>
      </c>
      <c r="R296" s="23" t="s">
        <v>8316</v>
      </c>
      <c r="S296" s="29">
        <v>41880</v>
      </c>
      <c r="T296" s="29">
        <v>41895</v>
      </c>
    </row>
    <row r="297" spans="1:20" ht="193" x14ac:dyDescent="0.25">
      <c r="A297" s="23">
        <v>3525</v>
      </c>
      <c r="B297" s="24" t="s">
        <v>3524</v>
      </c>
      <c r="C297" s="24" t="s">
        <v>7635</v>
      </c>
      <c r="D297" s="25">
        <v>500</v>
      </c>
      <c r="E297" s="26">
        <v>530</v>
      </c>
      <c r="F297" s="27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8">
        <v>106</v>
      </c>
      <c r="P297" s="23">
        <v>75.709999999999994</v>
      </c>
      <c r="Q297" s="23" t="s">
        <v>8315</v>
      </c>
      <c r="R297" s="23" t="s">
        <v>8316</v>
      </c>
      <c r="S297" s="29">
        <v>42214</v>
      </c>
      <c r="T297" s="29">
        <v>42225</v>
      </c>
    </row>
    <row r="298" spans="1:20" ht="193" x14ac:dyDescent="0.25">
      <c r="A298" s="23">
        <v>3526</v>
      </c>
      <c r="B298" s="24" t="s">
        <v>3525</v>
      </c>
      <c r="C298" s="24" t="s">
        <v>7636</v>
      </c>
      <c r="D298" s="25">
        <v>3300</v>
      </c>
      <c r="E298" s="26">
        <v>3366</v>
      </c>
      <c r="F298" s="27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8">
        <v>102</v>
      </c>
      <c r="P298" s="23">
        <v>99</v>
      </c>
      <c r="Q298" s="23" t="s">
        <v>8315</v>
      </c>
      <c r="R298" s="23" t="s">
        <v>8316</v>
      </c>
      <c r="S298" s="29">
        <v>42460</v>
      </c>
      <c r="T298" s="29">
        <v>42488</v>
      </c>
    </row>
    <row r="299" spans="1:20" ht="225" x14ac:dyDescent="0.25">
      <c r="A299" s="23">
        <v>3527</v>
      </c>
      <c r="B299" s="24" t="s">
        <v>3526</v>
      </c>
      <c r="C299" s="24" t="s">
        <v>7637</v>
      </c>
      <c r="D299" s="25">
        <v>6000</v>
      </c>
      <c r="E299" s="26">
        <v>7015</v>
      </c>
      <c r="F299" s="27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8">
        <v>117</v>
      </c>
      <c r="P299" s="23">
        <v>81.569999999999993</v>
      </c>
      <c r="Q299" s="23" t="s">
        <v>8315</v>
      </c>
      <c r="R299" s="23" t="s">
        <v>8316</v>
      </c>
      <c r="S299" s="29">
        <v>42167</v>
      </c>
      <c r="T299" s="29">
        <v>42196</v>
      </c>
    </row>
    <row r="300" spans="1:20" ht="225" x14ac:dyDescent="0.25">
      <c r="A300" s="23">
        <v>3529</v>
      </c>
      <c r="B300" s="24" t="s">
        <v>3528</v>
      </c>
      <c r="C300" s="24" t="s">
        <v>7639</v>
      </c>
      <c r="D300" s="25">
        <v>500</v>
      </c>
      <c r="E300" s="26">
        <v>660</v>
      </c>
      <c r="F300" s="27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8">
        <v>132</v>
      </c>
      <c r="P300" s="23">
        <v>36.67</v>
      </c>
      <c r="Q300" s="23" t="s">
        <v>8315</v>
      </c>
      <c r="R300" s="23" t="s">
        <v>8316</v>
      </c>
      <c r="S300" s="29">
        <v>42177</v>
      </c>
      <c r="T300" s="29">
        <v>42198</v>
      </c>
    </row>
    <row r="301" spans="1:20" ht="65" x14ac:dyDescent="0.25">
      <c r="A301" s="23">
        <v>3531</v>
      </c>
      <c r="B301" s="24" t="s">
        <v>3530</v>
      </c>
      <c r="C301" s="24" t="s">
        <v>7641</v>
      </c>
      <c r="D301" s="25">
        <v>1000</v>
      </c>
      <c r="E301" s="26">
        <v>1280</v>
      </c>
      <c r="F301" s="27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8">
        <v>128</v>
      </c>
      <c r="P301" s="23">
        <v>49.23</v>
      </c>
      <c r="Q301" s="23" t="s">
        <v>8315</v>
      </c>
      <c r="R301" s="23" t="s">
        <v>8316</v>
      </c>
      <c r="S301" s="29">
        <v>42521</v>
      </c>
      <c r="T301" s="29">
        <v>42551</v>
      </c>
    </row>
    <row r="302" spans="1:20" ht="225" x14ac:dyDescent="0.25">
      <c r="A302" s="23">
        <v>3532</v>
      </c>
      <c r="B302" s="24" t="s">
        <v>3531</v>
      </c>
      <c r="C302" s="24" t="s">
        <v>7642</v>
      </c>
      <c r="D302" s="25">
        <v>960</v>
      </c>
      <c r="E302" s="26">
        <v>1142</v>
      </c>
      <c r="F302" s="27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8">
        <v>119</v>
      </c>
      <c r="P302" s="23">
        <v>42.3</v>
      </c>
      <c r="Q302" s="23" t="s">
        <v>8315</v>
      </c>
      <c r="R302" s="23" t="s">
        <v>8316</v>
      </c>
      <c r="S302" s="29">
        <v>41884</v>
      </c>
      <c r="T302" s="29">
        <v>41900</v>
      </c>
    </row>
    <row r="303" spans="1:20" ht="209" x14ac:dyDescent="0.25">
      <c r="A303" s="23">
        <v>3533</v>
      </c>
      <c r="B303" s="24" t="s">
        <v>3532</v>
      </c>
      <c r="C303" s="24" t="s">
        <v>7643</v>
      </c>
      <c r="D303" s="25">
        <v>500</v>
      </c>
      <c r="E303" s="26">
        <v>631</v>
      </c>
      <c r="F303" s="27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8">
        <v>126</v>
      </c>
      <c r="P303" s="23">
        <v>78.88</v>
      </c>
      <c r="Q303" s="23" t="s">
        <v>8315</v>
      </c>
      <c r="R303" s="23" t="s">
        <v>8316</v>
      </c>
      <c r="S303" s="29">
        <v>42289</v>
      </c>
      <c r="T303" s="29">
        <v>42319</v>
      </c>
    </row>
    <row r="304" spans="1:20" ht="145" x14ac:dyDescent="0.25">
      <c r="A304" s="23">
        <v>3534</v>
      </c>
      <c r="B304" s="24" t="s">
        <v>3533</v>
      </c>
      <c r="C304" s="24" t="s">
        <v>7644</v>
      </c>
      <c r="D304" s="25">
        <v>5000</v>
      </c>
      <c r="E304" s="26">
        <v>7810</v>
      </c>
      <c r="F304" s="27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8">
        <v>156</v>
      </c>
      <c r="P304" s="23">
        <v>38.28</v>
      </c>
      <c r="Q304" s="23" t="s">
        <v>8315</v>
      </c>
      <c r="R304" s="23" t="s">
        <v>8316</v>
      </c>
      <c r="S304" s="29">
        <v>42243</v>
      </c>
      <c r="T304" s="29">
        <v>42278</v>
      </c>
    </row>
    <row r="305" spans="1:20" ht="209" x14ac:dyDescent="0.25">
      <c r="A305" s="23">
        <v>3539</v>
      </c>
      <c r="B305" s="24" t="s">
        <v>3538</v>
      </c>
      <c r="C305" s="24" t="s">
        <v>7649</v>
      </c>
      <c r="D305" s="25">
        <v>600</v>
      </c>
      <c r="E305" s="26">
        <v>718</v>
      </c>
      <c r="F305" s="27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8">
        <v>120</v>
      </c>
      <c r="P305" s="23">
        <v>55.23</v>
      </c>
      <c r="Q305" s="23" t="s">
        <v>8315</v>
      </c>
      <c r="R305" s="23" t="s">
        <v>8316</v>
      </c>
      <c r="S305" s="29">
        <v>42600</v>
      </c>
      <c r="T305" s="29">
        <v>42621</v>
      </c>
    </row>
    <row r="306" spans="1:20" ht="209" x14ac:dyDescent="0.25">
      <c r="A306" s="23">
        <v>3542</v>
      </c>
      <c r="B306" s="24" t="s">
        <v>3541</v>
      </c>
      <c r="C306" s="24" t="s">
        <v>7652</v>
      </c>
      <c r="D306" s="25">
        <v>5500</v>
      </c>
      <c r="E306" s="26">
        <v>5623</v>
      </c>
      <c r="F306" s="27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8">
        <v>102</v>
      </c>
      <c r="P306" s="23">
        <v>66.150000000000006</v>
      </c>
      <c r="Q306" s="23" t="s">
        <v>8315</v>
      </c>
      <c r="R306" s="23" t="s">
        <v>8316</v>
      </c>
      <c r="S306" s="29">
        <v>41829</v>
      </c>
      <c r="T306" s="29">
        <v>41889</v>
      </c>
    </row>
    <row r="307" spans="1:20" ht="161" x14ac:dyDescent="0.25">
      <c r="A307" s="23">
        <v>3544</v>
      </c>
      <c r="B307" s="24" t="s">
        <v>3543</v>
      </c>
      <c r="C307" s="24" t="s">
        <v>7654</v>
      </c>
      <c r="D307" s="25">
        <v>2500</v>
      </c>
      <c r="E307" s="26">
        <v>2500</v>
      </c>
      <c r="F307" s="27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8">
        <v>100</v>
      </c>
      <c r="P307" s="23">
        <v>104.17</v>
      </c>
      <c r="Q307" s="23" t="s">
        <v>8315</v>
      </c>
      <c r="R307" s="23" t="s">
        <v>8316</v>
      </c>
      <c r="S307" s="29">
        <v>42040</v>
      </c>
      <c r="T307" s="29">
        <v>42070</v>
      </c>
    </row>
    <row r="308" spans="1:20" ht="225" x14ac:dyDescent="0.25">
      <c r="A308" s="23">
        <v>3545</v>
      </c>
      <c r="B308" s="24" t="s">
        <v>3544</v>
      </c>
      <c r="C308" s="24" t="s">
        <v>7655</v>
      </c>
      <c r="D308" s="25">
        <v>250</v>
      </c>
      <c r="E308" s="26">
        <v>251</v>
      </c>
      <c r="F308" s="27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8">
        <v>100</v>
      </c>
      <c r="P308" s="23">
        <v>31.38</v>
      </c>
      <c r="Q308" s="23" t="s">
        <v>8315</v>
      </c>
      <c r="R308" s="23" t="s">
        <v>8316</v>
      </c>
      <c r="S308" s="29">
        <v>42075</v>
      </c>
      <c r="T308" s="29">
        <v>42105</v>
      </c>
    </row>
    <row r="309" spans="1:20" ht="225" x14ac:dyDescent="0.25">
      <c r="A309" s="23">
        <v>3546</v>
      </c>
      <c r="B309" s="24" t="s">
        <v>3545</v>
      </c>
      <c r="C309" s="24" t="s">
        <v>7656</v>
      </c>
      <c r="D309" s="25">
        <v>1100</v>
      </c>
      <c r="E309" s="26">
        <v>1125</v>
      </c>
      <c r="F309" s="27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8">
        <v>102</v>
      </c>
      <c r="P309" s="23">
        <v>59.21</v>
      </c>
      <c r="Q309" s="23" t="s">
        <v>8315</v>
      </c>
      <c r="R309" s="23" t="s">
        <v>8316</v>
      </c>
      <c r="S309" s="29">
        <v>42073</v>
      </c>
      <c r="T309" s="29">
        <v>42095</v>
      </c>
    </row>
    <row r="310" spans="1:20" ht="193" x14ac:dyDescent="0.25">
      <c r="A310" s="23">
        <v>3547</v>
      </c>
      <c r="B310" s="24" t="s">
        <v>3546</v>
      </c>
      <c r="C310" s="24" t="s">
        <v>7657</v>
      </c>
      <c r="D310" s="25">
        <v>35000</v>
      </c>
      <c r="E310" s="26">
        <v>40043.25</v>
      </c>
      <c r="F310" s="27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8">
        <v>114</v>
      </c>
      <c r="P310" s="23">
        <v>119.18</v>
      </c>
      <c r="Q310" s="23" t="s">
        <v>8315</v>
      </c>
      <c r="R310" s="23" t="s">
        <v>8316</v>
      </c>
      <c r="S310" s="29">
        <v>42480</v>
      </c>
      <c r="T310" s="29">
        <v>42504</v>
      </c>
    </row>
    <row r="311" spans="1:20" ht="177" x14ac:dyDescent="0.25">
      <c r="A311" s="23">
        <v>3548</v>
      </c>
      <c r="B311" s="24" t="s">
        <v>3547</v>
      </c>
      <c r="C311" s="24" t="s">
        <v>7658</v>
      </c>
      <c r="D311" s="25">
        <v>2100</v>
      </c>
      <c r="E311" s="26">
        <v>2140</v>
      </c>
      <c r="F311" s="27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8">
        <v>102</v>
      </c>
      <c r="P311" s="23">
        <v>164.62</v>
      </c>
      <c r="Q311" s="23" t="s">
        <v>8315</v>
      </c>
      <c r="R311" s="23" t="s">
        <v>8316</v>
      </c>
      <c r="S311" s="29">
        <v>42411</v>
      </c>
      <c r="T311" s="29">
        <v>42434</v>
      </c>
    </row>
    <row r="312" spans="1:20" ht="241" x14ac:dyDescent="0.25">
      <c r="A312" s="23">
        <v>3551</v>
      </c>
      <c r="B312" s="24" t="s">
        <v>3550</v>
      </c>
      <c r="C312" s="24" t="s">
        <v>7661</v>
      </c>
      <c r="D312" s="25">
        <v>1500</v>
      </c>
      <c r="E312" s="26">
        <v>1527.5</v>
      </c>
      <c r="F312" s="27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8">
        <v>102</v>
      </c>
      <c r="P312" s="23">
        <v>61.1</v>
      </c>
      <c r="Q312" s="23" t="s">
        <v>8315</v>
      </c>
      <c r="R312" s="23" t="s">
        <v>8316</v>
      </c>
      <c r="S312" s="29">
        <v>41753</v>
      </c>
      <c r="T312" s="29">
        <v>41781</v>
      </c>
    </row>
    <row r="313" spans="1:20" ht="177" x14ac:dyDescent="0.25">
      <c r="A313" s="23">
        <v>3553</v>
      </c>
      <c r="B313" s="24" t="s">
        <v>3552</v>
      </c>
      <c r="C313" s="24" t="s">
        <v>7663</v>
      </c>
      <c r="D313" s="25">
        <v>5500</v>
      </c>
      <c r="E313" s="26">
        <v>5845</v>
      </c>
      <c r="F313" s="27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8">
        <v>106</v>
      </c>
      <c r="P313" s="23">
        <v>56.2</v>
      </c>
      <c r="Q313" s="23" t="s">
        <v>8315</v>
      </c>
      <c r="R313" s="23" t="s">
        <v>8316</v>
      </c>
      <c r="S313" s="29">
        <v>42196</v>
      </c>
      <c r="T313" s="29">
        <v>42228</v>
      </c>
    </row>
    <row r="314" spans="1:20" ht="177" x14ac:dyDescent="0.25">
      <c r="A314" s="23">
        <v>3554</v>
      </c>
      <c r="B314" s="24" t="s">
        <v>3553</v>
      </c>
      <c r="C314" s="24" t="s">
        <v>7664</v>
      </c>
      <c r="D314" s="25">
        <v>5000</v>
      </c>
      <c r="E314" s="26">
        <v>5671.11</v>
      </c>
      <c r="F314" s="27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8">
        <v>113</v>
      </c>
      <c r="P314" s="23">
        <v>107</v>
      </c>
      <c r="Q314" s="23" t="s">
        <v>8315</v>
      </c>
      <c r="R314" s="23" t="s">
        <v>8316</v>
      </c>
      <c r="S314" s="29">
        <v>42016</v>
      </c>
      <c r="T314" s="29">
        <v>42046</v>
      </c>
    </row>
    <row r="315" spans="1:20" ht="225" x14ac:dyDescent="0.25">
      <c r="A315" s="23">
        <v>3557</v>
      </c>
      <c r="B315" s="24" t="s">
        <v>3556</v>
      </c>
      <c r="C315" s="24" t="s">
        <v>7667</v>
      </c>
      <c r="D315" s="25">
        <v>100000</v>
      </c>
      <c r="E315" s="26">
        <v>100036</v>
      </c>
      <c r="F315" s="27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8">
        <v>100</v>
      </c>
      <c r="P315" s="23">
        <v>179.28</v>
      </c>
      <c r="Q315" s="23" t="s">
        <v>8315</v>
      </c>
      <c r="R315" s="23" t="s">
        <v>8316</v>
      </c>
      <c r="S315" s="29">
        <v>41730</v>
      </c>
      <c r="T315" s="29">
        <v>41764</v>
      </c>
    </row>
    <row r="316" spans="1:20" ht="257" x14ac:dyDescent="0.25">
      <c r="A316" s="23">
        <v>3561</v>
      </c>
      <c r="B316" s="24" t="s">
        <v>3560</v>
      </c>
      <c r="C316" s="24" t="s">
        <v>7671</v>
      </c>
      <c r="D316" s="25">
        <v>2500</v>
      </c>
      <c r="E316" s="26">
        <v>2560</v>
      </c>
      <c r="F316" s="27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8">
        <v>102</v>
      </c>
      <c r="P316" s="23">
        <v>47.41</v>
      </c>
      <c r="Q316" s="23" t="s">
        <v>8315</v>
      </c>
      <c r="R316" s="23" t="s">
        <v>8316</v>
      </c>
      <c r="S316" s="29">
        <v>42203</v>
      </c>
      <c r="T316" s="29">
        <v>42221</v>
      </c>
    </row>
    <row r="317" spans="1:20" ht="241" x14ac:dyDescent="0.25">
      <c r="A317" s="23">
        <v>3565</v>
      </c>
      <c r="B317" s="24" t="s">
        <v>3564</v>
      </c>
      <c r="C317" s="24" t="s">
        <v>7675</v>
      </c>
      <c r="D317" s="25">
        <v>900</v>
      </c>
      <c r="E317" s="26">
        <v>1175</v>
      </c>
      <c r="F317" s="27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8">
        <v>131</v>
      </c>
      <c r="P317" s="23">
        <v>97.92</v>
      </c>
      <c r="Q317" s="23" t="s">
        <v>8315</v>
      </c>
      <c r="R317" s="23" t="s">
        <v>8316</v>
      </c>
      <c r="S317" s="29">
        <v>41974</v>
      </c>
      <c r="T317" s="29">
        <v>42004</v>
      </c>
    </row>
    <row r="318" spans="1:20" ht="209" x14ac:dyDescent="0.25">
      <c r="A318" s="23">
        <v>3568</v>
      </c>
      <c r="B318" s="24" t="s">
        <v>3567</v>
      </c>
      <c r="C318" s="24" t="s">
        <v>7678</v>
      </c>
      <c r="D318" s="25">
        <v>1000</v>
      </c>
      <c r="E318" s="26">
        <v>1110</v>
      </c>
      <c r="F318" s="27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8">
        <v>111</v>
      </c>
      <c r="P318" s="23">
        <v>58.42</v>
      </c>
      <c r="Q318" s="23" t="s">
        <v>8315</v>
      </c>
      <c r="R318" s="23" t="s">
        <v>8316</v>
      </c>
      <c r="S318" s="29">
        <v>41869</v>
      </c>
      <c r="T318" s="29">
        <v>41899</v>
      </c>
    </row>
    <row r="319" spans="1:20" ht="193" x14ac:dyDescent="0.25">
      <c r="A319" s="23">
        <v>3569</v>
      </c>
      <c r="B319" s="24" t="s">
        <v>3568</v>
      </c>
      <c r="C319" s="24" t="s">
        <v>7679</v>
      </c>
      <c r="D319" s="25">
        <v>5000</v>
      </c>
      <c r="E319" s="26">
        <v>5024</v>
      </c>
      <c r="F319" s="27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8">
        <v>100</v>
      </c>
      <c r="P319" s="23">
        <v>122.54</v>
      </c>
      <c r="Q319" s="23" t="s">
        <v>8315</v>
      </c>
      <c r="R319" s="23" t="s">
        <v>8316</v>
      </c>
      <c r="S319" s="29">
        <v>41982</v>
      </c>
      <c r="T319" s="29">
        <v>42012</v>
      </c>
    </row>
    <row r="320" spans="1:20" ht="193" x14ac:dyDescent="0.25">
      <c r="A320" s="23">
        <v>3570</v>
      </c>
      <c r="B320" s="24" t="s">
        <v>3569</v>
      </c>
      <c r="C320" s="24" t="s">
        <v>7680</v>
      </c>
      <c r="D320" s="25">
        <v>2000</v>
      </c>
      <c r="E320" s="26">
        <v>2287</v>
      </c>
      <c r="F320" s="27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8">
        <v>114</v>
      </c>
      <c r="P320" s="23">
        <v>87.96</v>
      </c>
      <c r="Q320" s="23" t="s">
        <v>8315</v>
      </c>
      <c r="R320" s="23" t="s">
        <v>8316</v>
      </c>
      <c r="S320" s="29">
        <v>41976</v>
      </c>
      <c r="T320" s="29">
        <v>42004</v>
      </c>
    </row>
    <row r="321" spans="1:20" ht="209" x14ac:dyDescent="0.25">
      <c r="A321" s="23">
        <v>3574</v>
      </c>
      <c r="B321" s="24" t="s">
        <v>3573</v>
      </c>
      <c r="C321" s="24" t="s">
        <v>7684</v>
      </c>
      <c r="D321" s="25">
        <v>5800</v>
      </c>
      <c r="E321" s="26">
        <v>6155</v>
      </c>
      <c r="F321" s="27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8">
        <v>106</v>
      </c>
      <c r="P321" s="23">
        <v>136.78</v>
      </c>
      <c r="Q321" s="23" t="s">
        <v>8315</v>
      </c>
      <c r="R321" s="23" t="s">
        <v>8316</v>
      </c>
      <c r="S321" s="29">
        <v>41926</v>
      </c>
      <c r="T321" s="29">
        <v>41956</v>
      </c>
    </row>
    <row r="322" spans="1:20" ht="209" x14ac:dyDescent="0.25">
      <c r="A322" s="23">
        <v>3575</v>
      </c>
      <c r="B322" s="24" t="s">
        <v>3574</v>
      </c>
      <c r="C322" s="24" t="s">
        <v>7685</v>
      </c>
      <c r="D322" s="25">
        <v>10000</v>
      </c>
      <c r="E322" s="26">
        <v>10133</v>
      </c>
      <c r="F322" s="27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8">
        <v>101</v>
      </c>
      <c r="P322" s="23">
        <v>99.34</v>
      </c>
      <c r="Q322" s="23" t="s">
        <v>8315</v>
      </c>
      <c r="R322" s="23" t="s">
        <v>8316</v>
      </c>
      <c r="S322" s="29">
        <v>42561</v>
      </c>
      <c r="T322" s="29">
        <v>42593</v>
      </c>
    </row>
    <row r="323" spans="1:20" ht="177" x14ac:dyDescent="0.25">
      <c r="A323" s="23">
        <v>3576</v>
      </c>
      <c r="B323" s="24" t="s">
        <v>3575</v>
      </c>
      <c r="C323" s="24" t="s">
        <v>7686</v>
      </c>
      <c r="D323" s="25">
        <v>100</v>
      </c>
      <c r="E323" s="26">
        <v>100</v>
      </c>
      <c r="F323" s="27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8">
        <v>100</v>
      </c>
      <c r="P323" s="23">
        <v>20</v>
      </c>
      <c r="Q323" s="23" t="s">
        <v>8315</v>
      </c>
      <c r="R323" s="23" t="s">
        <v>8316</v>
      </c>
      <c r="S323" s="29">
        <v>42649</v>
      </c>
      <c r="T323" s="29">
        <v>42709</v>
      </c>
    </row>
    <row r="324" spans="1:20" ht="193" x14ac:dyDescent="0.25">
      <c r="A324" s="23">
        <v>3577</v>
      </c>
      <c r="B324" s="24" t="s">
        <v>3576</v>
      </c>
      <c r="C324" s="24" t="s">
        <v>7687</v>
      </c>
      <c r="D324" s="25">
        <v>600</v>
      </c>
      <c r="E324" s="26">
        <v>780</v>
      </c>
      <c r="F324" s="27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8">
        <v>130</v>
      </c>
      <c r="P324" s="23">
        <v>28.89</v>
      </c>
      <c r="Q324" s="23" t="s">
        <v>8315</v>
      </c>
      <c r="R324" s="23" t="s">
        <v>8316</v>
      </c>
      <c r="S324" s="29">
        <v>42093</v>
      </c>
      <c r="T324" s="29">
        <v>42120</v>
      </c>
    </row>
    <row r="325" spans="1:20" ht="193" x14ac:dyDescent="0.25">
      <c r="A325" s="23">
        <v>3580</v>
      </c>
      <c r="B325" s="24" t="s">
        <v>3579</v>
      </c>
      <c r="C325" s="24" t="s">
        <v>7690</v>
      </c>
      <c r="D325" s="25">
        <v>900</v>
      </c>
      <c r="E325" s="26">
        <v>1025</v>
      </c>
      <c r="F325" s="27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8">
        <v>114</v>
      </c>
      <c r="P325" s="23">
        <v>37.96</v>
      </c>
      <c r="Q325" s="23" t="s">
        <v>8315</v>
      </c>
      <c r="R325" s="23" t="s">
        <v>8316</v>
      </c>
      <c r="S325" s="29">
        <v>42026</v>
      </c>
      <c r="T325" s="29">
        <v>42064</v>
      </c>
    </row>
    <row r="326" spans="1:20" ht="193" x14ac:dyDescent="0.25">
      <c r="A326" s="23">
        <v>3582</v>
      </c>
      <c r="B326" s="24" t="s">
        <v>3581</v>
      </c>
      <c r="C326" s="24" t="s">
        <v>7692</v>
      </c>
      <c r="D326" s="25">
        <v>1000</v>
      </c>
      <c r="E326" s="26">
        <v>2870</v>
      </c>
      <c r="F326" s="27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8">
        <v>287</v>
      </c>
      <c r="P326" s="23">
        <v>58.57</v>
      </c>
      <c r="Q326" s="23" t="s">
        <v>8315</v>
      </c>
      <c r="R326" s="23" t="s">
        <v>8316</v>
      </c>
      <c r="S326" s="29">
        <v>42451</v>
      </c>
      <c r="T326" s="29">
        <v>42465</v>
      </c>
    </row>
    <row r="327" spans="1:20" ht="193" x14ac:dyDescent="0.25">
      <c r="A327" s="23">
        <v>3583</v>
      </c>
      <c r="B327" s="24" t="s">
        <v>3582</v>
      </c>
      <c r="C327" s="24" t="s">
        <v>7693</v>
      </c>
      <c r="D327" s="25">
        <v>3000</v>
      </c>
      <c r="E327" s="26">
        <v>3255</v>
      </c>
      <c r="F327" s="27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8">
        <v>109</v>
      </c>
      <c r="P327" s="23">
        <v>135.63</v>
      </c>
      <c r="Q327" s="23" t="s">
        <v>8315</v>
      </c>
      <c r="R327" s="23" t="s">
        <v>8316</v>
      </c>
      <c r="S327" s="29">
        <v>42418</v>
      </c>
      <c r="T327" s="29">
        <v>42478</v>
      </c>
    </row>
    <row r="328" spans="1:20" ht="177" x14ac:dyDescent="0.25">
      <c r="A328" s="23">
        <v>3585</v>
      </c>
      <c r="B328" s="24" t="s">
        <v>3584</v>
      </c>
      <c r="C328" s="24" t="s">
        <v>7695</v>
      </c>
      <c r="D328" s="25">
        <v>3400</v>
      </c>
      <c r="E328" s="26">
        <v>4050</v>
      </c>
      <c r="F328" s="27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8">
        <v>119</v>
      </c>
      <c r="P328" s="23">
        <v>176.09</v>
      </c>
      <c r="Q328" s="23" t="s">
        <v>8315</v>
      </c>
      <c r="R328" s="23" t="s">
        <v>8316</v>
      </c>
      <c r="S328" s="29">
        <v>41964</v>
      </c>
      <c r="T328" s="29">
        <v>41994</v>
      </c>
    </row>
    <row r="329" spans="1:20" ht="81" x14ac:dyDescent="0.25">
      <c r="A329" s="23">
        <v>3586</v>
      </c>
      <c r="B329" s="24" t="s">
        <v>3585</v>
      </c>
      <c r="C329" s="24" t="s">
        <v>7696</v>
      </c>
      <c r="D329" s="25">
        <v>7500</v>
      </c>
      <c r="E329" s="26">
        <v>8207</v>
      </c>
      <c r="F329" s="27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8">
        <v>109</v>
      </c>
      <c r="P329" s="23">
        <v>151.97999999999999</v>
      </c>
      <c r="Q329" s="23" t="s">
        <v>8315</v>
      </c>
      <c r="R329" s="23" t="s">
        <v>8316</v>
      </c>
      <c r="S329" s="29">
        <v>42576</v>
      </c>
      <c r="T329" s="29">
        <v>42636</v>
      </c>
    </row>
    <row r="330" spans="1:20" ht="193" x14ac:dyDescent="0.25">
      <c r="A330" s="23">
        <v>3589</v>
      </c>
      <c r="B330" s="24" t="s">
        <v>3588</v>
      </c>
      <c r="C330" s="24" t="s">
        <v>7699</v>
      </c>
      <c r="D330" s="25">
        <v>4000</v>
      </c>
      <c r="E330" s="26">
        <v>5100</v>
      </c>
      <c r="F330" s="27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8">
        <v>128</v>
      </c>
      <c r="P330" s="23">
        <v>82.26</v>
      </c>
      <c r="Q330" s="23" t="s">
        <v>8315</v>
      </c>
      <c r="R330" s="23" t="s">
        <v>8316</v>
      </c>
      <c r="S330" s="29">
        <v>42125</v>
      </c>
      <c r="T330" s="29">
        <v>42150</v>
      </c>
    </row>
    <row r="331" spans="1:20" ht="225" x14ac:dyDescent="0.25">
      <c r="A331" s="23">
        <v>3591</v>
      </c>
      <c r="B331" s="24" t="s">
        <v>3590</v>
      </c>
      <c r="C331" s="24" t="s">
        <v>7701</v>
      </c>
      <c r="D331" s="25">
        <v>700</v>
      </c>
      <c r="E331" s="26">
        <v>1225</v>
      </c>
      <c r="F331" s="27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8">
        <v>175</v>
      </c>
      <c r="P331" s="23">
        <v>68.06</v>
      </c>
      <c r="Q331" s="23" t="s">
        <v>8315</v>
      </c>
      <c r="R331" s="23" t="s">
        <v>8316</v>
      </c>
      <c r="S331" s="29">
        <v>42003</v>
      </c>
      <c r="T331" s="29">
        <v>42028</v>
      </c>
    </row>
    <row r="332" spans="1:20" ht="177" x14ac:dyDescent="0.25">
      <c r="A332" s="23">
        <v>3592</v>
      </c>
      <c r="B332" s="24" t="s">
        <v>3591</v>
      </c>
      <c r="C332" s="24" t="s">
        <v>7702</v>
      </c>
      <c r="D332" s="25">
        <v>2000</v>
      </c>
      <c r="E332" s="26">
        <v>2545</v>
      </c>
      <c r="F332" s="27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8">
        <v>127</v>
      </c>
      <c r="P332" s="23">
        <v>72.709999999999994</v>
      </c>
      <c r="Q332" s="23" t="s">
        <v>8315</v>
      </c>
      <c r="R332" s="23" t="s">
        <v>8316</v>
      </c>
      <c r="S332" s="29">
        <v>41988</v>
      </c>
      <c r="T332" s="29">
        <v>42046</v>
      </c>
    </row>
    <row r="333" spans="1:20" ht="177" x14ac:dyDescent="0.25">
      <c r="A333" s="23">
        <v>3593</v>
      </c>
      <c r="B333" s="24" t="s">
        <v>3592</v>
      </c>
      <c r="C333" s="24" t="s">
        <v>7703</v>
      </c>
      <c r="D333" s="25">
        <v>3000</v>
      </c>
      <c r="E333" s="26">
        <v>3319</v>
      </c>
      <c r="F333" s="27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8">
        <v>111</v>
      </c>
      <c r="P333" s="23">
        <v>77.19</v>
      </c>
      <c r="Q333" s="23" t="s">
        <v>8315</v>
      </c>
      <c r="R333" s="23" t="s">
        <v>8316</v>
      </c>
      <c r="S333" s="29">
        <v>41974</v>
      </c>
      <c r="T333" s="29">
        <v>42009</v>
      </c>
    </row>
    <row r="334" spans="1:20" ht="225" x14ac:dyDescent="0.25">
      <c r="A334" s="23">
        <v>3594</v>
      </c>
      <c r="B334" s="24" t="s">
        <v>3593</v>
      </c>
      <c r="C334" s="24" t="s">
        <v>7704</v>
      </c>
      <c r="D334" s="25">
        <v>1600</v>
      </c>
      <c r="E334" s="26">
        <v>2015</v>
      </c>
      <c r="F334" s="27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8">
        <v>126</v>
      </c>
      <c r="P334" s="23">
        <v>55.97</v>
      </c>
      <c r="Q334" s="23" t="s">
        <v>8315</v>
      </c>
      <c r="R334" s="23" t="s">
        <v>8316</v>
      </c>
      <c r="S334" s="29">
        <v>42592</v>
      </c>
      <c r="T334" s="29">
        <v>42617</v>
      </c>
    </row>
    <row r="335" spans="1:20" ht="113" x14ac:dyDescent="0.25">
      <c r="A335" s="23">
        <v>3595</v>
      </c>
      <c r="B335" s="24" t="s">
        <v>3594</v>
      </c>
      <c r="C335" s="24" t="s">
        <v>7705</v>
      </c>
      <c r="D335" s="25">
        <v>2600</v>
      </c>
      <c r="E335" s="26">
        <v>3081</v>
      </c>
      <c r="F335" s="27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8">
        <v>119</v>
      </c>
      <c r="P335" s="23">
        <v>49.69</v>
      </c>
      <c r="Q335" s="23" t="s">
        <v>8315</v>
      </c>
      <c r="R335" s="23" t="s">
        <v>8316</v>
      </c>
      <c r="S335" s="29">
        <v>42050</v>
      </c>
      <c r="T335" s="29">
        <v>42076</v>
      </c>
    </row>
    <row r="336" spans="1:20" ht="129" x14ac:dyDescent="0.25">
      <c r="A336" s="23">
        <v>3597</v>
      </c>
      <c r="B336" s="24" t="s">
        <v>3596</v>
      </c>
      <c r="C336" s="24" t="s">
        <v>7707</v>
      </c>
      <c r="D336" s="25">
        <v>2500</v>
      </c>
      <c r="E336" s="26">
        <v>2565</v>
      </c>
      <c r="F336" s="27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8">
        <v>103</v>
      </c>
      <c r="P336" s="23">
        <v>77.73</v>
      </c>
      <c r="Q336" s="23" t="s">
        <v>8315</v>
      </c>
      <c r="R336" s="23" t="s">
        <v>8316</v>
      </c>
      <c r="S336" s="29">
        <v>42417</v>
      </c>
      <c r="T336" s="29">
        <v>42432</v>
      </c>
    </row>
    <row r="337" spans="1:20" ht="177" x14ac:dyDescent="0.25">
      <c r="A337" s="23">
        <v>3598</v>
      </c>
      <c r="B337" s="24" t="s">
        <v>3597</v>
      </c>
      <c r="C337" s="24" t="s">
        <v>7708</v>
      </c>
      <c r="D337" s="25">
        <v>1000</v>
      </c>
      <c r="E337" s="26">
        <v>1101</v>
      </c>
      <c r="F337" s="27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8">
        <v>110</v>
      </c>
      <c r="P337" s="23">
        <v>40.78</v>
      </c>
      <c r="Q337" s="23" t="s">
        <v>8315</v>
      </c>
      <c r="R337" s="23" t="s">
        <v>8316</v>
      </c>
      <c r="S337" s="29">
        <v>41866</v>
      </c>
      <c r="T337" s="29">
        <v>41885</v>
      </c>
    </row>
    <row r="338" spans="1:20" ht="209" x14ac:dyDescent="0.25">
      <c r="A338" s="23">
        <v>3599</v>
      </c>
      <c r="B338" s="24" t="s">
        <v>3598</v>
      </c>
      <c r="C338" s="24" t="s">
        <v>7709</v>
      </c>
      <c r="D338" s="25">
        <v>500</v>
      </c>
      <c r="E338" s="26">
        <v>1010</v>
      </c>
      <c r="F338" s="27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8">
        <v>202</v>
      </c>
      <c r="P338" s="23">
        <v>59.41</v>
      </c>
      <c r="Q338" s="23" t="s">
        <v>8315</v>
      </c>
      <c r="R338" s="23" t="s">
        <v>8316</v>
      </c>
      <c r="S338" s="29">
        <v>42220</v>
      </c>
      <c r="T338" s="29">
        <v>42246</v>
      </c>
    </row>
    <row r="339" spans="1:20" ht="113" x14ac:dyDescent="0.25">
      <c r="A339" s="23">
        <v>3600</v>
      </c>
      <c r="B339" s="24" t="s">
        <v>3599</v>
      </c>
      <c r="C339" s="24" t="s">
        <v>7710</v>
      </c>
      <c r="D339" s="25">
        <v>10</v>
      </c>
      <c r="E339" s="26">
        <v>13</v>
      </c>
      <c r="F339" s="27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8">
        <v>130</v>
      </c>
      <c r="P339" s="23">
        <v>3.25</v>
      </c>
      <c r="Q339" s="23" t="s">
        <v>8315</v>
      </c>
      <c r="R339" s="23" t="s">
        <v>8316</v>
      </c>
      <c r="S339" s="29">
        <v>42628</v>
      </c>
      <c r="T339" s="29">
        <v>42656</v>
      </c>
    </row>
    <row r="340" spans="1:20" ht="209" x14ac:dyDescent="0.25">
      <c r="A340" s="23">
        <v>3602</v>
      </c>
      <c r="B340" s="24" t="s">
        <v>3601</v>
      </c>
      <c r="C340" s="24" t="s">
        <v>7712</v>
      </c>
      <c r="D340" s="25">
        <v>4000</v>
      </c>
      <c r="E340" s="26">
        <v>4002</v>
      </c>
      <c r="F340" s="27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8">
        <v>100</v>
      </c>
      <c r="P340" s="23">
        <v>81.67</v>
      </c>
      <c r="Q340" s="23" t="s">
        <v>8315</v>
      </c>
      <c r="R340" s="23" t="s">
        <v>8316</v>
      </c>
      <c r="S340" s="29">
        <v>42447</v>
      </c>
      <c r="T340" s="29">
        <v>42507</v>
      </c>
    </row>
    <row r="341" spans="1:20" ht="241" x14ac:dyDescent="0.25">
      <c r="A341" s="23">
        <v>3603</v>
      </c>
      <c r="B341" s="24" t="s">
        <v>3602</v>
      </c>
      <c r="C341" s="24" t="s">
        <v>7713</v>
      </c>
      <c r="D341" s="25">
        <v>1500</v>
      </c>
      <c r="E341" s="26">
        <v>2560</v>
      </c>
      <c r="F341" s="27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8">
        <v>171</v>
      </c>
      <c r="P341" s="23">
        <v>44.91</v>
      </c>
      <c r="Q341" s="23" t="s">
        <v>8315</v>
      </c>
      <c r="R341" s="23" t="s">
        <v>8316</v>
      </c>
      <c r="S341" s="29">
        <v>42283</v>
      </c>
      <c r="T341" s="29">
        <v>42313</v>
      </c>
    </row>
    <row r="342" spans="1:20" ht="209" x14ac:dyDescent="0.25">
      <c r="A342" s="23">
        <v>3604</v>
      </c>
      <c r="B342" s="24" t="s">
        <v>3603</v>
      </c>
      <c r="C342" s="24" t="s">
        <v>7714</v>
      </c>
      <c r="D342" s="25">
        <v>3000</v>
      </c>
      <c r="E342" s="26">
        <v>3385</v>
      </c>
      <c r="F342" s="27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8">
        <v>113</v>
      </c>
      <c r="P342" s="23">
        <v>49.06</v>
      </c>
      <c r="Q342" s="23" t="s">
        <v>8315</v>
      </c>
      <c r="R342" s="23" t="s">
        <v>8316</v>
      </c>
      <c r="S342" s="29">
        <v>42483</v>
      </c>
      <c r="T342" s="29">
        <v>42489</v>
      </c>
    </row>
    <row r="343" spans="1:20" ht="145" x14ac:dyDescent="0.25">
      <c r="A343" s="23">
        <v>3613</v>
      </c>
      <c r="B343" s="24" t="s">
        <v>3612</v>
      </c>
      <c r="C343" s="24" t="s">
        <v>7723</v>
      </c>
      <c r="D343" s="25">
        <v>1250</v>
      </c>
      <c r="E343" s="26">
        <v>1250</v>
      </c>
      <c r="F343" s="27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8">
        <v>100</v>
      </c>
      <c r="P343" s="23">
        <v>62.5</v>
      </c>
      <c r="Q343" s="23" t="s">
        <v>8315</v>
      </c>
      <c r="R343" s="23" t="s">
        <v>8316</v>
      </c>
      <c r="S343" s="29">
        <v>41788</v>
      </c>
      <c r="T343" s="29">
        <v>41818</v>
      </c>
    </row>
    <row r="344" spans="1:20" ht="193" x14ac:dyDescent="0.25">
      <c r="A344" s="23">
        <v>3614</v>
      </c>
      <c r="B344" s="24" t="s">
        <v>3439</v>
      </c>
      <c r="C344" s="24" t="s">
        <v>7724</v>
      </c>
      <c r="D344" s="25">
        <v>2500</v>
      </c>
      <c r="E344" s="26">
        <v>2520</v>
      </c>
      <c r="F344" s="27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8">
        <v>101</v>
      </c>
      <c r="P344" s="23">
        <v>35.49</v>
      </c>
      <c r="Q344" s="23" t="s">
        <v>8315</v>
      </c>
      <c r="R344" s="23" t="s">
        <v>8316</v>
      </c>
      <c r="S344" s="29">
        <v>42144</v>
      </c>
      <c r="T344" s="29">
        <v>42174</v>
      </c>
    </row>
    <row r="345" spans="1:20" ht="225" x14ac:dyDescent="0.25">
      <c r="A345" s="23">
        <v>3619</v>
      </c>
      <c r="B345" s="24" t="s">
        <v>3617</v>
      </c>
      <c r="C345" s="24" t="s">
        <v>7729</v>
      </c>
      <c r="D345" s="25">
        <v>1000</v>
      </c>
      <c r="E345" s="26">
        <v>1130</v>
      </c>
      <c r="F345" s="27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8">
        <v>113</v>
      </c>
      <c r="P345" s="23">
        <v>66.47</v>
      </c>
      <c r="Q345" s="23" t="s">
        <v>8315</v>
      </c>
      <c r="R345" s="23" t="s">
        <v>8316</v>
      </c>
      <c r="S345" s="29">
        <v>42661</v>
      </c>
      <c r="T345" s="29">
        <v>42693</v>
      </c>
    </row>
    <row r="346" spans="1:20" ht="209" x14ac:dyDescent="0.25">
      <c r="A346" s="23">
        <v>3620</v>
      </c>
      <c r="B346" s="24" t="s">
        <v>3618</v>
      </c>
      <c r="C346" s="24" t="s">
        <v>7730</v>
      </c>
      <c r="D346" s="25">
        <v>10500</v>
      </c>
      <c r="E346" s="26">
        <v>11045</v>
      </c>
      <c r="F346" s="27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8">
        <v>105</v>
      </c>
      <c r="P346" s="23">
        <v>56.07</v>
      </c>
      <c r="Q346" s="23" t="s">
        <v>8315</v>
      </c>
      <c r="R346" s="23" t="s">
        <v>8316</v>
      </c>
      <c r="S346" s="29">
        <v>42037</v>
      </c>
      <c r="T346" s="29">
        <v>42068</v>
      </c>
    </row>
    <row r="347" spans="1:20" ht="225" x14ac:dyDescent="0.25">
      <c r="A347" s="23">
        <v>3621</v>
      </c>
      <c r="B347" s="24" t="s">
        <v>3619</v>
      </c>
      <c r="C347" s="24" t="s">
        <v>7731</v>
      </c>
      <c r="D347" s="25">
        <v>3000</v>
      </c>
      <c r="E347" s="26">
        <v>3292</v>
      </c>
      <c r="F347" s="27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8">
        <v>110</v>
      </c>
      <c r="P347" s="23">
        <v>47.03</v>
      </c>
      <c r="Q347" s="23" t="s">
        <v>8315</v>
      </c>
      <c r="R347" s="23" t="s">
        <v>8316</v>
      </c>
      <c r="S347" s="29">
        <v>42619</v>
      </c>
      <c r="T347" s="29">
        <v>42643</v>
      </c>
    </row>
    <row r="348" spans="1:20" ht="129" x14ac:dyDescent="0.25">
      <c r="A348" s="23">
        <v>3622</v>
      </c>
      <c r="B348" s="24" t="s">
        <v>3620</v>
      </c>
      <c r="C348" s="24" t="s">
        <v>7732</v>
      </c>
      <c r="D348" s="25">
        <v>1000</v>
      </c>
      <c r="E348" s="26">
        <v>1000.99</v>
      </c>
      <c r="F348" s="27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8">
        <v>100</v>
      </c>
      <c r="P348" s="23">
        <v>47.67</v>
      </c>
      <c r="Q348" s="23" t="s">
        <v>8315</v>
      </c>
      <c r="R348" s="23" t="s">
        <v>8316</v>
      </c>
      <c r="S348" s="29">
        <v>41877</v>
      </c>
      <c r="T348" s="29">
        <v>41910</v>
      </c>
    </row>
    <row r="349" spans="1:20" ht="161" x14ac:dyDescent="0.25">
      <c r="A349" s="23">
        <v>3623</v>
      </c>
      <c r="B349" s="24" t="s">
        <v>3621</v>
      </c>
      <c r="C349" s="24" t="s">
        <v>7733</v>
      </c>
      <c r="D349" s="25">
        <v>2500</v>
      </c>
      <c r="E349" s="26">
        <v>3000</v>
      </c>
      <c r="F349" s="27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8">
        <v>120</v>
      </c>
      <c r="P349" s="23">
        <v>88.24</v>
      </c>
      <c r="Q349" s="23" t="s">
        <v>8315</v>
      </c>
      <c r="R349" s="23" t="s">
        <v>8316</v>
      </c>
      <c r="S349" s="29">
        <v>41828</v>
      </c>
      <c r="T349" s="29">
        <v>41846</v>
      </c>
    </row>
    <row r="350" spans="1:20" ht="257" x14ac:dyDescent="0.25">
      <c r="A350" s="23">
        <v>3624</v>
      </c>
      <c r="B350" s="24" t="s">
        <v>3622</v>
      </c>
      <c r="C350" s="24" t="s">
        <v>7734</v>
      </c>
      <c r="D350" s="25">
        <v>3000</v>
      </c>
      <c r="E350" s="26">
        <v>3148</v>
      </c>
      <c r="F350" s="27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8">
        <v>105</v>
      </c>
      <c r="P350" s="23">
        <v>80.72</v>
      </c>
      <c r="Q350" s="23" t="s">
        <v>8315</v>
      </c>
      <c r="R350" s="23" t="s">
        <v>8316</v>
      </c>
      <c r="S350" s="29">
        <v>42545</v>
      </c>
      <c r="T350" s="29">
        <v>42605</v>
      </c>
    </row>
    <row r="351" spans="1:20" ht="241" x14ac:dyDescent="0.25">
      <c r="A351" s="23">
        <v>3627</v>
      </c>
      <c r="B351" s="24" t="s">
        <v>3625</v>
      </c>
      <c r="C351" s="24" t="s">
        <v>7737</v>
      </c>
      <c r="D351" s="25">
        <v>2000</v>
      </c>
      <c r="E351" s="26">
        <v>2000</v>
      </c>
      <c r="F351" s="27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8">
        <v>100</v>
      </c>
      <c r="P351" s="23">
        <v>68.97</v>
      </c>
      <c r="Q351" s="23" t="s">
        <v>8315</v>
      </c>
      <c r="R351" s="23" t="s">
        <v>8316</v>
      </c>
      <c r="S351" s="29">
        <v>42460</v>
      </c>
      <c r="T351" s="29">
        <v>42511</v>
      </c>
    </row>
    <row r="352" spans="1:20" ht="145" x14ac:dyDescent="0.25">
      <c r="A352" s="23">
        <v>3648</v>
      </c>
      <c r="B352" s="24" t="s">
        <v>3646</v>
      </c>
      <c r="C352" s="24" t="s">
        <v>7758</v>
      </c>
      <c r="D352" s="25">
        <v>40000</v>
      </c>
      <c r="E352" s="26">
        <v>40153</v>
      </c>
      <c r="F352" s="27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8">
        <v>100</v>
      </c>
      <c r="P352" s="23">
        <v>550.04</v>
      </c>
      <c r="Q352" s="23" t="s">
        <v>8315</v>
      </c>
      <c r="R352" s="23" t="s">
        <v>8316</v>
      </c>
      <c r="S352" s="29">
        <v>41887</v>
      </c>
      <c r="T352" s="29">
        <v>41917</v>
      </c>
    </row>
    <row r="353" spans="1:20" ht="161" x14ac:dyDescent="0.25">
      <c r="A353" s="23">
        <v>3651</v>
      </c>
      <c r="B353" s="24" t="s">
        <v>3649</v>
      </c>
      <c r="C353" s="24" t="s">
        <v>7761</v>
      </c>
      <c r="D353" s="25">
        <v>500</v>
      </c>
      <c r="E353" s="26">
        <v>520</v>
      </c>
      <c r="F353" s="27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8">
        <v>104</v>
      </c>
      <c r="P353" s="23">
        <v>57.78</v>
      </c>
      <c r="Q353" s="23" t="s">
        <v>8315</v>
      </c>
      <c r="R353" s="23" t="s">
        <v>8316</v>
      </c>
      <c r="S353" s="29">
        <v>41828</v>
      </c>
      <c r="T353" s="29">
        <v>41861</v>
      </c>
    </row>
    <row r="354" spans="1:20" ht="241" x14ac:dyDescent="0.25">
      <c r="A354" s="23">
        <v>3655</v>
      </c>
      <c r="B354" s="24" t="s">
        <v>3652</v>
      </c>
      <c r="C354" s="24" t="s">
        <v>7765</v>
      </c>
      <c r="D354" s="25">
        <v>5000</v>
      </c>
      <c r="E354" s="26">
        <v>5813</v>
      </c>
      <c r="F354" s="27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8">
        <v>116</v>
      </c>
      <c r="P354" s="23">
        <v>73.58</v>
      </c>
      <c r="Q354" s="23" t="s">
        <v>8315</v>
      </c>
      <c r="R354" s="23" t="s">
        <v>8316</v>
      </c>
      <c r="S354" s="29">
        <v>42173</v>
      </c>
      <c r="T354" s="29">
        <v>42203</v>
      </c>
    </row>
    <row r="355" spans="1:20" ht="113" x14ac:dyDescent="0.25">
      <c r="A355" s="23">
        <v>3658</v>
      </c>
      <c r="B355" s="24" t="s">
        <v>3655</v>
      </c>
      <c r="C355" s="24" t="s">
        <v>7768</v>
      </c>
      <c r="D355" s="25">
        <v>1500</v>
      </c>
      <c r="E355" s="26">
        <v>1510</v>
      </c>
      <c r="F355" s="27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8">
        <v>101</v>
      </c>
      <c r="P355" s="23">
        <v>75.5</v>
      </c>
      <c r="Q355" s="23" t="s">
        <v>8315</v>
      </c>
      <c r="R355" s="23" t="s">
        <v>8316</v>
      </c>
      <c r="S355" s="29">
        <v>41775</v>
      </c>
      <c r="T355" s="29">
        <v>41822</v>
      </c>
    </row>
    <row r="356" spans="1:20" ht="177" x14ac:dyDescent="0.25">
      <c r="A356" s="23">
        <v>3659</v>
      </c>
      <c r="B356" s="24" t="s">
        <v>3656</v>
      </c>
      <c r="C356" s="24" t="s">
        <v>7769</v>
      </c>
      <c r="D356" s="25">
        <v>3000</v>
      </c>
      <c r="E356" s="26">
        <v>3061</v>
      </c>
      <c r="F356" s="27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8">
        <v>102</v>
      </c>
      <c r="P356" s="23">
        <v>235.46</v>
      </c>
      <c r="Q356" s="23" t="s">
        <v>8315</v>
      </c>
      <c r="R356" s="23" t="s">
        <v>8316</v>
      </c>
      <c r="S356" s="29">
        <v>42055</v>
      </c>
      <c r="T356" s="29">
        <v>42082</v>
      </c>
    </row>
    <row r="357" spans="1:20" ht="209" x14ac:dyDescent="0.25">
      <c r="A357" s="23">
        <v>3661</v>
      </c>
      <c r="B357" s="24" t="s">
        <v>3658</v>
      </c>
      <c r="C357" s="24" t="s">
        <v>7771</v>
      </c>
      <c r="D357" s="25">
        <v>3000</v>
      </c>
      <c r="E357" s="26">
        <v>3330</v>
      </c>
      <c r="F357" s="27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8">
        <v>111</v>
      </c>
      <c r="P357" s="23">
        <v>92.5</v>
      </c>
      <c r="Q357" s="23" t="s">
        <v>8315</v>
      </c>
      <c r="R357" s="23" t="s">
        <v>8316</v>
      </c>
      <c r="S357" s="29">
        <v>42447</v>
      </c>
      <c r="T357" s="29">
        <v>42470</v>
      </c>
    </row>
    <row r="358" spans="1:20" ht="209" x14ac:dyDescent="0.25">
      <c r="A358" s="23">
        <v>3664</v>
      </c>
      <c r="B358" s="24" t="s">
        <v>3661</v>
      </c>
      <c r="C358" s="24" t="s">
        <v>7774</v>
      </c>
      <c r="D358" s="25">
        <v>800</v>
      </c>
      <c r="E358" s="26">
        <v>875</v>
      </c>
      <c r="F358" s="27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8">
        <v>109</v>
      </c>
      <c r="P358" s="23">
        <v>46.05</v>
      </c>
      <c r="Q358" s="23" t="s">
        <v>8315</v>
      </c>
      <c r="R358" s="23" t="s">
        <v>8316</v>
      </c>
      <c r="S358" s="29">
        <v>42523</v>
      </c>
      <c r="T358" s="29">
        <v>42537</v>
      </c>
    </row>
    <row r="359" spans="1:20" ht="81" x14ac:dyDescent="0.25">
      <c r="A359" s="23">
        <v>3666</v>
      </c>
      <c r="B359" s="24" t="s">
        <v>3663</v>
      </c>
      <c r="C359" s="24" t="s">
        <v>7776</v>
      </c>
      <c r="D359" s="25">
        <v>1200</v>
      </c>
      <c r="E359" s="26">
        <v>1200</v>
      </c>
      <c r="F359" s="27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8">
        <v>100</v>
      </c>
      <c r="P359" s="23">
        <v>31.58</v>
      </c>
      <c r="Q359" s="23" t="s">
        <v>8315</v>
      </c>
      <c r="R359" s="23" t="s">
        <v>8316</v>
      </c>
      <c r="S359" s="29">
        <v>41822</v>
      </c>
      <c r="T359" s="29">
        <v>41844</v>
      </c>
    </row>
    <row r="360" spans="1:20" ht="209" x14ac:dyDescent="0.25">
      <c r="A360" s="23">
        <v>3668</v>
      </c>
      <c r="B360" s="24" t="s">
        <v>3665</v>
      </c>
      <c r="C360" s="24" t="s">
        <v>7778</v>
      </c>
      <c r="D360" s="25">
        <v>1000</v>
      </c>
      <c r="E360" s="26">
        <v>1035</v>
      </c>
      <c r="F360" s="27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8">
        <v>104</v>
      </c>
      <c r="P360" s="23">
        <v>36.96</v>
      </c>
      <c r="Q360" s="23" t="s">
        <v>8315</v>
      </c>
      <c r="R360" s="23" t="s">
        <v>8316</v>
      </c>
      <c r="S360" s="29">
        <v>42185</v>
      </c>
      <c r="T360" s="29">
        <v>42208</v>
      </c>
    </row>
    <row r="361" spans="1:20" ht="209" x14ac:dyDescent="0.25">
      <c r="A361" s="23">
        <v>3671</v>
      </c>
      <c r="B361" s="24" t="s">
        <v>3668</v>
      </c>
      <c r="C361" s="24" t="s">
        <v>7781</v>
      </c>
      <c r="D361" s="25">
        <v>3500</v>
      </c>
      <c r="E361" s="26">
        <v>3530</v>
      </c>
      <c r="F361" s="27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8">
        <v>101</v>
      </c>
      <c r="P361" s="23">
        <v>88.25</v>
      </c>
      <c r="Q361" s="23" t="s">
        <v>8315</v>
      </c>
      <c r="R361" s="23" t="s">
        <v>8316</v>
      </c>
      <c r="S361" s="29">
        <v>41820</v>
      </c>
      <c r="T361" s="29">
        <v>41841</v>
      </c>
    </row>
    <row r="362" spans="1:20" ht="225" x14ac:dyDescent="0.25">
      <c r="A362" s="23">
        <v>3676</v>
      </c>
      <c r="B362" s="24" t="s">
        <v>3673</v>
      </c>
      <c r="C362" s="24" t="s">
        <v>7786</v>
      </c>
      <c r="D362" s="25">
        <v>800</v>
      </c>
      <c r="E362" s="26">
        <v>1030</v>
      </c>
      <c r="F362" s="27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8">
        <v>129</v>
      </c>
      <c r="P362" s="23">
        <v>64.38</v>
      </c>
      <c r="Q362" s="23" t="s">
        <v>8315</v>
      </c>
      <c r="R362" s="23" t="s">
        <v>8316</v>
      </c>
      <c r="S362" s="29">
        <v>41876</v>
      </c>
      <c r="T362" s="29">
        <v>41894</v>
      </c>
    </row>
    <row r="363" spans="1:20" ht="145" x14ac:dyDescent="0.25">
      <c r="A363" s="23">
        <v>3677</v>
      </c>
      <c r="B363" s="24" t="s">
        <v>3674</v>
      </c>
      <c r="C363" s="24" t="s">
        <v>7787</v>
      </c>
      <c r="D363" s="25">
        <v>12000</v>
      </c>
      <c r="E363" s="26">
        <v>12348.5</v>
      </c>
      <c r="F363" s="27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8">
        <v>103</v>
      </c>
      <c r="P363" s="23">
        <v>62.05</v>
      </c>
      <c r="Q363" s="23" t="s">
        <v>8315</v>
      </c>
      <c r="R363" s="23" t="s">
        <v>8316</v>
      </c>
      <c r="S363" s="29">
        <v>41802</v>
      </c>
      <c r="T363" s="29">
        <v>41823</v>
      </c>
    </row>
    <row r="364" spans="1:20" ht="225" x14ac:dyDescent="0.25">
      <c r="A364" s="23">
        <v>3679</v>
      </c>
      <c r="B364" s="24" t="s">
        <v>3676</v>
      </c>
      <c r="C364" s="24" t="s">
        <v>7789</v>
      </c>
      <c r="D364" s="25">
        <v>2000</v>
      </c>
      <c r="E364" s="26">
        <v>2202</v>
      </c>
      <c r="F364" s="27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8">
        <v>110</v>
      </c>
      <c r="P364" s="23">
        <v>73.400000000000006</v>
      </c>
      <c r="Q364" s="23" t="s">
        <v>8315</v>
      </c>
      <c r="R364" s="23" t="s">
        <v>8316</v>
      </c>
      <c r="S364" s="29">
        <v>41786</v>
      </c>
      <c r="T364" s="29">
        <v>41821</v>
      </c>
    </row>
    <row r="365" spans="1:20" ht="161" x14ac:dyDescent="0.25">
      <c r="A365" s="23">
        <v>3680</v>
      </c>
      <c r="B365" s="24" t="s">
        <v>3677</v>
      </c>
      <c r="C365" s="24" t="s">
        <v>7790</v>
      </c>
      <c r="D365" s="25">
        <v>3000</v>
      </c>
      <c r="E365" s="26">
        <v>3383</v>
      </c>
      <c r="F365" s="27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8">
        <v>113</v>
      </c>
      <c r="P365" s="23">
        <v>99.5</v>
      </c>
      <c r="Q365" s="23" t="s">
        <v>8315</v>
      </c>
      <c r="R365" s="23" t="s">
        <v>8316</v>
      </c>
      <c r="S365" s="29">
        <v>42627</v>
      </c>
      <c r="T365" s="29">
        <v>42648</v>
      </c>
    </row>
    <row r="366" spans="1:20" ht="241" x14ac:dyDescent="0.25">
      <c r="A366" s="23">
        <v>3681</v>
      </c>
      <c r="B366" s="24" t="s">
        <v>3678</v>
      </c>
      <c r="C366" s="24" t="s">
        <v>7791</v>
      </c>
      <c r="D366" s="25">
        <v>1000</v>
      </c>
      <c r="E366" s="26">
        <v>1119</v>
      </c>
      <c r="F366" s="27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8">
        <v>112</v>
      </c>
      <c r="P366" s="23">
        <v>62.17</v>
      </c>
      <c r="Q366" s="23" t="s">
        <v>8315</v>
      </c>
      <c r="R366" s="23" t="s">
        <v>8316</v>
      </c>
      <c r="S366" s="29">
        <v>42374</v>
      </c>
      <c r="T366" s="29">
        <v>42384</v>
      </c>
    </row>
    <row r="367" spans="1:20" ht="193" x14ac:dyDescent="0.25">
      <c r="A367" s="23">
        <v>3682</v>
      </c>
      <c r="B367" s="24" t="s">
        <v>3679</v>
      </c>
      <c r="C367" s="24" t="s">
        <v>7792</v>
      </c>
      <c r="D367" s="25">
        <v>3000</v>
      </c>
      <c r="E367" s="26">
        <v>4176</v>
      </c>
      <c r="F367" s="27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8">
        <v>139</v>
      </c>
      <c r="P367" s="23">
        <v>62.33</v>
      </c>
      <c r="Q367" s="23" t="s">
        <v>8315</v>
      </c>
      <c r="R367" s="23" t="s">
        <v>8316</v>
      </c>
      <c r="S367" s="29">
        <v>41772</v>
      </c>
      <c r="T367" s="29">
        <v>41806</v>
      </c>
    </row>
    <row r="368" spans="1:20" ht="145" x14ac:dyDescent="0.25">
      <c r="A368" s="23">
        <v>3683</v>
      </c>
      <c r="B368" s="24" t="s">
        <v>3680</v>
      </c>
      <c r="C368" s="24" t="s">
        <v>7793</v>
      </c>
      <c r="D368" s="25">
        <v>3500</v>
      </c>
      <c r="E368" s="26">
        <v>3880</v>
      </c>
      <c r="F368" s="27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8">
        <v>111</v>
      </c>
      <c r="P368" s="23">
        <v>58.79</v>
      </c>
      <c r="Q368" s="23" t="s">
        <v>8315</v>
      </c>
      <c r="R368" s="23" t="s">
        <v>8316</v>
      </c>
      <c r="S368" s="29">
        <v>42633</v>
      </c>
      <c r="T368" s="29">
        <v>42663</v>
      </c>
    </row>
    <row r="369" spans="1:20" ht="225" x14ac:dyDescent="0.25">
      <c r="A369" s="23">
        <v>3684</v>
      </c>
      <c r="B369" s="24" t="s">
        <v>3681</v>
      </c>
      <c r="C369" s="24" t="s">
        <v>7794</v>
      </c>
      <c r="D369" s="25">
        <v>750</v>
      </c>
      <c r="E369" s="26">
        <v>1043</v>
      </c>
      <c r="F369" s="27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8">
        <v>139</v>
      </c>
      <c r="P369" s="23">
        <v>45.35</v>
      </c>
      <c r="Q369" s="23" t="s">
        <v>8315</v>
      </c>
      <c r="R369" s="23" t="s">
        <v>8316</v>
      </c>
      <c r="S369" s="29">
        <v>42219</v>
      </c>
      <c r="T369" s="29">
        <v>42249</v>
      </c>
    </row>
    <row r="370" spans="1:20" ht="193" x14ac:dyDescent="0.25">
      <c r="A370" s="23">
        <v>3685</v>
      </c>
      <c r="B370" s="24" t="s">
        <v>3682</v>
      </c>
      <c r="C370" s="24" t="s">
        <v>7795</v>
      </c>
      <c r="D370" s="25">
        <v>5000</v>
      </c>
      <c r="E370" s="26">
        <v>5285</v>
      </c>
      <c r="F370" s="27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8">
        <v>106</v>
      </c>
      <c r="P370" s="23">
        <v>41.94</v>
      </c>
      <c r="Q370" s="23" t="s">
        <v>8315</v>
      </c>
      <c r="R370" s="23" t="s">
        <v>8316</v>
      </c>
      <c r="S370" s="29">
        <v>41753</v>
      </c>
      <c r="T370" s="29">
        <v>41778</v>
      </c>
    </row>
    <row r="371" spans="1:20" ht="177" x14ac:dyDescent="0.25">
      <c r="A371" s="23">
        <v>3686</v>
      </c>
      <c r="B371" s="24" t="s">
        <v>3683</v>
      </c>
      <c r="C371" s="24" t="s">
        <v>7796</v>
      </c>
      <c r="D371" s="25">
        <v>350</v>
      </c>
      <c r="E371" s="26">
        <v>355</v>
      </c>
      <c r="F371" s="27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8">
        <v>101</v>
      </c>
      <c r="P371" s="23">
        <v>59.17</v>
      </c>
      <c r="Q371" s="23" t="s">
        <v>8315</v>
      </c>
      <c r="R371" s="23" t="s">
        <v>8316</v>
      </c>
      <c r="S371" s="29">
        <v>42230</v>
      </c>
      <c r="T371" s="29">
        <v>42245</v>
      </c>
    </row>
    <row r="372" spans="1:20" ht="209" x14ac:dyDescent="0.25">
      <c r="A372" s="23">
        <v>3687</v>
      </c>
      <c r="B372" s="24" t="s">
        <v>3684</v>
      </c>
      <c r="C372" s="24" t="s">
        <v>7797</v>
      </c>
      <c r="D372" s="25">
        <v>5000</v>
      </c>
      <c r="E372" s="26">
        <v>5012.25</v>
      </c>
      <c r="F372" s="27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8">
        <v>100</v>
      </c>
      <c r="P372" s="23">
        <v>200.49</v>
      </c>
      <c r="Q372" s="23" t="s">
        <v>8315</v>
      </c>
      <c r="R372" s="23" t="s">
        <v>8316</v>
      </c>
      <c r="S372" s="29">
        <v>41787</v>
      </c>
      <c r="T372" s="29">
        <v>41817</v>
      </c>
    </row>
    <row r="373" spans="1:20" ht="209" x14ac:dyDescent="0.25">
      <c r="A373" s="23">
        <v>3689</v>
      </c>
      <c r="B373" s="24" t="s">
        <v>3686</v>
      </c>
      <c r="C373" s="24" t="s">
        <v>7799</v>
      </c>
      <c r="D373" s="25">
        <v>3000</v>
      </c>
      <c r="E373" s="26">
        <v>3550</v>
      </c>
      <c r="F373" s="27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8">
        <v>118</v>
      </c>
      <c r="P373" s="23">
        <v>57.26</v>
      </c>
      <c r="Q373" s="23" t="s">
        <v>8315</v>
      </c>
      <c r="R373" s="23" t="s">
        <v>8316</v>
      </c>
      <c r="S373" s="29">
        <v>42147</v>
      </c>
      <c r="T373" s="29">
        <v>42176</v>
      </c>
    </row>
    <row r="374" spans="1:20" ht="193" x14ac:dyDescent="0.25">
      <c r="A374" s="23">
        <v>3690</v>
      </c>
      <c r="B374" s="24" t="s">
        <v>3687</v>
      </c>
      <c r="C374" s="24" t="s">
        <v>7800</v>
      </c>
      <c r="D374" s="25">
        <v>1500</v>
      </c>
      <c r="E374" s="26">
        <v>1800</v>
      </c>
      <c r="F374" s="27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8">
        <v>120</v>
      </c>
      <c r="P374" s="23">
        <v>58.06</v>
      </c>
      <c r="Q374" s="23" t="s">
        <v>8315</v>
      </c>
      <c r="R374" s="23" t="s">
        <v>8316</v>
      </c>
      <c r="S374" s="29">
        <v>41940</v>
      </c>
      <c r="T374" s="29">
        <v>41970</v>
      </c>
    </row>
    <row r="375" spans="1:20" ht="129" x14ac:dyDescent="0.25">
      <c r="A375" s="23">
        <v>3691</v>
      </c>
      <c r="B375" s="24" t="s">
        <v>3688</v>
      </c>
      <c r="C375" s="24" t="s">
        <v>7801</v>
      </c>
      <c r="D375" s="25">
        <v>40000</v>
      </c>
      <c r="E375" s="26">
        <v>51184</v>
      </c>
      <c r="F375" s="27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8">
        <v>128</v>
      </c>
      <c r="P375" s="23">
        <v>186.8</v>
      </c>
      <c r="Q375" s="23" t="s">
        <v>8315</v>
      </c>
      <c r="R375" s="23" t="s">
        <v>8316</v>
      </c>
      <c r="S375" s="29">
        <v>42020</v>
      </c>
      <c r="T375" s="29">
        <v>42065</v>
      </c>
    </row>
    <row r="376" spans="1:20" ht="113" x14ac:dyDescent="0.25">
      <c r="A376" s="23">
        <v>3692</v>
      </c>
      <c r="B376" s="24" t="s">
        <v>3689</v>
      </c>
      <c r="C376" s="24" t="s">
        <v>7802</v>
      </c>
      <c r="D376" s="25">
        <v>1000</v>
      </c>
      <c r="E376" s="26">
        <v>1260</v>
      </c>
      <c r="F376" s="27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8">
        <v>126</v>
      </c>
      <c r="P376" s="23">
        <v>74.12</v>
      </c>
      <c r="Q376" s="23" t="s">
        <v>8315</v>
      </c>
      <c r="R376" s="23" t="s">
        <v>8316</v>
      </c>
      <c r="S376" s="29">
        <v>41891</v>
      </c>
      <c r="T376" s="29">
        <v>41901</v>
      </c>
    </row>
    <row r="377" spans="1:20" ht="177" x14ac:dyDescent="0.25">
      <c r="A377" s="23">
        <v>3694</v>
      </c>
      <c r="B377" s="24" t="s">
        <v>3691</v>
      </c>
      <c r="C377" s="24" t="s">
        <v>7804</v>
      </c>
      <c r="D377" s="25">
        <v>3500</v>
      </c>
      <c r="E377" s="26">
        <v>3760</v>
      </c>
      <c r="F377" s="27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8">
        <v>107</v>
      </c>
      <c r="P377" s="23">
        <v>62.67</v>
      </c>
      <c r="Q377" s="23" t="s">
        <v>8315</v>
      </c>
      <c r="R377" s="23" t="s">
        <v>8316</v>
      </c>
      <c r="S377" s="29">
        <v>42490</v>
      </c>
      <c r="T377" s="29">
        <v>42527</v>
      </c>
    </row>
    <row r="378" spans="1:20" ht="209" x14ac:dyDescent="0.25">
      <c r="A378" s="23">
        <v>3695</v>
      </c>
      <c r="B378" s="24" t="s">
        <v>3692</v>
      </c>
      <c r="C378" s="24" t="s">
        <v>7805</v>
      </c>
      <c r="D378" s="25">
        <v>4000</v>
      </c>
      <c r="E378" s="26">
        <v>4005</v>
      </c>
      <c r="F378" s="27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8">
        <v>100</v>
      </c>
      <c r="P378" s="23">
        <v>121.36</v>
      </c>
      <c r="Q378" s="23" t="s">
        <v>8315</v>
      </c>
      <c r="R378" s="23" t="s">
        <v>8316</v>
      </c>
      <c r="S378" s="29">
        <v>41995</v>
      </c>
      <c r="T378" s="29">
        <v>42015</v>
      </c>
    </row>
    <row r="379" spans="1:20" ht="177" x14ac:dyDescent="0.25">
      <c r="A379" s="23">
        <v>3698</v>
      </c>
      <c r="B379" s="24" t="s">
        <v>3695</v>
      </c>
      <c r="C379" s="24" t="s">
        <v>7808</v>
      </c>
      <c r="D379" s="25">
        <v>5000</v>
      </c>
      <c r="E379" s="26">
        <v>5526</v>
      </c>
      <c r="F379" s="27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8">
        <v>111</v>
      </c>
      <c r="P379" s="23">
        <v>40.630000000000003</v>
      </c>
      <c r="Q379" s="23" t="s">
        <v>8315</v>
      </c>
      <c r="R379" s="23" t="s">
        <v>8316</v>
      </c>
      <c r="S379" s="29">
        <v>42401</v>
      </c>
      <c r="T379" s="29">
        <v>42431</v>
      </c>
    </row>
    <row r="380" spans="1:20" ht="225" x14ac:dyDescent="0.25">
      <c r="A380" s="23">
        <v>3699</v>
      </c>
      <c r="B380" s="24" t="s">
        <v>3696</v>
      </c>
      <c r="C380" s="24" t="s">
        <v>7809</v>
      </c>
      <c r="D380" s="25">
        <v>2500</v>
      </c>
      <c r="E380" s="26">
        <v>2520</v>
      </c>
      <c r="F380" s="27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8">
        <v>101</v>
      </c>
      <c r="P380" s="23">
        <v>63</v>
      </c>
      <c r="Q380" s="23" t="s">
        <v>8315</v>
      </c>
      <c r="R380" s="23" t="s">
        <v>8316</v>
      </c>
      <c r="S380" s="29">
        <v>41897</v>
      </c>
      <c r="T380" s="29">
        <v>41927</v>
      </c>
    </row>
    <row r="381" spans="1:20" ht="97" x14ac:dyDescent="0.25">
      <c r="A381" s="23">
        <v>3700</v>
      </c>
      <c r="B381" s="24" t="s">
        <v>3697</v>
      </c>
      <c r="C381" s="24" t="s">
        <v>7810</v>
      </c>
      <c r="D381" s="25">
        <v>500</v>
      </c>
      <c r="E381" s="26">
        <v>606</v>
      </c>
      <c r="F381" s="27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8">
        <v>121</v>
      </c>
      <c r="P381" s="23">
        <v>33.67</v>
      </c>
      <c r="Q381" s="23" t="s">
        <v>8315</v>
      </c>
      <c r="R381" s="23" t="s">
        <v>8316</v>
      </c>
      <c r="S381" s="29">
        <v>41882</v>
      </c>
      <c r="T381" s="29">
        <v>41912</v>
      </c>
    </row>
    <row r="382" spans="1:20" ht="209" x14ac:dyDescent="0.25">
      <c r="A382" s="23">
        <v>3703</v>
      </c>
      <c r="B382" s="24" t="s">
        <v>3700</v>
      </c>
      <c r="C382" s="24" t="s">
        <v>7813</v>
      </c>
      <c r="D382" s="25">
        <v>1050</v>
      </c>
      <c r="E382" s="26">
        <v>1296</v>
      </c>
      <c r="F382" s="27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8">
        <v>123</v>
      </c>
      <c r="P382" s="23">
        <v>43.2</v>
      </c>
      <c r="Q382" s="23" t="s">
        <v>8315</v>
      </c>
      <c r="R382" s="23" t="s">
        <v>8316</v>
      </c>
      <c r="S382" s="29">
        <v>42556</v>
      </c>
      <c r="T382" s="29">
        <v>42595</v>
      </c>
    </row>
    <row r="383" spans="1:20" ht="177" x14ac:dyDescent="0.25">
      <c r="A383" s="23">
        <v>3705</v>
      </c>
      <c r="B383" s="24" t="s">
        <v>3702</v>
      </c>
      <c r="C383" s="24" t="s">
        <v>7815</v>
      </c>
      <c r="D383" s="25">
        <v>2827</v>
      </c>
      <c r="E383" s="26">
        <v>2925</v>
      </c>
      <c r="F383" s="27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8">
        <v>103</v>
      </c>
      <c r="P383" s="23">
        <v>83.57</v>
      </c>
      <c r="Q383" s="23" t="s">
        <v>8315</v>
      </c>
      <c r="R383" s="23" t="s">
        <v>8316</v>
      </c>
      <c r="S383" s="29">
        <v>41792</v>
      </c>
      <c r="T383" s="29">
        <v>41813</v>
      </c>
    </row>
    <row r="384" spans="1:20" ht="177" x14ac:dyDescent="0.25">
      <c r="A384" s="23">
        <v>3706</v>
      </c>
      <c r="B384" s="24" t="s">
        <v>3703</v>
      </c>
      <c r="C384" s="24" t="s">
        <v>7816</v>
      </c>
      <c r="D384" s="25">
        <v>1500</v>
      </c>
      <c r="E384" s="26">
        <v>1820</v>
      </c>
      <c r="F384" s="27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8">
        <v>121</v>
      </c>
      <c r="P384" s="23">
        <v>140</v>
      </c>
      <c r="Q384" s="23" t="s">
        <v>8315</v>
      </c>
      <c r="R384" s="23" t="s">
        <v>8316</v>
      </c>
      <c r="S384" s="29">
        <v>41879</v>
      </c>
      <c r="T384" s="29">
        <v>41894</v>
      </c>
    </row>
    <row r="385" spans="1:20" ht="145" x14ac:dyDescent="0.25">
      <c r="A385" s="23">
        <v>3707</v>
      </c>
      <c r="B385" s="24" t="s">
        <v>3704</v>
      </c>
      <c r="C385" s="24" t="s">
        <v>7817</v>
      </c>
      <c r="D385" s="25">
        <v>1000</v>
      </c>
      <c r="E385" s="26">
        <v>1860</v>
      </c>
      <c r="F385" s="27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8">
        <v>186</v>
      </c>
      <c r="P385" s="23">
        <v>80.87</v>
      </c>
      <c r="Q385" s="23" t="s">
        <v>8315</v>
      </c>
      <c r="R385" s="23" t="s">
        <v>8316</v>
      </c>
      <c r="S385" s="29">
        <v>42552</v>
      </c>
      <c r="T385" s="29">
        <v>42573</v>
      </c>
    </row>
    <row r="386" spans="1:20" ht="225" x14ac:dyDescent="0.25">
      <c r="A386" s="23">
        <v>3708</v>
      </c>
      <c r="B386" s="24" t="s">
        <v>3705</v>
      </c>
      <c r="C386" s="24" t="s">
        <v>7818</v>
      </c>
      <c r="D386" s="25">
        <v>700</v>
      </c>
      <c r="E386" s="26">
        <v>2100</v>
      </c>
      <c r="F386" s="27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8">
        <v>300</v>
      </c>
      <c r="P386" s="23">
        <v>53.85</v>
      </c>
      <c r="Q386" s="23" t="s">
        <v>8315</v>
      </c>
      <c r="R386" s="23" t="s">
        <v>8316</v>
      </c>
      <c r="S386" s="29">
        <v>41810</v>
      </c>
      <c r="T386" s="29">
        <v>41824</v>
      </c>
    </row>
    <row r="387" spans="1:20" ht="113" x14ac:dyDescent="0.25">
      <c r="A387" s="23">
        <v>3710</v>
      </c>
      <c r="B387" s="24" t="s">
        <v>3707</v>
      </c>
      <c r="C387" s="24" t="s">
        <v>7820</v>
      </c>
      <c r="D387" s="25">
        <v>1300</v>
      </c>
      <c r="E387" s="26">
        <v>1835</v>
      </c>
      <c r="F387" s="27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8">
        <v>141</v>
      </c>
      <c r="P387" s="23">
        <v>67.959999999999994</v>
      </c>
      <c r="Q387" s="23" t="s">
        <v>8315</v>
      </c>
      <c r="R387" s="23" t="s">
        <v>8316</v>
      </c>
      <c r="S387" s="29">
        <v>42072</v>
      </c>
      <c r="T387" s="29">
        <v>42097</v>
      </c>
    </row>
    <row r="388" spans="1:20" ht="113" x14ac:dyDescent="0.25">
      <c r="A388" s="23">
        <v>3711</v>
      </c>
      <c r="B388" s="24" t="s">
        <v>3708</v>
      </c>
      <c r="C388" s="24" t="s">
        <v>7821</v>
      </c>
      <c r="D388" s="25">
        <v>500</v>
      </c>
      <c r="E388" s="26">
        <v>570</v>
      </c>
      <c r="F388" s="27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8">
        <v>114</v>
      </c>
      <c r="P388" s="23">
        <v>27.14</v>
      </c>
      <c r="Q388" s="23" t="s">
        <v>8315</v>
      </c>
      <c r="R388" s="23" t="s">
        <v>8316</v>
      </c>
      <c r="S388" s="29">
        <v>41779</v>
      </c>
      <c r="T388" s="29">
        <v>41805</v>
      </c>
    </row>
    <row r="389" spans="1:20" ht="225" x14ac:dyDescent="0.25">
      <c r="A389" s="23">
        <v>3712</v>
      </c>
      <c r="B389" s="24" t="s">
        <v>3709</v>
      </c>
      <c r="C389" s="24" t="s">
        <v>7822</v>
      </c>
      <c r="D389" s="25">
        <v>7500</v>
      </c>
      <c r="E389" s="26">
        <v>11530</v>
      </c>
      <c r="F389" s="27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8">
        <v>154</v>
      </c>
      <c r="P389" s="23">
        <v>110.87</v>
      </c>
      <c r="Q389" s="23" t="s">
        <v>8315</v>
      </c>
      <c r="R389" s="23" t="s">
        <v>8316</v>
      </c>
      <c r="S389" s="29">
        <v>42134</v>
      </c>
      <c r="T389" s="29">
        <v>42155</v>
      </c>
    </row>
    <row r="390" spans="1:20" ht="193" x14ac:dyDescent="0.25">
      <c r="A390" s="23">
        <v>3713</v>
      </c>
      <c r="B390" s="24" t="s">
        <v>3710</v>
      </c>
      <c r="C390" s="24" t="s">
        <v>7823</v>
      </c>
      <c r="D390" s="25">
        <v>2000</v>
      </c>
      <c r="E390" s="26">
        <v>2030</v>
      </c>
      <c r="F390" s="27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8">
        <v>102</v>
      </c>
      <c r="P390" s="23">
        <v>106.84</v>
      </c>
      <c r="Q390" s="23" t="s">
        <v>8315</v>
      </c>
      <c r="R390" s="23" t="s">
        <v>8316</v>
      </c>
      <c r="S390" s="29">
        <v>42505</v>
      </c>
      <c r="T390" s="29">
        <v>42525</v>
      </c>
    </row>
    <row r="391" spans="1:20" ht="225" x14ac:dyDescent="0.25">
      <c r="A391" s="23">
        <v>3714</v>
      </c>
      <c r="B391" s="24" t="s">
        <v>3711</v>
      </c>
      <c r="C391" s="24" t="s">
        <v>7824</v>
      </c>
      <c r="D391" s="25">
        <v>10000</v>
      </c>
      <c r="E391" s="26">
        <v>10235</v>
      </c>
      <c r="F391" s="27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8">
        <v>102</v>
      </c>
      <c r="P391" s="23">
        <v>105.52</v>
      </c>
      <c r="Q391" s="23" t="s">
        <v>8315</v>
      </c>
      <c r="R391" s="23" t="s">
        <v>8316</v>
      </c>
      <c r="S391" s="29">
        <v>42118</v>
      </c>
      <c r="T391" s="29">
        <v>42150</v>
      </c>
    </row>
    <row r="392" spans="1:20" ht="193" x14ac:dyDescent="0.25">
      <c r="A392" s="23">
        <v>3716</v>
      </c>
      <c r="B392" s="24" t="s">
        <v>3713</v>
      </c>
      <c r="C392" s="24" t="s">
        <v>7826</v>
      </c>
      <c r="D392" s="25">
        <v>800</v>
      </c>
      <c r="E392" s="26">
        <v>1246</v>
      </c>
      <c r="F392" s="27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8">
        <v>156</v>
      </c>
      <c r="P392" s="23">
        <v>51.92</v>
      </c>
      <c r="Q392" s="23" t="s">
        <v>8315</v>
      </c>
      <c r="R392" s="23" t="s">
        <v>8316</v>
      </c>
      <c r="S392" s="29">
        <v>42360</v>
      </c>
      <c r="T392" s="29">
        <v>42390</v>
      </c>
    </row>
    <row r="393" spans="1:20" ht="113" x14ac:dyDescent="0.25">
      <c r="A393" s="23">
        <v>3720</v>
      </c>
      <c r="B393" s="24" t="s">
        <v>3717</v>
      </c>
      <c r="C393" s="24" t="s">
        <v>7830</v>
      </c>
      <c r="D393" s="25">
        <v>3300</v>
      </c>
      <c r="E393" s="26">
        <v>3449</v>
      </c>
      <c r="F393" s="27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8">
        <v>105</v>
      </c>
      <c r="P393" s="23">
        <v>86.23</v>
      </c>
      <c r="Q393" s="23" t="s">
        <v>8315</v>
      </c>
      <c r="R393" s="23" t="s">
        <v>8316</v>
      </c>
      <c r="S393" s="29">
        <v>42165</v>
      </c>
      <c r="T393" s="29">
        <v>42187</v>
      </c>
    </row>
    <row r="394" spans="1:20" ht="225" x14ac:dyDescent="0.25">
      <c r="A394" s="23">
        <v>3721</v>
      </c>
      <c r="B394" s="24" t="s">
        <v>3718</v>
      </c>
      <c r="C394" s="24" t="s">
        <v>7831</v>
      </c>
      <c r="D394" s="25">
        <v>5000</v>
      </c>
      <c r="E394" s="26">
        <v>5040</v>
      </c>
      <c r="F394" s="27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8">
        <v>101</v>
      </c>
      <c r="P394" s="23">
        <v>114.55</v>
      </c>
      <c r="Q394" s="23" t="s">
        <v>8315</v>
      </c>
      <c r="R394" s="23" t="s">
        <v>8316</v>
      </c>
      <c r="S394" s="29">
        <v>41927</v>
      </c>
      <c r="T394" s="29">
        <v>41948</v>
      </c>
    </row>
    <row r="395" spans="1:20" ht="193" x14ac:dyDescent="0.25">
      <c r="A395" s="23">
        <v>3726</v>
      </c>
      <c r="B395" s="24" t="s">
        <v>3723</v>
      </c>
      <c r="C395" s="24" t="s">
        <v>7836</v>
      </c>
      <c r="D395" s="25">
        <v>850</v>
      </c>
      <c r="E395" s="26">
        <v>2879</v>
      </c>
      <c r="F395" s="27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8">
        <v>339</v>
      </c>
      <c r="P395" s="23">
        <v>62.59</v>
      </c>
      <c r="Q395" s="23" t="s">
        <v>8315</v>
      </c>
      <c r="R395" s="23" t="s">
        <v>8316</v>
      </c>
      <c r="S395" s="29">
        <v>42462</v>
      </c>
      <c r="T395" s="29">
        <v>42489</v>
      </c>
    </row>
    <row r="396" spans="1:20" ht="177" x14ac:dyDescent="0.25">
      <c r="A396" s="23">
        <v>3727</v>
      </c>
      <c r="B396" s="24" t="s">
        <v>3724</v>
      </c>
      <c r="C396" s="24" t="s">
        <v>7837</v>
      </c>
      <c r="D396" s="25">
        <v>2000</v>
      </c>
      <c r="E396" s="26">
        <v>2015</v>
      </c>
      <c r="F396" s="27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8">
        <v>101</v>
      </c>
      <c r="P396" s="23">
        <v>61.06</v>
      </c>
      <c r="Q396" s="23" t="s">
        <v>8315</v>
      </c>
      <c r="R396" s="23" t="s">
        <v>8316</v>
      </c>
      <c r="S396" s="29">
        <v>42632</v>
      </c>
      <c r="T396" s="29">
        <v>42663</v>
      </c>
    </row>
    <row r="397" spans="1:20" ht="193" x14ac:dyDescent="0.25">
      <c r="A397" s="23">
        <v>3810</v>
      </c>
      <c r="B397" s="24" t="s">
        <v>3807</v>
      </c>
      <c r="C397" s="24" t="s">
        <v>7920</v>
      </c>
      <c r="D397" s="25">
        <v>1500</v>
      </c>
      <c r="E397" s="26">
        <v>1826</v>
      </c>
      <c r="F397" s="27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8">
        <v>122</v>
      </c>
      <c r="P397" s="23">
        <v>70.23</v>
      </c>
      <c r="Q397" s="23" t="s">
        <v>8315</v>
      </c>
      <c r="R397" s="23" t="s">
        <v>8316</v>
      </c>
      <c r="S397" s="29">
        <v>42054</v>
      </c>
      <c r="T397" s="29">
        <v>42084</v>
      </c>
    </row>
    <row r="398" spans="1:20" ht="209" x14ac:dyDescent="0.25">
      <c r="A398" s="23">
        <v>3813</v>
      </c>
      <c r="B398" s="24" t="s">
        <v>3810</v>
      </c>
      <c r="C398" s="24" t="s">
        <v>7923</v>
      </c>
      <c r="D398" s="25">
        <v>2100</v>
      </c>
      <c r="E398" s="26">
        <v>2119.9899999999998</v>
      </c>
      <c r="F398" s="27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8">
        <v>101</v>
      </c>
      <c r="P398" s="23">
        <v>78.52</v>
      </c>
      <c r="Q398" s="23" t="s">
        <v>8315</v>
      </c>
      <c r="R398" s="23" t="s">
        <v>8316</v>
      </c>
      <c r="S398" s="29">
        <v>42497</v>
      </c>
      <c r="T398" s="29">
        <v>42535</v>
      </c>
    </row>
    <row r="399" spans="1:20" ht="209" x14ac:dyDescent="0.25">
      <c r="A399" s="23">
        <v>3814</v>
      </c>
      <c r="B399" s="24" t="s">
        <v>3811</v>
      </c>
      <c r="C399" s="24" t="s">
        <v>7924</v>
      </c>
      <c r="D399" s="25">
        <v>1500</v>
      </c>
      <c r="E399" s="26">
        <v>2102</v>
      </c>
      <c r="F399" s="27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8">
        <v>140</v>
      </c>
      <c r="P399" s="23">
        <v>61.82</v>
      </c>
      <c r="Q399" s="23" t="s">
        <v>8315</v>
      </c>
      <c r="R399" s="23" t="s">
        <v>8316</v>
      </c>
      <c r="S399" s="29">
        <v>42058</v>
      </c>
      <c r="T399" s="29">
        <v>42095</v>
      </c>
    </row>
    <row r="400" spans="1:20" ht="193" x14ac:dyDescent="0.25">
      <c r="A400" s="23">
        <v>3816</v>
      </c>
      <c r="B400" s="24" t="s">
        <v>3813</v>
      </c>
      <c r="C400" s="24" t="s">
        <v>7926</v>
      </c>
      <c r="D400" s="25">
        <v>1500</v>
      </c>
      <c r="E400" s="26">
        <v>1788.57</v>
      </c>
      <c r="F400" s="27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8">
        <v>119</v>
      </c>
      <c r="P400" s="23">
        <v>48.34</v>
      </c>
      <c r="Q400" s="23" t="s">
        <v>8315</v>
      </c>
      <c r="R400" s="23" t="s">
        <v>8316</v>
      </c>
      <c r="S400" s="29">
        <v>41807</v>
      </c>
      <c r="T400" s="29">
        <v>41837</v>
      </c>
    </row>
    <row r="401" spans="1:20" ht="241" x14ac:dyDescent="0.25">
      <c r="A401" s="23">
        <v>3817</v>
      </c>
      <c r="B401" s="24" t="s">
        <v>3814</v>
      </c>
      <c r="C401" s="24" t="s">
        <v>7927</v>
      </c>
      <c r="D401" s="25">
        <v>2000</v>
      </c>
      <c r="E401" s="26">
        <v>2145</v>
      </c>
      <c r="F401" s="27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8">
        <v>107</v>
      </c>
      <c r="P401" s="23">
        <v>107.25</v>
      </c>
      <c r="Q401" s="23" t="s">
        <v>8315</v>
      </c>
      <c r="R401" s="23" t="s">
        <v>8316</v>
      </c>
      <c r="S401" s="29">
        <v>42284</v>
      </c>
      <c r="T401" s="29">
        <v>42301</v>
      </c>
    </row>
    <row r="402" spans="1:20" ht="209" x14ac:dyDescent="0.25">
      <c r="A402" s="23">
        <v>3818</v>
      </c>
      <c r="B402" s="24" t="s">
        <v>3815</v>
      </c>
      <c r="C402" s="24" t="s">
        <v>7928</v>
      </c>
      <c r="D402" s="25">
        <v>250</v>
      </c>
      <c r="E402" s="26">
        <v>570</v>
      </c>
      <c r="F402" s="27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8">
        <v>228</v>
      </c>
      <c r="P402" s="23">
        <v>57</v>
      </c>
      <c r="Q402" s="23" t="s">
        <v>8315</v>
      </c>
      <c r="R402" s="23" t="s">
        <v>8316</v>
      </c>
      <c r="S402" s="29">
        <v>42045</v>
      </c>
      <c r="T402" s="29">
        <v>42075</v>
      </c>
    </row>
    <row r="403" spans="1:20" ht="145" x14ac:dyDescent="0.25">
      <c r="A403" s="23">
        <v>3819</v>
      </c>
      <c r="B403" s="24" t="s">
        <v>3816</v>
      </c>
      <c r="C403" s="24" t="s">
        <v>7817</v>
      </c>
      <c r="D403" s="25">
        <v>1000</v>
      </c>
      <c r="E403" s="26">
        <v>1064</v>
      </c>
      <c r="F403" s="27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8">
        <v>106</v>
      </c>
      <c r="P403" s="23">
        <v>40.92</v>
      </c>
      <c r="Q403" s="23" t="s">
        <v>8315</v>
      </c>
      <c r="R403" s="23" t="s">
        <v>8316</v>
      </c>
      <c r="S403" s="29">
        <v>42184</v>
      </c>
      <c r="T403" s="29">
        <v>42202</v>
      </c>
    </row>
    <row r="404" spans="1:20" ht="225" x14ac:dyDescent="0.25">
      <c r="A404" s="23">
        <v>3821</v>
      </c>
      <c r="B404" s="24" t="s">
        <v>3818</v>
      </c>
      <c r="C404" s="24" t="s">
        <v>7930</v>
      </c>
      <c r="D404" s="25">
        <v>3500</v>
      </c>
      <c r="E404" s="26">
        <v>3659</v>
      </c>
      <c r="F404" s="27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8">
        <v>105</v>
      </c>
      <c r="P404" s="23">
        <v>79.540000000000006</v>
      </c>
      <c r="Q404" s="23" t="s">
        <v>8315</v>
      </c>
      <c r="R404" s="23" t="s">
        <v>8316</v>
      </c>
      <c r="S404" s="29">
        <v>42341</v>
      </c>
      <c r="T404" s="29">
        <v>42373</v>
      </c>
    </row>
    <row r="405" spans="1:20" ht="193" x14ac:dyDescent="0.25">
      <c r="A405" s="23">
        <v>3823</v>
      </c>
      <c r="B405" s="24" t="s">
        <v>3820</v>
      </c>
      <c r="C405" s="24" t="s">
        <v>7932</v>
      </c>
      <c r="D405" s="25">
        <v>2500</v>
      </c>
      <c r="E405" s="26">
        <v>2650</v>
      </c>
      <c r="F405" s="27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8">
        <v>106</v>
      </c>
      <c r="P405" s="23">
        <v>64.63</v>
      </c>
      <c r="Q405" s="23" t="s">
        <v>8315</v>
      </c>
      <c r="R405" s="23" t="s">
        <v>8316</v>
      </c>
      <c r="S405" s="29">
        <v>42170</v>
      </c>
      <c r="T405" s="29">
        <v>42205</v>
      </c>
    </row>
    <row r="406" spans="1:20" ht="209" x14ac:dyDescent="0.25">
      <c r="A406" s="23">
        <v>3825</v>
      </c>
      <c r="B406" s="24" t="s">
        <v>3822</v>
      </c>
      <c r="C406" s="24" t="s">
        <v>7934</v>
      </c>
      <c r="D406" s="25">
        <v>5000</v>
      </c>
      <c r="E406" s="26">
        <v>5271</v>
      </c>
      <c r="F406" s="27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8">
        <v>105</v>
      </c>
      <c r="P406" s="23">
        <v>107.57</v>
      </c>
      <c r="Q406" s="23" t="s">
        <v>8315</v>
      </c>
      <c r="R406" s="23" t="s">
        <v>8316</v>
      </c>
      <c r="S406" s="29">
        <v>42151</v>
      </c>
      <c r="T406" s="29">
        <v>42172</v>
      </c>
    </row>
    <row r="407" spans="1:20" ht="209" x14ac:dyDescent="0.25">
      <c r="A407" s="23">
        <v>3828</v>
      </c>
      <c r="B407" s="24" t="s">
        <v>3825</v>
      </c>
      <c r="C407" s="24" t="s">
        <v>7937</v>
      </c>
      <c r="D407" s="25">
        <v>5000</v>
      </c>
      <c r="E407" s="26">
        <v>5000</v>
      </c>
      <c r="F407" s="27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8">
        <v>100</v>
      </c>
      <c r="P407" s="23">
        <v>178.57</v>
      </c>
      <c r="Q407" s="23" t="s">
        <v>8315</v>
      </c>
      <c r="R407" s="23" t="s">
        <v>8316</v>
      </c>
      <c r="S407" s="29">
        <v>41944</v>
      </c>
      <c r="T407" s="29">
        <v>42004</v>
      </c>
    </row>
    <row r="408" spans="1:20" ht="193" x14ac:dyDescent="0.25">
      <c r="A408" s="23">
        <v>3829</v>
      </c>
      <c r="B408" s="24" t="s">
        <v>3826</v>
      </c>
      <c r="C408" s="24" t="s">
        <v>7938</v>
      </c>
      <c r="D408" s="25">
        <v>500</v>
      </c>
      <c r="E408" s="26">
        <v>501</v>
      </c>
      <c r="F408" s="27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8">
        <v>100</v>
      </c>
      <c r="P408" s="23">
        <v>62.63</v>
      </c>
      <c r="Q408" s="23" t="s">
        <v>8315</v>
      </c>
      <c r="R408" s="23" t="s">
        <v>8316</v>
      </c>
      <c r="S408" s="29">
        <v>42593</v>
      </c>
      <c r="T408" s="29">
        <v>42613</v>
      </c>
    </row>
    <row r="409" spans="1:20" ht="177" x14ac:dyDescent="0.25">
      <c r="A409" s="23">
        <v>3830</v>
      </c>
      <c r="B409" s="24" t="s">
        <v>3827</v>
      </c>
      <c r="C409" s="24" t="s">
        <v>7939</v>
      </c>
      <c r="D409" s="25">
        <v>100</v>
      </c>
      <c r="E409" s="26">
        <v>225</v>
      </c>
      <c r="F409" s="27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8">
        <v>225</v>
      </c>
      <c r="P409" s="23">
        <v>75</v>
      </c>
      <c r="Q409" s="23" t="s">
        <v>8315</v>
      </c>
      <c r="R409" s="23" t="s">
        <v>8316</v>
      </c>
      <c r="S409" s="29">
        <v>42503</v>
      </c>
      <c r="T409" s="29">
        <v>42517</v>
      </c>
    </row>
    <row r="410" spans="1:20" ht="225" x14ac:dyDescent="0.25">
      <c r="A410" s="23">
        <v>3831</v>
      </c>
      <c r="B410" s="24" t="s">
        <v>3828</v>
      </c>
      <c r="C410" s="24" t="s">
        <v>7940</v>
      </c>
      <c r="D410" s="25">
        <v>500</v>
      </c>
      <c r="E410" s="26">
        <v>530.11</v>
      </c>
      <c r="F410" s="27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8">
        <v>106</v>
      </c>
      <c r="P410" s="23">
        <v>58.9</v>
      </c>
      <c r="Q410" s="23" t="s">
        <v>8315</v>
      </c>
      <c r="R410" s="23" t="s">
        <v>8316</v>
      </c>
      <c r="S410" s="29">
        <v>41927</v>
      </c>
      <c r="T410" s="29">
        <v>41948</v>
      </c>
    </row>
    <row r="411" spans="1:20" ht="225" x14ac:dyDescent="0.25">
      <c r="A411" s="23">
        <v>3832</v>
      </c>
      <c r="B411" s="24" t="s">
        <v>3829</v>
      </c>
      <c r="C411" s="24" t="s">
        <v>7941</v>
      </c>
      <c r="D411" s="25">
        <v>1200</v>
      </c>
      <c r="E411" s="26">
        <v>1256</v>
      </c>
      <c r="F411" s="27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8">
        <v>105</v>
      </c>
      <c r="P411" s="23">
        <v>139.56</v>
      </c>
      <c r="Q411" s="23" t="s">
        <v>8315</v>
      </c>
      <c r="R411" s="23" t="s">
        <v>8316</v>
      </c>
      <c r="S411" s="29">
        <v>42375</v>
      </c>
      <c r="T411" s="29">
        <v>42420</v>
      </c>
    </row>
    <row r="412" spans="1:20" ht="161" x14ac:dyDescent="0.25">
      <c r="A412" s="23">
        <v>3836</v>
      </c>
      <c r="B412" s="24" t="s">
        <v>3833</v>
      </c>
      <c r="C412" s="24" t="s">
        <v>7945</v>
      </c>
      <c r="D412" s="25">
        <v>800</v>
      </c>
      <c r="E412" s="26">
        <v>900</v>
      </c>
      <c r="F412" s="27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8">
        <v>113</v>
      </c>
      <c r="P412" s="23">
        <v>64.290000000000006</v>
      </c>
      <c r="Q412" s="23" t="s">
        <v>8315</v>
      </c>
      <c r="R412" s="23" t="s">
        <v>8316</v>
      </c>
      <c r="S412" s="29">
        <v>42553</v>
      </c>
      <c r="T412" s="29">
        <v>42585</v>
      </c>
    </row>
    <row r="413" spans="1:20" ht="209" x14ac:dyDescent="0.25">
      <c r="A413" s="23">
        <v>3839</v>
      </c>
      <c r="B413" s="24" t="s">
        <v>3836</v>
      </c>
      <c r="C413" s="24" t="s">
        <v>7948</v>
      </c>
      <c r="D413" s="25">
        <v>2000</v>
      </c>
      <c r="E413" s="26">
        <v>2025</v>
      </c>
      <c r="F413" s="27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8">
        <v>101</v>
      </c>
      <c r="P413" s="23">
        <v>63.28</v>
      </c>
      <c r="Q413" s="23" t="s">
        <v>8315</v>
      </c>
      <c r="R413" s="23" t="s">
        <v>8316</v>
      </c>
      <c r="S413" s="29">
        <v>42155</v>
      </c>
      <c r="T413" s="29">
        <v>42215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2CE9-36DE-274A-930E-3D9AD01C351B}">
  <dimension ref="A1:C14"/>
  <sheetViews>
    <sheetView tabSelected="1" zoomScale="140" zoomScaleNormal="140" workbookViewId="0">
      <selection activeCell="B4" sqref="B4:C4"/>
    </sheetView>
  </sheetViews>
  <sheetFormatPr baseColWidth="10" defaultRowHeight="15" x14ac:dyDescent="0.2"/>
  <cols>
    <col min="1" max="1" width="21.6640625" bestFit="1" customWidth="1"/>
    <col min="2" max="2" width="14.6640625" bestFit="1" customWidth="1"/>
    <col min="3" max="3" width="12.1640625" bestFit="1" customWidth="1"/>
  </cols>
  <sheetData>
    <row r="1" spans="1:3" x14ac:dyDescent="0.2">
      <c r="B1" t="s">
        <v>8390</v>
      </c>
      <c r="C1" t="s">
        <v>8391</v>
      </c>
    </row>
    <row r="2" spans="1:3" ht="16" x14ac:dyDescent="0.25">
      <c r="A2" t="s">
        <v>8386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ht="16" x14ac:dyDescent="0.25">
      <c r="A3" t="s">
        <v>8387</v>
      </c>
      <c r="B3" s="30">
        <f>MEDIAN('Successful US Kickstarters'!D:D)</f>
        <v>3000</v>
      </c>
      <c r="C3" s="30">
        <f>MEDIAN('Failed US Kickstarters'!D:D)</f>
        <v>5000</v>
      </c>
    </row>
    <row r="4" spans="1:3" ht="16" x14ac:dyDescent="0.25">
      <c r="A4" t="s">
        <v>8392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ht="16" x14ac:dyDescent="0.25">
      <c r="A5" t="s">
        <v>8393</v>
      </c>
      <c r="B5" s="30">
        <f>_xlfn.QUARTILE.EXC('Successful US Kickstarters'!D:D,3)</f>
        <v>5000</v>
      </c>
      <c r="C5" s="30">
        <f>_xlfn.QUARTILE.EXC('Failed US Kickstarters'!D:D,3)</f>
        <v>10000</v>
      </c>
    </row>
    <row r="6" spans="1:3" ht="16" x14ac:dyDescent="0.25">
      <c r="A6" t="s">
        <v>8394</v>
      </c>
      <c r="B6" s="30">
        <f>_xlfn.QUARTILE.EXC('Successful US Kickstarters'!D:D,1)</f>
        <v>1500</v>
      </c>
      <c r="C6" s="30">
        <f>_xlfn.QUARTILE.EXC('Failed US Kickstarters'!D:D,1)</f>
        <v>2000</v>
      </c>
    </row>
    <row r="7" spans="1:3" ht="16" x14ac:dyDescent="0.25">
      <c r="A7" t="s">
        <v>8395</v>
      </c>
      <c r="B7" s="30">
        <f>B5-B6</f>
        <v>3500</v>
      </c>
      <c r="C7" s="30">
        <f>C5-C6</f>
        <v>8000</v>
      </c>
    </row>
    <row r="8" spans="1:3" ht="14" customHeight="1" x14ac:dyDescent="0.2">
      <c r="B8" s="31"/>
      <c r="C8" s="31"/>
    </row>
    <row r="9" spans="1:3" ht="16" x14ac:dyDescent="0.25">
      <c r="A9" t="s">
        <v>8388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3" ht="16" x14ac:dyDescent="0.25">
      <c r="A10" t="s">
        <v>8389</v>
      </c>
      <c r="B10" s="30">
        <f>MEDIAN('Successful US Kickstarters'!E:E)</f>
        <v>3167.5</v>
      </c>
      <c r="C10" s="30">
        <f>MEDIAN('Failed US Kickstarters'!E:E)</f>
        <v>103</v>
      </c>
    </row>
    <row r="11" spans="1:3" ht="16" x14ac:dyDescent="0.25">
      <c r="A11" t="s">
        <v>8396</v>
      </c>
      <c r="B11" s="30">
        <f>_xlfn.STDEV.P('Successful US Kickstarters'!E:E)</f>
        <v>8334.5731699164608</v>
      </c>
      <c r="C11" s="30">
        <f>_xlfn.STDEV.P('Failed US Kickstarters'!E:E)</f>
        <v>1330.5230280400915</v>
      </c>
    </row>
    <row r="12" spans="1:3" ht="16" x14ac:dyDescent="0.25">
      <c r="A12" t="s">
        <v>8397</v>
      </c>
      <c r="B12" s="30">
        <f>_xlfn.QUARTILE.EXC('Successful US Kickstarters'!E:E,3)</f>
        <v>5699</v>
      </c>
      <c r="C12" s="30">
        <f>_xlfn.QUARTILE.EXC('Failed US Kickstarters'!E:E,3)</f>
        <v>501</v>
      </c>
    </row>
    <row r="13" spans="1:3" ht="16" x14ac:dyDescent="0.25">
      <c r="A13" t="s">
        <v>8398</v>
      </c>
      <c r="B13" s="30">
        <f>_xlfn.QUARTILE.EXC('Successful US Kickstarters'!E:E,1)</f>
        <v>1716.5074999999999</v>
      </c>
      <c r="C13" s="30">
        <f>_xlfn.QUARTILE.EXC('Failed US Kickstarters'!E:E,1)</f>
        <v>9.25</v>
      </c>
    </row>
    <row r="14" spans="1:3" ht="16" x14ac:dyDescent="0.25">
      <c r="A14" t="s">
        <v>8399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659D-86CD-6943-84E4-9E4575526317}">
  <dimension ref="A1:F4115"/>
  <sheetViews>
    <sheetView workbookViewId="0">
      <selection activeCell="B21" sqref="B21"/>
    </sheetView>
  </sheetViews>
  <sheetFormatPr baseColWidth="10" defaultRowHeight="15" x14ac:dyDescent="0.2"/>
  <cols>
    <col min="1" max="1" width="23.1640625" bestFit="1" customWidth="1"/>
    <col min="2" max="2" width="102.5" bestFit="1" customWidth="1"/>
    <col min="5" max="5" width="14.5" bestFit="1" customWidth="1"/>
  </cols>
  <sheetData>
    <row r="1" spans="1:6" ht="16" x14ac:dyDescent="0.2">
      <c r="A1" s="8" t="s">
        <v>1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17" x14ac:dyDescent="0.25">
      <c r="A2" s="9" t="s">
        <v>3473</v>
      </c>
      <c r="B2" s="13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  <c r="E2" s="13">
        <f>VLOOKUP(A2, Kickstarter!B:P, 15, FALSE)</f>
        <v>51.79</v>
      </c>
      <c r="F2" s="13">
        <f>VLOOKUP(A2, Kickstarter!B:L, 11, FALSE)</f>
        <v>39</v>
      </c>
    </row>
    <row r="3" spans="1:6" ht="17" x14ac:dyDescent="0.25">
      <c r="A3" s="9" t="s">
        <v>3616</v>
      </c>
      <c r="B3" s="13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  <c r="E3" s="13">
        <f>VLOOKUP(A3, Kickstarter!B:P, 15, FALSE)</f>
        <v>36.07</v>
      </c>
      <c r="F3" s="13">
        <f>VLOOKUP(A3, Kickstarter!B:L, 11, FALSE)</f>
        <v>56</v>
      </c>
    </row>
    <row r="4" spans="1:6" ht="17" x14ac:dyDescent="0.25">
      <c r="A4" s="9" t="s">
        <v>3178</v>
      </c>
      <c r="B4" s="13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  <c r="E4" s="13">
        <f>VLOOKUP(A4, Kickstarter!B:P, 15, FALSE)</f>
        <v>33.03</v>
      </c>
      <c r="F4" s="13">
        <f>VLOOKUP(A4, Kickstarter!B:L, 11, FALSE)</f>
        <v>78</v>
      </c>
    </row>
    <row r="5" spans="1:6" ht="17" x14ac:dyDescent="0.25">
      <c r="A5" s="9" t="s">
        <v>3329</v>
      </c>
      <c r="B5" s="13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  <c r="E5" s="13">
        <f>VLOOKUP(A5, Kickstarter!B:P, 15, FALSE)</f>
        <v>44.92</v>
      </c>
      <c r="F5" s="13">
        <f>VLOOKUP(A5, Kickstarter!B:L, 11, FALSE)</f>
        <v>26</v>
      </c>
    </row>
    <row r="6" spans="1:6" ht="33" x14ac:dyDescent="0.25">
      <c r="A6" s="9" t="s">
        <v>3221</v>
      </c>
      <c r="B6" s="13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  <c r="E6" s="13">
        <f>VLOOKUP(A6, Kickstarter!B:P, 15, FALSE)</f>
        <v>36.61</v>
      </c>
      <c r="F6" s="13">
        <f>VLOOKUP(A6, Kickstarter!B:L, 11, FALSE)</f>
        <v>113</v>
      </c>
    </row>
    <row r="7" spans="1:6" x14ac:dyDescent="0.2">
      <c r="A7" s="9"/>
    </row>
    <row r="8" spans="1:6" x14ac:dyDescent="0.2">
      <c r="A8" s="9"/>
    </row>
    <row r="9" spans="1:6" x14ac:dyDescent="0.2">
      <c r="A9" s="9"/>
    </row>
    <row r="10" spans="1:6" x14ac:dyDescent="0.2">
      <c r="A10" s="9"/>
    </row>
    <row r="11" spans="1:6" x14ac:dyDescent="0.2">
      <c r="A11" s="9"/>
    </row>
    <row r="12" spans="1:6" x14ac:dyDescent="0.2">
      <c r="A12" s="9"/>
    </row>
    <row r="13" spans="1:6" x14ac:dyDescent="0.2">
      <c r="A13" s="9"/>
    </row>
    <row r="14" spans="1:6" x14ac:dyDescent="0.2">
      <c r="A14" s="9"/>
    </row>
    <row r="15" spans="1:6" x14ac:dyDescent="0.2">
      <c r="A15" s="9"/>
    </row>
    <row r="16" spans="1:6" x14ac:dyDescent="0.2">
      <c r="A16" s="9"/>
    </row>
    <row r="17" spans="1:1" x14ac:dyDescent="0.2">
      <c r="A17" s="9"/>
    </row>
    <row r="18" spans="1:1" x14ac:dyDescent="0.2">
      <c r="A18" s="9"/>
    </row>
    <row r="19" spans="1:1" x14ac:dyDescent="0.2">
      <c r="A19" s="9"/>
    </row>
    <row r="20" spans="1:1" x14ac:dyDescent="0.2">
      <c r="A20" s="9"/>
    </row>
    <row r="21" spans="1:1" x14ac:dyDescent="0.2">
      <c r="A21" s="9"/>
    </row>
    <row r="22" spans="1:1" x14ac:dyDescent="0.2">
      <c r="A22" s="9"/>
    </row>
    <row r="23" spans="1:1" x14ac:dyDescent="0.2">
      <c r="A23" s="9"/>
    </row>
    <row r="24" spans="1:1" x14ac:dyDescent="0.2">
      <c r="A24" s="9"/>
    </row>
    <row r="25" spans="1:1" x14ac:dyDescent="0.2">
      <c r="A25" s="9"/>
    </row>
    <row r="26" spans="1:1" x14ac:dyDescent="0.2">
      <c r="A26" s="9"/>
    </row>
    <row r="27" spans="1:1" x14ac:dyDescent="0.2">
      <c r="A27" s="9"/>
    </row>
    <row r="28" spans="1:1" x14ac:dyDescent="0.2">
      <c r="A28" s="9"/>
    </row>
    <row r="29" spans="1:1" x14ac:dyDescent="0.2">
      <c r="A29" s="9"/>
    </row>
    <row r="30" spans="1:1" x14ac:dyDescent="0.2">
      <c r="A30" s="9"/>
    </row>
    <row r="31" spans="1:1" x14ac:dyDescent="0.2">
      <c r="A31" s="9"/>
    </row>
    <row r="32" spans="1:1" x14ac:dyDescent="0.2">
      <c r="A32" s="9"/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  <row r="257" spans="1:1" x14ac:dyDescent="0.2">
      <c r="A257" s="9"/>
    </row>
    <row r="258" spans="1:1" x14ac:dyDescent="0.2">
      <c r="A258" s="9"/>
    </row>
    <row r="259" spans="1:1" x14ac:dyDescent="0.2">
      <c r="A259" s="9"/>
    </row>
    <row r="260" spans="1:1" x14ac:dyDescent="0.2">
      <c r="A260" s="9"/>
    </row>
    <row r="261" spans="1:1" x14ac:dyDescent="0.2">
      <c r="A261" s="9"/>
    </row>
    <row r="262" spans="1:1" x14ac:dyDescent="0.2">
      <c r="A262" s="9"/>
    </row>
    <row r="263" spans="1:1" x14ac:dyDescent="0.2">
      <c r="A263" s="9"/>
    </row>
    <row r="264" spans="1:1" x14ac:dyDescent="0.2">
      <c r="A264" s="9"/>
    </row>
    <row r="265" spans="1:1" x14ac:dyDescent="0.2">
      <c r="A265" s="9"/>
    </row>
    <row r="266" spans="1:1" x14ac:dyDescent="0.2">
      <c r="A266" s="9"/>
    </row>
    <row r="267" spans="1:1" x14ac:dyDescent="0.2">
      <c r="A267" s="9"/>
    </row>
    <row r="268" spans="1:1" x14ac:dyDescent="0.2">
      <c r="A268" s="9"/>
    </row>
    <row r="269" spans="1:1" x14ac:dyDescent="0.2">
      <c r="A269" s="9"/>
    </row>
    <row r="270" spans="1:1" x14ac:dyDescent="0.2">
      <c r="A270" s="9"/>
    </row>
    <row r="271" spans="1:1" x14ac:dyDescent="0.2">
      <c r="A271" s="9"/>
    </row>
    <row r="272" spans="1:1" x14ac:dyDescent="0.2">
      <c r="A272" s="9"/>
    </row>
    <row r="273" spans="1:1" x14ac:dyDescent="0.2">
      <c r="A273" s="9"/>
    </row>
    <row r="274" spans="1:1" x14ac:dyDescent="0.2">
      <c r="A274" s="9"/>
    </row>
    <row r="275" spans="1:1" x14ac:dyDescent="0.2">
      <c r="A275" s="9"/>
    </row>
    <row r="276" spans="1:1" x14ac:dyDescent="0.2">
      <c r="A276" s="9"/>
    </row>
    <row r="277" spans="1:1" x14ac:dyDescent="0.2">
      <c r="A277" s="9"/>
    </row>
    <row r="278" spans="1:1" x14ac:dyDescent="0.2">
      <c r="A278" s="9"/>
    </row>
    <row r="279" spans="1:1" x14ac:dyDescent="0.2">
      <c r="A279" s="9"/>
    </row>
    <row r="280" spans="1:1" x14ac:dyDescent="0.2">
      <c r="A280" s="9"/>
    </row>
    <row r="281" spans="1:1" x14ac:dyDescent="0.2">
      <c r="A281" s="9"/>
    </row>
    <row r="282" spans="1:1" x14ac:dyDescent="0.2">
      <c r="A282" s="9"/>
    </row>
    <row r="283" spans="1:1" x14ac:dyDescent="0.2">
      <c r="A283" s="9"/>
    </row>
    <row r="284" spans="1:1" x14ac:dyDescent="0.2">
      <c r="A284" s="9"/>
    </row>
    <row r="285" spans="1:1" x14ac:dyDescent="0.2">
      <c r="A285" s="9"/>
    </row>
    <row r="286" spans="1:1" x14ac:dyDescent="0.2">
      <c r="A286" s="9"/>
    </row>
    <row r="287" spans="1:1" x14ac:dyDescent="0.2">
      <c r="A287" s="9"/>
    </row>
    <row r="288" spans="1:1" x14ac:dyDescent="0.2">
      <c r="A288" s="9"/>
    </row>
    <row r="289" spans="1:1" x14ac:dyDescent="0.2">
      <c r="A289" s="9"/>
    </row>
    <row r="290" spans="1:1" x14ac:dyDescent="0.2">
      <c r="A290" s="9"/>
    </row>
    <row r="291" spans="1:1" x14ac:dyDescent="0.2">
      <c r="A291" s="9"/>
    </row>
    <row r="292" spans="1:1" x14ac:dyDescent="0.2">
      <c r="A292" s="9"/>
    </row>
    <row r="293" spans="1:1" x14ac:dyDescent="0.2">
      <c r="A293" s="9"/>
    </row>
    <row r="294" spans="1:1" x14ac:dyDescent="0.2">
      <c r="A294" s="9"/>
    </row>
    <row r="295" spans="1:1" x14ac:dyDescent="0.2">
      <c r="A295" s="9"/>
    </row>
    <row r="296" spans="1:1" x14ac:dyDescent="0.2">
      <c r="A296" s="9"/>
    </row>
    <row r="297" spans="1:1" x14ac:dyDescent="0.2">
      <c r="A297" s="9"/>
    </row>
    <row r="298" spans="1:1" x14ac:dyDescent="0.2">
      <c r="A298" s="9"/>
    </row>
    <row r="299" spans="1:1" x14ac:dyDescent="0.2">
      <c r="A299" s="9"/>
    </row>
    <row r="300" spans="1:1" x14ac:dyDescent="0.2">
      <c r="A300" s="9"/>
    </row>
    <row r="301" spans="1:1" x14ac:dyDescent="0.2">
      <c r="A301" s="9"/>
    </row>
    <row r="302" spans="1:1" x14ac:dyDescent="0.2">
      <c r="A302" s="9"/>
    </row>
    <row r="303" spans="1:1" x14ac:dyDescent="0.2">
      <c r="A303" s="9"/>
    </row>
    <row r="304" spans="1:1" x14ac:dyDescent="0.2">
      <c r="A304" s="9"/>
    </row>
    <row r="305" spans="1:1" x14ac:dyDescent="0.2">
      <c r="A305" s="9"/>
    </row>
    <row r="306" spans="1:1" x14ac:dyDescent="0.2">
      <c r="A306" s="9"/>
    </row>
    <row r="307" spans="1:1" x14ac:dyDescent="0.2">
      <c r="A307" s="9"/>
    </row>
    <row r="308" spans="1:1" x14ac:dyDescent="0.2">
      <c r="A308" s="9"/>
    </row>
    <row r="309" spans="1:1" x14ac:dyDescent="0.2">
      <c r="A309" s="9"/>
    </row>
    <row r="310" spans="1:1" x14ac:dyDescent="0.2">
      <c r="A310" s="9"/>
    </row>
    <row r="311" spans="1:1" x14ac:dyDescent="0.2">
      <c r="A311" s="9"/>
    </row>
    <row r="312" spans="1:1" x14ac:dyDescent="0.2">
      <c r="A312" s="9"/>
    </row>
    <row r="313" spans="1:1" x14ac:dyDescent="0.2">
      <c r="A313" s="9"/>
    </row>
    <row r="314" spans="1:1" x14ac:dyDescent="0.2">
      <c r="A314" s="9"/>
    </row>
    <row r="315" spans="1:1" x14ac:dyDescent="0.2">
      <c r="A315" s="9"/>
    </row>
    <row r="316" spans="1:1" x14ac:dyDescent="0.2">
      <c r="A316" s="9"/>
    </row>
    <row r="317" spans="1:1" x14ac:dyDescent="0.2">
      <c r="A317" s="9"/>
    </row>
    <row r="318" spans="1:1" x14ac:dyDescent="0.2">
      <c r="A318" s="9"/>
    </row>
    <row r="319" spans="1:1" x14ac:dyDescent="0.2">
      <c r="A319" s="9"/>
    </row>
    <row r="320" spans="1:1" x14ac:dyDescent="0.2">
      <c r="A320" s="9"/>
    </row>
    <row r="321" spans="1:1" x14ac:dyDescent="0.2">
      <c r="A321" s="9"/>
    </row>
    <row r="322" spans="1:1" x14ac:dyDescent="0.2">
      <c r="A322" s="9"/>
    </row>
    <row r="323" spans="1:1" x14ac:dyDescent="0.2">
      <c r="A323" s="9"/>
    </row>
    <row r="324" spans="1:1" x14ac:dyDescent="0.2">
      <c r="A324" s="9"/>
    </row>
    <row r="325" spans="1:1" x14ac:dyDescent="0.2">
      <c r="A325" s="9"/>
    </row>
    <row r="326" spans="1:1" x14ac:dyDescent="0.2">
      <c r="A326" s="9"/>
    </row>
    <row r="327" spans="1:1" x14ac:dyDescent="0.2">
      <c r="A327" s="9"/>
    </row>
    <row r="328" spans="1:1" x14ac:dyDescent="0.2">
      <c r="A328" s="9"/>
    </row>
    <row r="329" spans="1:1" x14ac:dyDescent="0.2">
      <c r="A329" s="9"/>
    </row>
    <row r="330" spans="1:1" x14ac:dyDescent="0.2">
      <c r="A330" s="9"/>
    </row>
    <row r="331" spans="1:1" x14ac:dyDescent="0.2">
      <c r="A331" s="9"/>
    </row>
    <row r="332" spans="1:1" x14ac:dyDescent="0.2">
      <c r="A332" s="9"/>
    </row>
    <row r="333" spans="1:1" x14ac:dyDescent="0.2">
      <c r="A333" s="9"/>
    </row>
    <row r="334" spans="1:1" x14ac:dyDescent="0.2">
      <c r="A334" s="9"/>
    </row>
    <row r="335" spans="1:1" x14ac:dyDescent="0.2">
      <c r="A335" s="9"/>
    </row>
    <row r="336" spans="1:1" x14ac:dyDescent="0.2">
      <c r="A336" s="9"/>
    </row>
    <row r="337" spans="1:1" x14ac:dyDescent="0.2">
      <c r="A337" s="9"/>
    </row>
    <row r="338" spans="1:1" x14ac:dyDescent="0.2">
      <c r="A338" s="9"/>
    </row>
    <row r="339" spans="1:1" x14ac:dyDescent="0.2">
      <c r="A339" s="9"/>
    </row>
    <row r="340" spans="1:1" x14ac:dyDescent="0.2">
      <c r="A340" s="9"/>
    </row>
    <row r="341" spans="1:1" x14ac:dyDescent="0.2">
      <c r="A341" s="9"/>
    </row>
    <row r="342" spans="1:1" x14ac:dyDescent="0.2">
      <c r="A342" s="9"/>
    </row>
    <row r="343" spans="1:1" x14ac:dyDescent="0.2">
      <c r="A343" s="9"/>
    </row>
    <row r="344" spans="1:1" x14ac:dyDescent="0.2">
      <c r="A344" s="9"/>
    </row>
    <row r="345" spans="1:1" x14ac:dyDescent="0.2">
      <c r="A345" s="9"/>
    </row>
    <row r="346" spans="1:1" x14ac:dyDescent="0.2">
      <c r="A346" s="9"/>
    </row>
    <row r="347" spans="1:1" x14ac:dyDescent="0.2">
      <c r="A347" s="9"/>
    </row>
    <row r="348" spans="1:1" x14ac:dyDescent="0.2">
      <c r="A348" s="9"/>
    </row>
    <row r="349" spans="1:1" x14ac:dyDescent="0.2">
      <c r="A349" s="9"/>
    </row>
    <row r="350" spans="1:1" x14ac:dyDescent="0.2">
      <c r="A350" s="9"/>
    </row>
    <row r="351" spans="1:1" x14ac:dyDescent="0.2">
      <c r="A351" s="9"/>
    </row>
    <row r="352" spans="1:1" x14ac:dyDescent="0.2">
      <c r="A352" s="9"/>
    </row>
    <row r="353" spans="1:1" x14ac:dyDescent="0.2">
      <c r="A353" s="9"/>
    </row>
    <row r="354" spans="1:1" x14ac:dyDescent="0.2">
      <c r="A354" s="9"/>
    </row>
    <row r="355" spans="1:1" x14ac:dyDescent="0.2">
      <c r="A355" s="9"/>
    </row>
    <row r="356" spans="1:1" x14ac:dyDescent="0.2">
      <c r="A356" s="9"/>
    </row>
    <row r="357" spans="1:1" x14ac:dyDescent="0.2">
      <c r="A357" s="9"/>
    </row>
    <row r="358" spans="1:1" x14ac:dyDescent="0.2">
      <c r="A358" s="9"/>
    </row>
    <row r="359" spans="1:1" x14ac:dyDescent="0.2">
      <c r="A359" s="9"/>
    </row>
    <row r="360" spans="1:1" x14ac:dyDescent="0.2">
      <c r="A360" s="9"/>
    </row>
    <row r="361" spans="1:1" x14ac:dyDescent="0.2">
      <c r="A361" s="9"/>
    </row>
    <row r="362" spans="1:1" x14ac:dyDescent="0.2">
      <c r="A362" s="9"/>
    </row>
    <row r="363" spans="1:1" x14ac:dyDescent="0.2">
      <c r="A363" s="9"/>
    </row>
    <row r="364" spans="1:1" x14ac:dyDescent="0.2">
      <c r="A364" s="9"/>
    </row>
    <row r="365" spans="1:1" x14ac:dyDescent="0.2">
      <c r="A365" s="9"/>
    </row>
    <row r="366" spans="1:1" x14ac:dyDescent="0.2">
      <c r="A366" s="9"/>
    </row>
    <row r="367" spans="1:1" x14ac:dyDescent="0.2">
      <c r="A367" s="9"/>
    </row>
    <row r="368" spans="1:1" x14ac:dyDescent="0.2">
      <c r="A368" s="9"/>
    </row>
    <row r="369" spans="1:1" x14ac:dyDescent="0.2">
      <c r="A369" s="9"/>
    </row>
    <row r="370" spans="1:1" x14ac:dyDescent="0.2">
      <c r="A370" s="9"/>
    </row>
    <row r="371" spans="1:1" x14ac:dyDescent="0.2">
      <c r="A371" s="9"/>
    </row>
    <row r="372" spans="1:1" x14ac:dyDescent="0.2">
      <c r="A372" s="9"/>
    </row>
    <row r="373" spans="1:1" x14ac:dyDescent="0.2">
      <c r="A373" s="9"/>
    </row>
    <row r="374" spans="1:1" x14ac:dyDescent="0.2">
      <c r="A374" s="9"/>
    </row>
    <row r="375" spans="1:1" x14ac:dyDescent="0.2">
      <c r="A375" s="9"/>
    </row>
    <row r="376" spans="1:1" x14ac:dyDescent="0.2">
      <c r="A376" s="9"/>
    </row>
    <row r="377" spans="1:1" x14ac:dyDescent="0.2">
      <c r="A377" s="9"/>
    </row>
    <row r="378" spans="1:1" x14ac:dyDescent="0.2">
      <c r="A378" s="9"/>
    </row>
    <row r="379" spans="1:1" x14ac:dyDescent="0.2">
      <c r="A379" s="9"/>
    </row>
    <row r="380" spans="1:1" x14ac:dyDescent="0.2">
      <c r="A380" s="9"/>
    </row>
    <row r="381" spans="1:1" x14ac:dyDescent="0.2">
      <c r="A381" s="9"/>
    </row>
    <row r="382" spans="1:1" x14ac:dyDescent="0.2">
      <c r="A382" s="9"/>
    </row>
    <row r="383" spans="1:1" x14ac:dyDescent="0.2">
      <c r="A383" s="9"/>
    </row>
    <row r="384" spans="1:1" x14ac:dyDescent="0.2">
      <c r="A384" s="9"/>
    </row>
    <row r="385" spans="1:1" x14ac:dyDescent="0.2">
      <c r="A385" s="9"/>
    </row>
    <row r="386" spans="1:1" x14ac:dyDescent="0.2">
      <c r="A386" s="9"/>
    </row>
    <row r="387" spans="1:1" x14ac:dyDescent="0.2">
      <c r="A387" s="9"/>
    </row>
    <row r="388" spans="1:1" x14ac:dyDescent="0.2">
      <c r="A388" s="9"/>
    </row>
    <row r="389" spans="1:1" x14ac:dyDescent="0.2">
      <c r="A389" s="9"/>
    </row>
    <row r="390" spans="1:1" x14ac:dyDescent="0.2">
      <c r="A390" s="9"/>
    </row>
    <row r="391" spans="1:1" x14ac:dyDescent="0.2">
      <c r="A391" s="9"/>
    </row>
    <row r="392" spans="1:1" x14ac:dyDescent="0.2">
      <c r="A392" s="9"/>
    </row>
    <row r="393" spans="1:1" x14ac:dyDescent="0.2">
      <c r="A393" s="9"/>
    </row>
    <row r="394" spans="1:1" x14ac:dyDescent="0.2">
      <c r="A394" s="9"/>
    </row>
    <row r="395" spans="1:1" x14ac:dyDescent="0.2">
      <c r="A395" s="9"/>
    </row>
    <row r="396" spans="1:1" x14ac:dyDescent="0.2">
      <c r="A396" s="9"/>
    </row>
    <row r="397" spans="1:1" x14ac:dyDescent="0.2">
      <c r="A397" s="9"/>
    </row>
    <row r="398" spans="1:1" x14ac:dyDescent="0.2">
      <c r="A398" s="9"/>
    </row>
    <row r="399" spans="1:1" x14ac:dyDescent="0.2">
      <c r="A399" s="9"/>
    </row>
    <row r="400" spans="1:1" x14ac:dyDescent="0.2">
      <c r="A400" s="9"/>
    </row>
    <row r="401" spans="1:1" x14ac:dyDescent="0.2">
      <c r="A401" s="9"/>
    </row>
    <row r="402" spans="1:1" x14ac:dyDescent="0.2">
      <c r="A402" s="9"/>
    </row>
    <row r="403" spans="1:1" x14ac:dyDescent="0.2">
      <c r="A403" s="9"/>
    </row>
    <row r="404" spans="1:1" x14ac:dyDescent="0.2">
      <c r="A404" s="9"/>
    </row>
    <row r="405" spans="1:1" x14ac:dyDescent="0.2">
      <c r="A405" s="9"/>
    </row>
    <row r="406" spans="1:1" x14ac:dyDescent="0.2">
      <c r="A406" s="9"/>
    </row>
    <row r="407" spans="1:1" x14ac:dyDescent="0.2">
      <c r="A407" s="9"/>
    </row>
    <row r="408" spans="1:1" x14ac:dyDescent="0.2">
      <c r="A408" s="9"/>
    </row>
    <row r="409" spans="1:1" x14ac:dyDescent="0.2">
      <c r="A409" s="9"/>
    </row>
    <row r="410" spans="1:1" x14ac:dyDescent="0.2">
      <c r="A410" s="9"/>
    </row>
    <row r="411" spans="1:1" x14ac:dyDescent="0.2">
      <c r="A411" s="9"/>
    </row>
    <row r="412" spans="1:1" x14ac:dyDescent="0.2">
      <c r="A412" s="9"/>
    </row>
    <row r="413" spans="1:1" x14ac:dyDescent="0.2">
      <c r="A413" s="9"/>
    </row>
    <row r="414" spans="1:1" x14ac:dyDescent="0.2">
      <c r="A414" s="9"/>
    </row>
    <row r="415" spans="1:1" x14ac:dyDescent="0.2">
      <c r="A415" s="9"/>
    </row>
    <row r="416" spans="1:1" x14ac:dyDescent="0.2">
      <c r="A416" s="9"/>
    </row>
    <row r="417" spans="1:1" x14ac:dyDescent="0.2">
      <c r="A417" s="9"/>
    </row>
    <row r="418" spans="1:1" x14ac:dyDescent="0.2">
      <c r="A418" s="9"/>
    </row>
    <row r="419" spans="1:1" x14ac:dyDescent="0.2">
      <c r="A419" s="9"/>
    </row>
    <row r="420" spans="1:1" x14ac:dyDescent="0.2">
      <c r="A420" s="9"/>
    </row>
    <row r="421" spans="1:1" x14ac:dyDescent="0.2">
      <c r="A421" s="9"/>
    </row>
    <row r="422" spans="1:1" x14ac:dyDescent="0.2">
      <c r="A422" s="9"/>
    </row>
    <row r="423" spans="1:1" x14ac:dyDescent="0.2">
      <c r="A423" s="9"/>
    </row>
    <row r="424" spans="1:1" x14ac:dyDescent="0.2">
      <c r="A424" s="9"/>
    </row>
    <row r="425" spans="1:1" x14ac:dyDescent="0.2">
      <c r="A425" s="9"/>
    </row>
    <row r="426" spans="1:1" x14ac:dyDescent="0.2">
      <c r="A426" s="9"/>
    </row>
    <row r="427" spans="1:1" x14ac:dyDescent="0.2">
      <c r="A427" s="9"/>
    </row>
    <row r="428" spans="1:1" x14ac:dyDescent="0.2">
      <c r="A428" s="9"/>
    </row>
    <row r="429" spans="1:1" x14ac:dyDescent="0.2">
      <c r="A429" s="9"/>
    </row>
    <row r="430" spans="1:1" x14ac:dyDescent="0.2">
      <c r="A430" s="9"/>
    </row>
    <row r="431" spans="1:1" x14ac:dyDescent="0.2">
      <c r="A431" s="9"/>
    </row>
    <row r="432" spans="1:1" x14ac:dyDescent="0.2">
      <c r="A432" s="9"/>
    </row>
    <row r="433" spans="1:1" x14ac:dyDescent="0.2">
      <c r="A433" s="9"/>
    </row>
    <row r="434" spans="1:1" x14ac:dyDescent="0.2">
      <c r="A434" s="9"/>
    </row>
    <row r="435" spans="1:1" x14ac:dyDescent="0.2">
      <c r="A435" s="9"/>
    </row>
    <row r="436" spans="1:1" x14ac:dyDescent="0.2">
      <c r="A436" s="9"/>
    </row>
    <row r="437" spans="1:1" x14ac:dyDescent="0.2">
      <c r="A437" s="9"/>
    </row>
    <row r="438" spans="1:1" x14ac:dyDescent="0.2">
      <c r="A438" s="9"/>
    </row>
    <row r="439" spans="1:1" x14ac:dyDescent="0.2">
      <c r="A439" s="9"/>
    </row>
    <row r="440" spans="1:1" x14ac:dyDescent="0.2">
      <c r="A440" s="9"/>
    </row>
    <row r="441" spans="1:1" x14ac:dyDescent="0.2">
      <c r="A441" s="9"/>
    </row>
    <row r="442" spans="1:1" x14ac:dyDescent="0.2">
      <c r="A442" s="9"/>
    </row>
    <row r="443" spans="1:1" x14ac:dyDescent="0.2">
      <c r="A443" s="9"/>
    </row>
    <row r="444" spans="1:1" x14ac:dyDescent="0.2">
      <c r="A444" s="9"/>
    </row>
    <row r="445" spans="1:1" x14ac:dyDescent="0.2">
      <c r="A445" s="9"/>
    </row>
    <row r="446" spans="1:1" x14ac:dyDescent="0.2">
      <c r="A446" s="9"/>
    </row>
    <row r="447" spans="1:1" x14ac:dyDescent="0.2">
      <c r="A447" s="9"/>
    </row>
    <row r="448" spans="1:1" x14ac:dyDescent="0.2">
      <c r="A448" s="9"/>
    </row>
    <row r="449" spans="1:1" x14ac:dyDescent="0.2">
      <c r="A449" s="9"/>
    </row>
    <row r="450" spans="1:1" x14ac:dyDescent="0.2">
      <c r="A450" s="9"/>
    </row>
    <row r="451" spans="1:1" x14ac:dyDescent="0.2">
      <c r="A451" s="9"/>
    </row>
    <row r="452" spans="1:1" x14ac:dyDescent="0.2">
      <c r="A452" s="9"/>
    </row>
    <row r="453" spans="1:1" x14ac:dyDescent="0.2">
      <c r="A453" s="9"/>
    </row>
    <row r="454" spans="1:1" x14ac:dyDescent="0.2">
      <c r="A454" s="9"/>
    </row>
    <row r="455" spans="1:1" x14ac:dyDescent="0.2">
      <c r="A455" s="9"/>
    </row>
    <row r="456" spans="1:1" x14ac:dyDescent="0.2">
      <c r="A456" s="9"/>
    </row>
    <row r="457" spans="1:1" x14ac:dyDescent="0.2">
      <c r="A457" s="9"/>
    </row>
    <row r="458" spans="1:1" x14ac:dyDescent="0.2">
      <c r="A458" s="9"/>
    </row>
    <row r="459" spans="1:1" x14ac:dyDescent="0.2">
      <c r="A459" s="9"/>
    </row>
    <row r="460" spans="1:1" x14ac:dyDescent="0.2">
      <c r="A460" s="9"/>
    </row>
    <row r="461" spans="1:1" x14ac:dyDescent="0.2">
      <c r="A461" s="9"/>
    </row>
    <row r="462" spans="1:1" x14ac:dyDescent="0.2">
      <c r="A462" s="9"/>
    </row>
    <row r="463" spans="1:1" x14ac:dyDescent="0.2">
      <c r="A463" s="9"/>
    </row>
    <row r="464" spans="1:1" x14ac:dyDescent="0.2">
      <c r="A464" s="9"/>
    </row>
    <row r="465" spans="1:1" x14ac:dyDescent="0.2">
      <c r="A465" s="9"/>
    </row>
    <row r="466" spans="1:1" x14ac:dyDescent="0.2">
      <c r="A466" s="9"/>
    </row>
    <row r="467" spans="1:1" x14ac:dyDescent="0.2">
      <c r="A467" s="9"/>
    </row>
    <row r="468" spans="1:1" x14ac:dyDescent="0.2">
      <c r="A468" s="9"/>
    </row>
    <row r="469" spans="1:1" x14ac:dyDescent="0.2">
      <c r="A469" s="9"/>
    </row>
    <row r="470" spans="1:1" x14ac:dyDescent="0.2">
      <c r="A470" s="9"/>
    </row>
    <row r="471" spans="1:1" x14ac:dyDescent="0.2">
      <c r="A471" s="9"/>
    </row>
    <row r="472" spans="1:1" x14ac:dyDescent="0.2">
      <c r="A472" s="9"/>
    </row>
    <row r="473" spans="1:1" x14ac:dyDescent="0.2">
      <c r="A473" s="9"/>
    </row>
    <row r="474" spans="1:1" x14ac:dyDescent="0.2">
      <c r="A474" s="9"/>
    </row>
    <row r="475" spans="1:1" x14ac:dyDescent="0.2">
      <c r="A475" s="9"/>
    </row>
    <row r="476" spans="1:1" x14ac:dyDescent="0.2">
      <c r="A476" s="9"/>
    </row>
    <row r="477" spans="1:1" x14ac:dyDescent="0.2">
      <c r="A477" s="9"/>
    </row>
    <row r="478" spans="1:1" x14ac:dyDescent="0.2">
      <c r="A478" s="9"/>
    </row>
    <row r="479" spans="1:1" x14ac:dyDescent="0.2">
      <c r="A479" s="9"/>
    </row>
    <row r="480" spans="1:1" x14ac:dyDescent="0.2">
      <c r="A480" s="9"/>
    </row>
    <row r="481" spans="1:1" x14ac:dyDescent="0.2">
      <c r="A481" s="9"/>
    </row>
    <row r="482" spans="1:1" x14ac:dyDescent="0.2">
      <c r="A482" s="9"/>
    </row>
    <row r="483" spans="1:1" x14ac:dyDescent="0.2">
      <c r="A483" s="9"/>
    </row>
    <row r="484" spans="1:1" x14ac:dyDescent="0.2">
      <c r="A484" s="9"/>
    </row>
    <row r="485" spans="1:1" x14ac:dyDescent="0.2">
      <c r="A485" s="9"/>
    </row>
    <row r="486" spans="1:1" x14ac:dyDescent="0.2">
      <c r="A486" s="9"/>
    </row>
    <row r="487" spans="1:1" x14ac:dyDescent="0.2">
      <c r="A487" s="9"/>
    </row>
    <row r="488" spans="1:1" x14ac:dyDescent="0.2">
      <c r="A488" s="9"/>
    </row>
    <row r="489" spans="1:1" x14ac:dyDescent="0.2">
      <c r="A489" s="9"/>
    </row>
    <row r="490" spans="1:1" x14ac:dyDescent="0.2">
      <c r="A490" s="9"/>
    </row>
    <row r="491" spans="1:1" x14ac:dyDescent="0.2">
      <c r="A491" s="9"/>
    </row>
    <row r="492" spans="1:1" x14ac:dyDescent="0.2">
      <c r="A492" s="9"/>
    </row>
    <row r="493" spans="1:1" x14ac:dyDescent="0.2">
      <c r="A493" s="9"/>
    </row>
    <row r="494" spans="1:1" x14ac:dyDescent="0.2">
      <c r="A494" s="9"/>
    </row>
    <row r="495" spans="1:1" x14ac:dyDescent="0.2">
      <c r="A495" s="9"/>
    </row>
    <row r="496" spans="1:1" x14ac:dyDescent="0.2">
      <c r="A496" s="9"/>
    </row>
    <row r="497" spans="1:1" x14ac:dyDescent="0.2">
      <c r="A497" s="9"/>
    </row>
    <row r="498" spans="1:1" x14ac:dyDescent="0.2">
      <c r="A498" s="9"/>
    </row>
    <row r="499" spans="1:1" x14ac:dyDescent="0.2">
      <c r="A499" s="9"/>
    </row>
    <row r="500" spans="1:1" x14ac:dyDescent="0.2">
      <c r="A500" s="9"/>
    </row>
    <row r="501" spans="1:1" x14ac:dyDescent="0.2">
      <c r="A501" s="9"/>
    </row>
    <row r="502" spans="1:1" x14ac:dyDescent="0.2">
      <c r="A502" s="9"/>
    </row>
    <row r="503" spans="1:1" x14ac:dyDescent="0.2">
      <c r="A503" s="9"/>
    </row>
    <row r="504" spans="1:1" x14ac:dyDescent="0.2">
      <c r="A504" s="9"/>
    </row>
    <row r="505" spans="1:1" x14ac:dyDescent="0.2">
      <c r="A505" s="9"/>
    </row>
    <row r="506" spans="1:1" x14ac:dyDescent="0.2">
      <c r="A506" s="9"/>
    </row>
    <row r="507" spans="1:1" x14ac:dyDescent="0.2">
      <c r="A507" s="9"/>
    </row>
    <row r="508" spans="1:1" x14ac:dyDescent="0.2">
      <c r="A508" s="9"/>
    </row>
    <row r="509" spans="1:1" x14ac:dyDescent="0.2">
      <c r="A509" s="9"/>
    </row>
    <row r="510" spans="1:1" x14ac:dyDescent="0.2">
      <c r="A510" s="9"/>
    </row>
    <row r="511" spans="1:1" x14ac:dyDescent="0.2">
      <c r="A511" s="9"/>
    </row>
    <row r="512" spans="1:1" x14ac:dyDescent="0.2">
      <c r="A512" s="9"/>
    </row>
    <row r="513" spans="1:1" x14ac:dyDescent="0.2">
      <c r="A513" s="9"/>
    </row>
    <row r="514" spans="1:1" x14ac:dyDescent="0.2">
      <c r="A514" s="9"/>
    </row>
    <row r="515" spans="1:1" x14ac:dyDescent="0.2">
      <c r="A515" s="9"/>
    </row>
    <row r="516" spans="1:1" x14ac:dyDescent="0.2">
      <c r="A516" s="9"/>
    </row>
    <row r="517" spans="1:1" x14ac:dyDescent="0.2">
      <c r="A517" s="9"/>
    </row>
    <row r="518" spans="1:1" x14ac:dyDescent="0.2">
      <c r="A518" s="9"/>
    </row>
    <row r="519" spans="1:1" x14ac:dyDescent="0.2">
      <c r="A519" s="9"/>
    </row>
    <row r="520" spans="1:1" x14ac:dyDescent="0.2">
      <c r="A520" s="9"/>
    </row>
    <row r="521" spans="1:1" x14ac:dyDescent="0.2">
      <c r="A521" s="9"/>
    </row>
    <row r="522" spans="1:1" x14ac:dyDescent="0.2">
      <c r="A522" s="9"/>
    </row>
    <row r="523" spans="1:1" x14ac:dyDescent="0.2">
      <c r="A523" s="9"/>
    </row>
    <row r="524" spans="1:1" x14ac:dyDescent="0.2">
      <c r="A524" s="9"/>
    </row>
    <row r="525" spans="1:1" x14ac:dyDescent="0.2">
      <c r="A525" s="9"/>
    </row>
    <row r="526" spans="1:1" x14ac:dyDescent="0.2">
      <c r="A526" s="9"/>
    </row>
    <row r="527" spans="1:1" x14ac:dyDescent="0.2">
      <c r="A527" s="9"/>
    </row>
    <row r="528" spans="1:1" x14ac:dyDescent="0.2">
      <c r="A528" s="9"/>
    </row>
    <row r="529" spans="1:1" x14ac:dyDescent="0.2">
      <c r="A529" s="9"/>
    </row>
    <row r="530" spans="1:1" x14ac:dyDescent="0.2">
      <c r="A530" s="9"/>
    </row>
    <row r="531" spans="1:1" x14ac:dyDescent="0.2">
      <c r="A531" s="9"/>
    </row>
    <row r="532" spans="1:1" x14ac:dyDescent="0.2">
      <c r="A532" s="9"/>
    </row>
    <row r="533" spans="1:1" x14ac:dyDescent="0.2">
      <c r="A533" s="9"/>
    </row>
    <row r="534" spans="1:1" x14ac:dyDescent="0.2">
      <c r="A534" s="9"/>
    </row>
    <row r="535" spans="1:1" x14ac:dyDescent="0.2">
      <c r="A535" s="9"/>
    </row>
    <row r="536" spans="1:1" x14ac:dyDescent="0.2">
      <c r="A536" s="9"/>
    </row>
    <row r="537" spans="1:1" x14ac:dyDescent="0.2">
      <c r="A537" s="9"/>
    </row>
    <row r="538" spans="1:1" x14ac:dyDescent="0.2">
      <c r="A538" s="9"/>
    </row>
    <row r="539" spans="1:1" x14ac:dyDescent="0.2">
      <c r="A539" s="9"/>
    </row>
    <row r="540" spans="1:1" x14ac:dyDescent="0.2">
      <c r="A540" s="9"/>
    </row>
    <row r="541" spans="1:1" x14ac:dyDescent="0.2">
      <c r="A541" s="9"/>
    </row>
    <row r="542" spans="1:1" x14ac:dyDescent="0.2">
      <c r="A542" s="9"/>
    </row>
    <row r="543" spans="1:1" x14ac:dyDescent="0.2">
      <c r="A543" s="9"/>
    </row>
    <row r="544" spans="1:1" x14ac:dyDescent="0.2">
      <c r="A544" s="9"/>
    </row>
    <row r="545" spans="1:1" x14ac:dyDescent="0.2">
      <c r="A545" s="9"/>
    </row>
    <row r="546" spans="1:1" x14ac:dyDescent="0.2">
      <c r="A546" s="9"/>
    </row>
    <row r="547" spans="1:1" x14ac:dyDescent="0.2">
      <c r="A547" s="9"/>
    </row>
    <row r="548" spans="1:1" x14ac:dyDescent="0.2">
      <c r="A548" s="9"/>
    </row>
    <row r="549" spans="1:1" x14ac:dyDescent="0.2">
      <c r="A549" s="9"/>
    </row>
    <row r="550" spans="1:1" x14ac:dyDescent="0.2">
      <c r="A550" s="9"/>
    </row>
    <row r="551" spans="1:1" x14ac:dyDescent="0.2">
      <c r="A551" s="9"/>
    </row>
    <row r="552" spans="1:1" x14ac:dyDescent="0.2">
      <c r="A552" s="9"/>
    </row>
    <row r="553" spans="1:1" x14ac:dyDescent="0.2">
      <c r="A553" s="9"/>
    </row>
    <row r="554" spans="1:1" x14ac:dyDescent="0.2">
      <c r="A554" s="9"/>
    </row>
    <row r="555" spans="1:1" x14ac:dyDescent="0.2">
      <c r="A555" s="9"/>
    </row>
    <row r="556" spans="1:1" x14ac:dyDescent="0.2">
      <c r="A556" s="9"/>
    </row>
    <row r="557" spans="1:1" x14ac:dyDescent="0.2">
      <c r="A557" s="9"/>
    </row>
    <row r="558" spans="1:1" x14ac:dyDescent="0.2">
      <c r="A558" s="9"/>
    </row>
    <row r="559" spans="1:1" x14ac:dyDescent="0.2">
      <c r="A559" s="9"/>
    </row>
    <row r="560" spans="1:1" x14ac:dyDescent="0.2">
      <c r="A560" s="9"/>
    </row>
    <row r="561" spans="1:1" x14ac:dyDescent="0.2">
      <c r="A561" s="9"/>
    </row>
    <row r="562" spans="1:1" x14ac:dyDescent="0.2">
      <c r="A562" s="9"/>
    </row>
    <row r="563" spans="1:1" x14ac:dyDescent="0.2">
      <c r="A563" s="9"/>
    </row>
    <row r="564" spans="1:1" x14ac:dyDescent="0.2">
      <c r="A564" s="9"/>
    </row>
    <row r="565" spans="1:1" x14ac:dyDescent="0.2">
      <c r="A565" s="9"/>
    </row>
    <row r="566" spans="1:1" x14ac:dyDescent="0.2">
      <c r="A566" s="9"/>
    </row>
    <row r="567" spans="1:1" x14ac:dyDescent="0.2">
      <c r="A567" s="9"/>
    </row>
    <row r="568" spans="1:1" x14ac:dyDescent="0.2">
      <c r="A568" s="9"/>
    </row>
    <row r="569" spans="1:1" x14ac:dyDescent="0.2">
      <c r="A569" s="9"/>
    </row>
    <row r="570" spans="1:1" x14ac:dyDescent="0.2">
      <c r="A570" s="9"/>
    </row>
    <row r="571" spans="1:1" x14ac:dyDescent="0.2">
      <c r="A571" s="9"/>
    </row>
    <row r="572" spans="1:1" x14ac:dyDescent="0.2">
      <c r="A572" s="9"/>
    </row>
    <row r="573" spans="1:1" x14ac:dyDescent="0.2">
      <c r="A573" s="9"/>
    </row>
    <row r="574" spans="1:1" x14ac:dyDescent="0.2">
      <c r="A574" s="9"/>
    </row>
    <row r="575" spans="1:1" x14ac:dyDescent="0.2">
      <c r="A575" s="9"/>
    </row>
    <row r="576" spans="1:1" x14ac:dyDescent="0.2">
      <c r="A576" s="9"/>
    </row>
    <row r="577" spans="1:1" x14ac:dyDescent="0.2">
      <c r="A577" s="9"/>
    </row>
    <row r="578" spans="1:1" x14ac:dyDescent="0.2">
      <c r="A578" s="9"/>
    </row>
    <row r="579" spans="1:1" x14ac:dyDescent="0.2">
      <c r="A579" s="9"/>
    </row>
    <row r="580" spans="1:1" x14ac:dyDescent="0.2">
      <c r="A580" s="9"/>
    </row>
    <row r="581" spans="1:1" x14ac:dyDescent="0.2">
      <c r="A581" s="9"/>
    </row>
    <row r="582" spans="1:1" x14ac:dyDescent="0.2">
      <c r="A582" s="9"/>
    </row>
    <row r="583" spans="1:1" x14ac:dyDescent="0.2">
      <c r="A583" s="9"/>
    </row>
    <row r="584" spans="1:1" x14ac:dyDescent="0.2">
      <c r="A584" s="9"/>
    </row>
    <row r="585" spans="1:1" x14ac:dyDescent="0.2">
      <c r="A585" s="9"/>
    </row>
    <row r="586" spans="1:1" x14ac:dyDescent="0.2">
      <c r="A586" s="9"/>
    </row>
    <row r="587" spans="1:1" x14ac:dyDescent="0.2">
      <c r="A587" s="9"/>
    </row>
    <row r="588" spans="1:1" x14ac:dyDescent="0.2">
      <c r="A588" s="9"/>
    </row>
    <row r="589" spans="1:1" x14ac:dyDescent="0.2">
      <c r="A589" s="9"/>
    </row>
    <row r="590" spans="1:1" x14ac:dyDescent="0.2">
      <c r="A590" s="9"/>
    </row>
    <row r="591" spans="1:1" x14ac:dyDescent="0.2">
      <c r="A591" s="9"/>
    </row>
    <row r="592" spans="1:1" x14ac:dyDescent="0.2">
      <c r="A592" s="9"/>
    </row>
    <row r="593" spans="1:1" x14ac:dyDescent="0.2">
      <c r="A593" s="9"/>
    </row>
    <row r="594" spans="1:1" x14ac:dyDescent="0.2">
      <c r="A594" s="9"/>
    </row>
    <row r="595" spans="1:1" x14ac:dyDescent="0.2">
      <c r="A595" s="9"/>
    </row>
    <row r="596" spans="1:1" x14ac:dyDescent="0.2">
      <c r="A596" s="9"/>
    </row>
    <row r="597" spans="1:1" x14ac:dyDescent="0.2">
      <c r="A597" s="9"/>
    </row>
    <row r="598" spans="1:1" x14ac:dyDescent="0.2">
      <c r="A598" s="9"/>
    </row>
    <row r="599" spans="1:1" x14ac:dyDescent="0.2">
      <c r="A599" s="9"/>
    </row>
    <row r="600" spans="1:1" x14ac:dyDescent="0.2">
      <c r="A600" s="9"/>
    </row>
    <row r="601" spans="1:1" x14ac:dyDescent="0.2">
      <c r="A601" s="9"/>
    </row>
    <row r="602" spans="1:1" x14ac:dyDescent="0.2">
      <c r="A602" s="9"/>
    </row>
    <row r="603" spans="1:1" x14ac:dyDescent="0.2">
      <c r="A603" s="9"/>
    </row>
    <row r="604" spans="1:1" x14ac:dyDescent="0.2">
      <c r="A604" s="9"/>
    </row>
    <row r="605" spans="1:1" x14ac:dyDescent="0.2">
      <c r="A605" s="9"/>
    </row>
    <row r="606" spans="1:1" x14ac:dyDescent="0.2">
      <c r="A606" s="9"/>
    </row>
    <row r="607" spans="1:1" x14ac:dyDescent="0.2">
      <c r="A607" s="9"/>
    </row>
    <row r="608" spans="1:1" x14ac:dyDescent="0.2">
      <c r="A608" s="9"/>
    </row>
    <row r="609" spans="1:1" x14ac:dyDescent="0.2">
      <c r="A609" s="9"/>
    </row>
    <row r="610" spans="1:1" x14ac:dyDescent="0.2">
      <c r="A610" s="9"/>
    </row>
    <row r="611" spans="1:1" x14ac:dyDescent="0.2">
      <c r="A611" s="9"/>
    </row>
    <row r="612" spans="1:1" x14ac:dyDescent="0.2">
      <c r="A612" s="9"/>
    </row>
    <row r="613" spans="1:1" x14ac:dyDescent="0.2">
      <c r="A613" s="9"/>
    </row>
    <row r="614" spans="1:1" x14ac:dyDescent="0.2">
      <c r="A614" s="9"/>
    </row>
    <row r="615" spans="1:1" x14ac:dyDescent="0.2">
      <c r="A615" s="9"/>
    </row>
    <row r="616" spans="1:1" x14ac:dyDescent="0.2">
      <c r="A616" s="9"/>
    </row>
    <row r="617" spans="1:1" x14ac:dyDescent="0.2">
      <c r="A617" s="9"/>
    </row>
    <row r="618" spans="1:1" x14ac:dyDescent="0.2">
      <c r="A618" s="9"/>
    </row>
    <row r="619" spans="1:1" x14ac:dyDescent="0.2">
      <c r="A619" s="9"/>
    </row>
    <row r="620" spans="1:1" x14ac:dyDescent="0.2">
      <c r="A620" s="9"/>
    </row>
    <row r="621" spans="1:1" x14ac:dyDescent="0.2">
      <c r="A621" s="9"/>
    </row>
    <row r="622" spans="1:1" x14ac:dyDescent="0.2">
      <c r="A622" s="9"/>
    </row>
    <row r="623" spans="1:1" x14ac:dyDescent="0.2">
      <c r="A623" s="9"/>
    </row>
    <row r="624" spans="1:1" x14ac:dyDescent="0.2">
      <c r="A624" s="9"/>
    </row>
    <row r="625" spans="1:1" x14ac:dyDescent="0.2">
      <c r="A625" s="9"/>
    </row>
    <row r="626" spans="1:1" x14ac:dyDescent="0.2">
      <c r="A626" s="9"/>
    </row>
    <row r="627" spans="1:1" x14ac:dyDescent="0.2">
      <c r="A627" s="9"/>
    </row>
    <row r="628" spans="1:1" x14ac:dyDescent="0.2">
      <c r="A628" s="9"/>
    </row>
    <row r="629" spans="1:1" x14ac:dyDescent="0.2">
      <c r="A629" s="9"/>
    </row>
    <row r="630" spans="1:1" x14ac:dyDescent="0.2">
      <c r="A630" s="9"/>
    </row>
    <row r="631" spans="1:1" x14ac:dyDescent="0.2">
      <c r="A631" s="9"/>
    </row>
    <row r="632" spans="1:1" x14ac:dyDescent="0.2">
      <c r="A632" s="9"/>
    </row>
    <row r="633" spans="1:1" x14ac:dyDescent="0.2">
      <c r="A633" s="9"/>
    </row>
    <row r="634" spans="1:1" x14ac:dyDescent="0.2">
      <c r="A634" s="9"/>
    </row>
    <row r="635" spans="1:1" x14ac:dyDescent="0.2">
      <c r="A635" s="9"/>
    </row>
    <row r="636" spans="1:1" x14ac:dyDescent="0.2">
      <c r="A636" s="9"/>
    </row>
    <row r="637" spans="1:1" x14ac:dyDescent="0.2">
      <c r="A637" s="9"/>
    </row>
    <row r="638" spans="1:1" x14ac:dyDescent="0.2">
      <c r="A638" s="9"/>
    </row>
    <row r="639" spans="1:1" x14ac:dyDescent="0.2">
      <c r="A639" s="9"/>
    </row>
    <row r="640" spans="1:1" x14ac:dyDescent="0.2">
      <c r="A640" s="9"/>
    </row>
    <row r="641" spans="1:1" x14ac:dyDescent="0.2">
      <c r="A641" s="9"/>
    </row>
    <row r="642" spans="1:1" x14ac:dyDescent="0.2">
      <c r="A642" s="9"/>
    </row>
    <row r="643" spans="1:1" x14ac:dyDescent="0.2">
      <c r="A643" s="9"/>
    </row>
    <row r="644" spans="1:1" x14ac:dyDescent="0.2">
      <c r="A644" s="9"/>
    </row>
    <row r="645" spans="1:1" x14ac:dyDescent="0.2">
      <c r="A645" s="9"/>
    </row>
    <row r="646" spans="1:1" x14ac:dyDescent="0.2">
      <c r="A646" s="9"/>
    </row>
    <row r="647" spans="1:1" x14ac:dyDescent="0.2">
      <c r="A647" s="9"/>
    </row>
    <row r="648" spans="1:1" x14ac:dyDescent="0.2">
      <c r="A648" s="9"/>
    </row>
    <row r="649" spans="1:1" x14ac:dyDescent="0.2">
      <c r="A649" s="9"/>
    </row>
    <row r="650" spans="1:1" x14ac:dyDescent="0.2">
      <c r="A650" s="9"/>
    </row>
    <row r="651" spans="1:1" x14ac:dyDescent="0.2">
      <c r="A651" s="9"/>
    </row>
    <row r="652" spans="1:1" x14ac:dyDescent="0.2">
      <c r="A652" s="9"/>
    </row>
    <row r="653" spans="1:1" x14ac:dyDescent="0.2">
      <c r="A653" s="9"/>
    </row>
    <row r="654" spans="1:1" x14ac:dyDescent="0.2">
      <c r="A654" s="9"/>
    </row>
    <row r="655" spans="1:1" x14ac:dyDescent="0.2">
      <c r="A655" s="9"/>
    </row>
    <row r="656" spans="1:1" x14ac:dyDescent="0.2">
      <c r="A656" s="9"/>
    </row>
    <row r="657" spans="1:1" x14ac:dyDescent="0.2">
      <c r="A657" s="9"/>
    </row>
    <row r="658" spans="1:1" x14ac:dyDescent="0.2">
      <c r="A658" s="9"/>
    </row>
    <row r="659" spans="1:1" x14ac:dyDescent="0.2">
      <c r="A659" s="9"/>
    </row>
    <row r="660" spans="1:1" x14ac:dyDescent="0.2">
      <c r="A660" s="9"/>
    </row>
    <row r="661" spans="1:1" x14ac:dyDescent="0.2">
      <c r="A661" s="9"/>
    </row>
    <row r="662" spans="1:1" x14ac:dyDescent="0.2">
      <c r="A662" s="9"/>
    </row>
    <row r="663" spans="1:1" x14ac:dyDescent="0.2">
      <c r="A663" s="9"/>
    </row>
    <row r="664" spans="1:1" x14ac:dyDescent="0.2">
      <c r="A664" s="9"/>
    </row>
    <row r="665" spans="1:1" x14ac:dyDescent="0.2">
      <c r="A665" s="9"/>
    </row>
    <row r="666" spans="1:1" x14ac:dyDescent="0.2">
      <c r="A666" s="9"/>
    </row>
    <row r="667" spans="1:1" x14ac:dyDescent="0.2">
      <c r="A667" s="9"/>
    </row>
    <row r="668" spans="1:1" x14ac:dyDescent="0.2">
      <c r="A668" s="9"/>
    </row>
    <row r="669" spans="1:1" x14ac:dyDescent="0.2">
      <c r="A669" s="9"/>
    </row>
    <row r="670" spans="1:1" x14ac:dyDescent="0.2">
      <c r="A670" s="9"/>
    </row>
    <row r="671" spans="1:1" x14ac:dyDescent="0.2">
      <c r="A671" s="9"/>
    </row>
    <row r="672" spans="1:1" x14ac:dyDescent="0.2">
      <c r="A672" s="9"/>
    </row>
    <row r="673" spans="1:1" x14ac:dyDescent="0.2">
      <c r="A673" s="9"/>
    </row>
    <row r="674" spans="1:1" x14ac:dyDescent="0.2">
      <c r="A674" s="9"/>
    </row>
    <row r="675" spans="1:1" x14ac:dyDescent="0.2">
      <c r="A675" s="9"/>
    </row>
    <row r="676" spans="1:1" x14ac:dyDescent="0.2">
      <c r="A676" s="9"/>
    </row>
    <row r="677" spans="1:1" x14ac:dyDescent="0.2">
      <c r="A677" s="9"/>
    </row>
    <row r="678" spans="1:1" x14ac:dyDescent="0.2">
      <c r="A678" s="9"/>
    </row>
    <row r="679" spans="1:1" x14ac:dyDescent="0.2">
      <c r="A679" s="9"/>
    </row>
    <row r="680" spans="1:1" x14ac:dyDescent="0.2">
      <c r="A680" s="9"/>
    </row>
    <row r="681" spans="1:1" x14ac:dyDescent="0.2">
      <c r="A681" s="9"/>
    </row>
    <row r="682" spans="1:1" x14ac:dyDescent="0.2">
      <c r="A682" s="9"/>
    </row>
    <row r="683" spans="1:1" x14ac:dyDescent="0.2">
      <c r="A683" s="9"/>
    </row>
    <row r="684" spans="1:1" x14ac:dyDescent="0.2">
      <c r="A684" s="9"/>
    </row>
    <row r="685" spans="1:1" x14ac:dyDescent="0.2">
      <c r="A685" s="9"/>
    </row>
    <row r="686" spans="1:1" x14ac:dyDescent="0.2">
      <c r="A686" s="9"/>
    </row>
    <row r="687" spans="1:1" x14ac:dyDescent="0.2">
      <c r="A687" s="9"/>
    </row>
    <row r="688" spans="1:1" x14ac:dyDescent="0.2">
      <c r="A688" s="9"/>
    </row>
    <row r="689" spans="1:1" x14ac:dyDescent="0.2">
      <c r="A689" s="9"/>
    </row>
    <row r="690" spans="1:1" x14ac:dyDescent="0.2">
      <c r="A690" s="9"/>
    </row>
    <row r="691" spans="1:1" x14ac:dyDescent="0.2">
      <c r="A691" s="9"/>
    </row>
    <row r="692" spans="1:1" x14ac:dyDescent="0.2">
      <c r="A692" s="9"/>
    </row>
    <row r="693" spans="1:1" x14ac:dyDescent="0.2">
      <c r="A693" s="9"/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  <row r="843" spans="1:1" x14ac:dyDescent="0.2">
      <c r="A843" s="9"/>
    </row>
    <row r="844" spans="1:1" x14ac:dyDescent="0.2">
      <c r="A844" s="9"/>
    </row>
    <row r="845" spans="1:1" x14ac:dyDescent="0.2">
      <c r="A845" s="9"/>
    </row>
    <row r="846" spans="1:1" x14ac:dyDescent="0.2">
      <c r="A846" s="9"/>
    </row>
    <row r="847" spans="1:1" x14ac:dyDescent="0.2">
      <c r="A847" s="9"/>
    </row>
    <row r="848" spans="1:1" x14ac:dyDescent="0.2">
      <c r="A848" s="9"/>
    </row>
    <row r="849" spans="1:1" x14ac:dyDescent="0.2">
      <c r="A849" s="9"/>
    </row>
    <row r="850" spans="1:1" x14ac:dyDescent="0.2">
      <c r="A850" s="9"/>
    </row>
    <row r="851" spans="1:1" x14ac:dyDescent="0.2">
      <c r="A851" s="9"/>
    </row>
    <row r="852" spans="1:1" x14ac:dyDescent="0.2">
      <c r="A852" s="9"/>
    </row>
    <row r="853" spans="1:1" x14ac:dyDescent="0.2">
      <c r="A853" s="9"/>
    </row>
    <row r="854" spans="1:1" x14ac:dyDescent="0.2">
      <c r="A854" s="9"/>
    </row>
    <row r="855" spans="1:1" x14ac:dyDescent="0.2">
      <c r="A855" s="9"/>
    </row>
    <row r="856" spans="1:1" x14ac:dyDescent="0.2">
      <c r="A856" s="9"/>
    </row>
    <row r="857" spans="1:1" x14ac:dyDescent="0.2">
      <c r="A857" s="9"/>
    </row>
    <row r="858" spans="1:1" x14ac:dyDescent="0.2">
      <c r="A858" s="9"/>
    </row>
    <row r="859" spans="1:1" x14ac:dyDescent="0.2">
      <c r="A859" s="9"/>
    </row>
    <row r="860" spans="1:1" x14ac:dyDescent="0.2">
      <c r="A860" s="9"/>
    </row>
    <row r="861" spans="1:1" x14ac:dyDescent="0.2">
      <c r="A861" s="9"/>
    </row>
    <row r="862" spans="1:1" x14ac:dyDescent="0.2">
      <c r="A862" s="9"/>
    </row>
    <row r="863" spans="1:1" x14ac:dyDescent="0.2">
      <c r="A863" s="9"/>
    </row>
    <row r="864" spans="1:1" x14ac:dyDescent="0.2">
      <c r="A864" s="9"/>
    </row>
    <row r="865" spans="1:1" x14ac:dyDescent="0.2">
      <c r="A865" s="9"/>
    </row>
    <row r="866" spans="1:1" x14ac:dyDescent="0.2">
      <c r="A866" s="9"/>
    </row>
    <row r="867" spans="1:1" x14ac:dyDescent="0.2">
      <c r="A867" s="9"/>
    </row>
    <row r="868" spans="1:1" x14ac:dyDescent="0.2">
      <c r="A868" s="9"/>
    </row>
    <row r="869" spans="1:1" x14ac:dyDescent="0.2">
      <c r="A869" s="9"/>
    </row>
    <row r="870" spans="1:1" x14ac:dyDescent="0.2">
      <c r="A870" s="9"/>
    </row>
    <row r="871" spans="1:1" x14ac:dyDescent="0.2">
      <c r="A871" s="9"/>
    </row>
    <row r="872" spans="1:1" x14ac:dyDescent="0.2">
      <c r="A872" s="9"/>
    </row>
    <row r="873" spans="1:1" x14ac:dyDescent="0.2">
      <c r="A873" s="9"/>
    </row>
    <row r="874" spans="1:1" x14ac:dyDescent="0.2">
      <c r="A874" s="9"/>
    </row>
    <row r="875" spans="1:1" x14ac:dyDescent="0.2">
      <c r="A875" s="9"/>
    </row>
    <row r="876" spans="1:1" x14ac:dyDescent="0.2">
      <c r="A876" s="9"/>
    </row>
    <row r="877" spans="1:1" x14ac:dyDescent="0.2">
      <c r="A877" s="9"/>
    </row>
    <row r="878" spans="1:1" x14ac:dyDescent="0.2">
      <c r="A878" s="9"/>
    </row>
    <row r="879" spans="1:1" x14ac:dyDescent="0.2">
      <c r="A879" s="9"/>
    </row>
    <row r="880" spans="1:1" x14ac:dyDescent="0.2">
      <c r="A880" s="9"/>
    </row>
    <row r="881" spans="1:1" x14ac:dyDescent="0.2">
      <c r="A881" s="9"/>
    </row>
    <row r="882" spans="1:1" x14ac:dyDescent="0.2">
      <c r="A882" s="9"/>
    </row>
    <row r="883" spans="1:1" x14ac:dyDescent="0.2">
      <c r="A883" s="9"/>
    </row>
    <row r="884" spans="1:1" x14ac:dyDescent="0.2">
      <c r="A884" s="9"/>
    </row>
    <row r="885" spans="1:1" x14ac:dyDescent="0.2">
      <c r="A885" s="9"/>
    </row>
    <row r="886" spans="1:1" x14ac:dyDescent="0.2">
      <c r="A886" s="9"/>
    </row>
    <row r="887" spans="1:1" x14ac:dyDescent="0.2">
      <c r="A887" s="9"/>
    </row>
    <row r="888" spans="1:1" x14ac:dyDescent="0.2">
      <c r="A888" s="9"/>
    </row>
    <row r="889" spans="1:1" x14ac:dyDescent="0.2">
      <c r="A889" s="9"/>
    </row>
    <row r="890" spans="1:1" x14ac:dyDescent="0.2">
      <c r="A890" s="9"/>
    </row>
    <row r="891" spans="1:1" x14ac:dyDescent="0.2">
      <c r="A891" s="9"/>
    </row>
    <row r="892" spans="1:1" x14ac:dyDescent="0.2">
      <c r="A892" s="9"/>
    </row>
    <row r="893" spans="1:1" x14ac:dyDescent="0.2">
      <c r="A893" s="9"/>
    </row>
    <row r="894" spans="1:1" x14ac:dyDescent="0.2">
      <c r="A894" s="9"/>
    </row>
    <row r="895" spans="1:1" x14ac:dyDescent="0.2">
      <c r="A895" s="9"/>
    </row>
    <row r="896" spans="1:1" x14ac:dyDescent="0.2">
      <c r="A896" s="9"/>
    </row>
    <row r="897" spans="1:1" x14ac:dyDescent="0.2">
      <c r="A897" s="9"/>
    </row>
    <row r="898" spans="1:1" x14ac:dyDescent="0.2">
      <c r="A898" s="9"/>
    </row>
    <row r="899" spans="1:1" x14ac:dyDescent="0.2">
      <c r="A899" s="9"/>
    </row>
    <row r="900" spans="1:1" x14ac:dyDescent="0.2">
      <c r="A900" s="9"/>
    </row>
    <row r="901" spans="1:1" x14ac:dyDescent="0.2">
      <c r="A901" s="9"/>
    </row>
    <row r="902" spans="1:1" x14ac:dyDescent="0.2">
      <c r="A902" s="9"/>
    </row>
    <row r="903" spans="1:1" x14ac:dyDescent="0.2">
      <c r="A903" s="9"/>
    </row>
    <row r="904" spans="1:1" x14ac:dyDescent="0.2">
      <c r="A904" s="9"/>
    </row>
    <row r="905" spans="1:1" x14ac:dyDescent="0.2">
      <c r="A905" s="9"/>
    </row>
    <row r="906" spans="1:1" x14ac:dyDescent="0.2">
      <c r="A906" s="9"/>
    </row>
    <row r="907" spans="1:1" x14ac:dyDescent="0.2">
      <c r="A907" s="9"/>
    </row>
    <row r="908" spans="1:1" x14ac:dyDescent="0.2">
      <c r="A908" s="9"/>
    </row>
    <row r="909" spans="1:1" x14ac:dyDescent="0.2">
      <c r="A909" s="9"/>
    </row>
    <row r="910" spans="1:1" x14ac:dyDescent="0.2">
      <c r="A910" s="9"/>
    </row>
    <row r="911" spans="1:1" x14ac:dyDescent="0.2">
      <c r="A911" s="9"/>
    </row>
    <row r="912" spans="1:1" x14ac:dyDescent="0.2">
      <c r="A912" s="9"/>
    </row>
    <row r="913" spans="1:1" x14ac:dyDescent="0.2">
      <c r="A913" s="9"/>
    </row>
    <row r="914" spans="1:1" x14ac:dyDescent="0.2">
      <c r="A914" s="9"/>
    </row>
    <row r="915" spans="1:1" x14ac:dyDescent="0.2">
      <c r="A915" s="9"/>
    </row>
    <row r="916" spans="1:1" x14ac:dyDescent="0.2">
      <c r="A916" s="9"/>
    </row>
    <row r="917" spans="1:1" x14ac:dyDescent="0.2">
      <c r="A917" s="9"/>
    </row>
    <row r="918" spans="1:1" x14ac:dyDescent="0.2">
      <c r="A918" s="9"/>
    </row>
    <row r="919" spans="1:1" x14ac:dyDescent="0.2">
      <c r="A919" s="9"/>
    </row>
    <row r="920" spans="1:1" x14ac:dyDescent="0.2">
      <c r="A920" s="9"/>
    </row>
    <row r="921" spans="1:1" x14ac:dyDescent="0.2">
      <c r="A921" s="9"/>
    </row>
    <row r="922" spans="1:1" x14ac:dyDescent="0.2">
      <c r="A922" s="9"/>
    </row>
    <row r="923" spans="1:1" x14ac:dyDescent="0.2">
      <c r="A923" s="9"/>
    </row>
    <row r="924" spans="1:1" x14ac:dyDescent="0.2">
      <c r="A924" s="9"/>
    </row>
    <row r="925" spans="1:1" x14ac:dyDescent="0.2">
      <c r="A925" s="9"/>
    </row>
    <row r="926" spans="1:1" x14ac:dyDescent="0.2">
      <c r="A926" s="9"/>
    </row>
    <row r="927" spans="1:1" x14ac:dyDescent="0.2">
      <c r="A927" s="9"/>
    </row>
    <row r="928" spans="1:1" x14ac:dyDescent="0.2">
      <c r="A928" s="9"/>
    </row>
    <row r="929" spans="1:1" x14ac:dyDescent="0.2">
      <c r="A929" s="9"/>
    </row>
    <row r="930" spans="1:1" x14ac:dyDescent="0.2">
      <c r="A930" s="9"/>
    </row>
    <row r="931" spans="1:1" x14ac:dyDescent="0.2">
      <c r="A931" s="9"/>
    </row>
    <row r="932" spans="1:1" x14ac:dyDescent="0.2">
      <c r="A932" s="9"/>
    </row>
    <row r="933" spans="1:1" x14ac:dyDescent="0.2">
      <c r="A933" s="9"/>
    </row>
    <row r="934" spans="1:1" x14ac:dyDescent="0.2">
      <c r="A934" s="9"/>
    </row>
    <row r="935" spans="1:1" x14ac:dyDescent="0.2">
      <c r="A935" s="9"/>
    </row>
    <row r="936" spans="1:1" x14ac:dyDescent="0.2">
      <c r="A936" s="9"/>
    </row>
    <row r="937" spans="1:1" x14ac:dyDescent="0.2">
      <c r="A937" s="9"/>
    </row>
    <row r="938" spans="1:1" x14ac:dyDescent="0.2">
      <c r="A938" s="9"/>
    </row>
    <row r="939" spans="1:1" x14ac:dyDescent="0.2">
      <c r="A939" s="9"/>
    </row>
    <row r="940" spans="1:1" x14ac:dyDescent="0.2">
      <c r="A940" s="9"/>
    </row>
    <row r="941" spans="1:1" x14ac:dyDescent="0.2">
      <c r="A941" s="9"/>
    </row>
    <row r="942" spans="1:1" x14ac:dyDescent="0.2">
      <c r="A942" s="9"/>
    </row>
    <row r="943" spans="1:1" x14ac:dyDescent="0.2">
      <c r="A943" s="9"/>
    </row>
    <row r="944" spans="1:1" x14ac:dyDescent="0.2">
      <c r="A944" s="9"/>
    </row>
    <row r="945" spans="1:1" x14ac:dyDescent="0.2">
      <c r="A945" s="9"/>
    </row>
    <row r="946" spans="1:1" x14ac:dyDescent="0.2">
      <c r="A946" s="9"/>
    </row>
    <row r="947" spans="1:1" x14ac:dyDescent="0.2">
      <c r="A947" s="9"/>
    </row>
    <row r="948" spans="1:1" x14ac:dyDescent="0.2">
      <c r="A948" s="9"/>
    </row>
    <row r="949" spans="1:1" x14ac:dyDescent="0.2">
      <c r="A949" s="9"/>
    </row>
    <row r="950" spans="1:1" x14ac:dyDescent="0.2">
      <c r="A950" s="9"/>
    </row>
    <row r="951" spans="1:1" x14ac:dyDescent="0.2">
      <c r="A951" s="9"/>
    </row>
    <row r="952" spans="1:1" x14ac:dyDescent="0.2">
      <c r="A952" s="9"/>
    </row>
    <row r="953" spans="1:1" x14ac:dyDescent="0.2">
      <c r="A953" s="9"/>
    </row>
    <row r="954" spans="1:1" x14ac:dyDescent="0.2">
      <c r="A954" s="9"/>
    </row>
    <row r="955" spans="1:1" x14ac:dyDescent="0.2">
      <c r="A955" s="9"/>
    </row>
    <row r="956" spans="1:1" x14ac:dyDescent="0.2">
      <c r="A956" s="9"/>
    </row>
    <row r="957" spans="1:1" x14ac:dyDescent="0.2">
      <c r="A957" s="9"/>
    </row>
    <row r="958" spans="1:1" x14ac:dyDescent="0.2">
      <c r="A958" s="9"/>
    </row>
    <row r="959" spans="1:1" x14ac:dyDescent="0.2">
      <c r="A959" s="9"/>
    </row>
    <row r="960" spans="1:1" x14ac:dyDescent="0.2">
      <c r="A960" s="9"/>
    </row>
    <row r="961" spans="1:1" x14ac:dyDescent="0.2">
      <c r="A961" s="9"/>
    </row>
    <row r="962" spans="1:1" x14ac:dyDescent="0.2">
      <c r="A962" s="9"/>
    </row>
    <row r="963" spans="1:1" x14ac:dyDescent="0.2">
      <c r="A963" s="9"/>
    </row>
    <row r="964" spans="1:1" x14ac:dyDescent="0.2">
      <c r="A964" s="9"/>
    </row>
    <row r="965" spans="1:1" x14ac:dyDescent="0.2">
      <c r="A965" s="9"/>
    </row>
    <row r="966" spans="1:1" x14ac:dyDescent="0.2">
      <c r="A966" s="9"/>
    </row>
    <row r="967" spans="1:1" x14ac:dyDescent="0.2">
      <c r="A967" s="9"/>
    </row>
    <row r="968" spans="1:1" x14ac:dyDescent="0.2">
      <c r="A968" s="9"/>
    </row>
    <row r="969" spans="1:1" x14ac:dyDescent="0.2">
      <c r="A969" s="9"/>
    </row>
    <row r="970" spans="1:1" x14ac:dyDescent="0.2">
      <c r="A970" s="9"/>
    </row>
    <row r="971" spans="1:1" x14ac:dyDescent="0.2">
      <c r="A971" s="9"/>
    </row>
    <row r="972" spans="1:1" x14ac:dyDescent="0.2">
      <c r="A972" s="9"/>
    </row>
    <row r="973" spans="1:1" x14ac:dyDescent="0.2">
      <c r="A973" s="9"/>
    </row>
    <row r="974" spans="1:1" x14ac:dyDescent="0.2">
      <c r="A974" s="9"/>
    </row>
    <row r="975" spans="1:1" x14ac:dyDescent="0.2">
      <c r="A975" s="9"/>
    </row>
    <row r="976" spans="1:1" x14ac:dyDescent="0.2">
      <c r="A976" s="9"/>
    </row>
    <row r="977" spans="1:1" x14ac:dyDescent="0.2">
      <c r="A977" s="9"/>
    </row>
    <row r="978" spans="1:1" x14ac:dyDescent="0.2">
      <c r="A978" s="9"/>
    </row>
    <row r="979" spans="1:1" x14ac:dyDescent="0.2">
      <c r="A979" s="9"/>
    </row>
    <row r="980" spans="1:1" x14ac:dyDescent="0.2">
      <c r="A980" s="9"/>
    </row>
    <row r="981" spans="1:1" x14ac:dyDescent="0.2">
      <c r="A981" s="9"/>
    </row>
    <row r="982" spans="1:1" x14ac:dyDescent="0.2">
      <c r="A982" s="9"/>
    </row>
    <row r="983" spans="1:1" x14ac:dyDescent="0.2">
      <c r="A983" s="9"/>
    </row>
    <row r="984" spans="1:1" x14ac:dyDescent="0.2">
      <c r="A984" s="9"/>
    </row>
    <row r="985" spans="1:1" x14ac:dyDescent="0.2">
      <c r="A985" s="9"/>
    </row>
    <row r="986" spans="1:1" x14ac:dyDescent="0.2">
      <c r="A986" s="9"/>
    </row>
    <row r="987" spans="1:1" x14ac:dyDescent="0.2">
      <c r="A987" s="9"/>
    </row>
    <row r="988" spans="1:1" x14ac:dyDescent="0.2">
      <c r="A988" s="9"/>
    </row>
    <row r="989" spans="1:1" x14ac:dyDescent="0.2">
      <c r="A989" s="9"/>
    </row>
    <row r="990" spans="1:1" x14ac:dyDescent="0.2">
      <c r="A990" s="9"/>
    </row>
    <row r="991" spans="1:1" x14ac:dyDescent="0.2">
      <c r="A991" s="9"/>
    </row>
    <row r="992" spans="1:1" x14ac:dyDescent="0.2">
      <c r="A992" s="9"/>
    </row>
    <row r="993" spans="1:1" x14ac:dyDescent="0.2">
      <c r="A993" s="9"/>
    </row>
    <row r="994" spans="1:1" x14ac:dyDescent="0.2">
      <c r="A994" s="9"/>
    </row>
    <row r="995" spans="1:1" x14ac:dyDescent="0.2">
      <c r="A995" s="9"/>
    </row>
    <row r="996" spans="1:1" x14ac:dyDescent="0.2">
      <c r="A996" s="9"/>
    </row>
    <row r="997" spans="1:1" x14ac:dyDescent="0.2">
      <c r="A997" s="9"/>
    </row>
    <row r="998" spans="1:1" x14ac:dyDescent="0.2">
      <c r="A998" s="9"/>
    </row>
    <row r="999" spans="1:1" x14ac:dyDescent="0.2">
      <c r="A999" s="9"/>
    </row>
    <row r="1000" spans="1:1" x14ac:dyDescent="0.2">
      <c r="A1000" s="9"/>
    </row>
    <row r="1001" spans="1:1" x14ac:dyDescent="0.2">
      <c r="A1001" s="9"/>
    </row>
    <row r="1002" spans="1:1" x14ac:dyDescent="0.2">
      <c r="A1002" s="9"/>
    </row>
    <row r="1003" spans="1:1" x14ac:dyDescent="0.2">
      <c r="A1003" s="9"/>
    </row>
    <row r="1004" spans="1:1" x14ac:dyDescent="0.2">
      <c r="A1004" s="9"/>
    </row>
    <row r="1005" spans="1:1" x14ac:dyDescent="0.2">
      <c r="A1005" s="9"/>
    </row>
    <row r="1006" spans="1:1" x14ac:dyDescent="0.2">
      <c r="A1006" s="9"/>
    </row>
    <row r="1007" spans="1:1" x14ac:dyDescent="0.2">
      <c r="A1007" s="9"/>
    </row>
    <row r="1008" spans="1:1" x14ac:dyDescent="0.2">
      <c r="A1008" s="9"/>
    </row>
    <row r="1009" spans="1:1" x14ac:dyDescent="0.2">
      <c r="A1009" s="9"/>
    </row>
    <row r="1010" spans="1:1" x14ac:dyDescent="0.2">
      <c r="A1010" s="9"/>
    </row>
    <row r="1011" spans="1:1" x14ac:dyDescent="0.2">
      <c r="A1011" s="9"/>
    </row>
    <row r="1012" spans="1:1" x14ac:dyDescent="0.2">
      <c r="A1012" s="9"/>
    </row>
    <row r="1013" spans="1:1" x14ac:dyDescent="0.2">
      <c r="A1013" s="9"/>
    </row>
    <row r="1014" spans="1:1" x14ac:dyDescent="0.2">
      <c r="A1014" s="9"/>
    </row>
    <row r="1015" spans="1:1" x14ac:dyDescent="0.2">
      <c r="A1015" s="9"/>
    </row>
    <row r="1016" spans="1:1" x14ac:dyDescent="0.2">
      <c r="A1016" s="9"/>
    </row>
    <row r="1017" spans="1:1" x14ac:dyDescent="0.2">
      <c r="A1017" s="9"/>
    </row>
    <row r="1018" spans="1:1" x14ac:dyDescent="0.2">
      <c r="A1018" s="9"/>
    </row>
    <row r="1019" spans="1:1" x14ac:dyDescent="0.2">
      <c r="A1019" s="9"/>
    </row>
    <row r="1020" spans="1:1" x14ac:dyDescent="0.2">
      <c r="A1020" s="9"/>
    </row>
    <row r="1021" spans="1:1" x14ac:dyDescent="0.2">
      <c r="A1021" s="9"/>
    </row>
    <row r="1022" spans="1:1" x14ac:dyDescent="0.2">
      <c r="A1022" s="9"/>
    </row>
    <row r="1023" spans="1:1" x14ac:dyDescent="0.2">
      <c r="A1023" s="9"/>
    </row>
    <row r="1024" spans="1:1" x14ac:dyDescent="0.2">
      <c r="A1024" s="9"/>
    </row>
    <row r="1025" spans="1:1" x14ac:dyDescent="0.2">
      <c r="A1025" s="9"/>
    </row>
    <row r="1026" spans="1:1" x14ac:dyDescent="0.2">
      <c r="A1026" s="9"/>
    </row>
    <row r="1027" spans="1:1" x14ac:dyDescent="0.2">
      <c r="A1027" s="9"/>
    </row>
    <row r="1028" spans="1:1" x14ac:dyDescent="0.2">
      <c r="A1028" s="9"/>
    </row>
    <row r="1029" spans="1:1" x14ac:dyDescent="0.2">
      <c r="A1029" s="9"/>
    </row>
    <row r="1030" spans="1:1" x14ac:dyDescent="0.2">
      <c r="A1030" s="9"/>
    </row>
    <row r="1031" spans="1:1" x14ac:dyDescent="0.2">
      <c r="A1031" s="9"/>
    </row>
    <row r="1032" spans="1:1" x14ac:dyDescent="0.2">
      <c r="A1032" s="9"/>
    </row>
    <row r="1033" spans="1:1" x14ac:dyDescent="0.2">
      <c r="A1033" s="9"/>
    </row>
    <row r="1034" spans="1:1" x14ac:dyDescent="0.2">
      <c r="A1034" s="9"/>
    </row>
    <row r="1035" spans="1:1" x14ac:dyDescent="0.2">
      <c r="A1035" s="9"/>
    </row>
    <row r="1036" spans="1:1" x14ac:dyDescent="0.2">
      <c r="A1036" s="9"/>
    </row>
    <row r="1037" spans="1:1" x14ac:dyDescent="0.2">
      <c r="A1037" s="9"/>
    </row>
    <row r="1038" spans="1:1" x14ac:dyDescent="0.2">
      <c r="A1038" s="9"/>
    </row>
    <row r="1039" spans="1:1" x14ac:dyDescent="0.2">
      <c r="A1039" s="9"/>
    </row>
    <row r="1040" spans="1:1" x14ac:dyDescent="0.2">
      <c r="A1040" s="9"/>
    </row>
    <row r="1041" spans="1:1" x14ac:dyDescent="0.2">
      <c r="A1041" s="9"/>
    </row>
    <row r="1042" spans="1:1" x14ac:dyDescent="0.2">
      <c r="A1042" s="9"/>
    </row>
    <row r="1043" spans="1:1" x14ac:dyDescent="0.2">
      <c r="A1043" s="9"/>
    </row>
    <row r="1044" spans="1:1" x14ac:dyDescent="0.2">
      <c r="A1044" s="9"/>
    </row>
    <row r="1045" spans="1:1" x14ac:dyDescent="0.2">
      <c r="A1045" s="9"/>
    </row>
    <row r="1046" spans="1:1" x14ac:dyDescent="0.2">
      <c r="A1046" s="9"/>
    </row>
    <row r="1047" spans="1:1" x14ac:dyDescent="0.2">
      <c r="A1047" s="9"/>
    </row>
    <row r="1048" spans="1:1" x14ac:dyDescent="0.2">
      <c r="A1048" s="9"/>
    </row>
    <row r="1049" spans="1:1" x14ac:dyDescent="0.2">
      <c r="A1049" s="9"/>
    </row>
    <row r="1050" spans="1:1" x14ac:dyDescent="0.2">
      <c r="A1050" s="9"/>
    </row>
    <row r="1051" spans="1:1" x14ac:dyDescent="0.2">
      <c r="A1051" s="9"/>
    </row>
    <row r="1052" spans="1:1" x14ac:dyDescent="0.2">
      <c r="A1052" s="9"/>
    </row>
    <row r="1053" spans="1:1" x14ac:dyDescent="0.2">
      <c r="A1053" s="9"/>
    </row>
    <row r="1054" spans="1:1" x14ac:dyDescent="0.2">
      <c r="A1054" s="9"/>
    </row>
    <row r="1055" spans="1:1" x14ac:dyDescent="0.2">
      <c r="A1055" s="9"/>
    </row>
    <row r="1056" spans="1:1" x14ac:dyDescent="0.2">
      <c r="A1056" s="9"/>
    </row>
    <row r="1057" spans="1:1" x14ac:dyDescent="0.2">
      <c r="A1057" s="9"/>
    </row>
    <row r="1058" spans="1:1" x14ac:dyDescent="0.2">
      <c r="A1058" s="9"/>
    </row>
    <row r="1059" spans="1:1" x14ac:dyDescent="0.2">
      <c r="A1059" s="9"/>
    </row>
    <row r="1060" spans="1:1" x14ac:dyDescent="0.2">
      <c r="A1060" s="9"/>
    </row>
    <row r="1061" spans="1:1" x14ac:dyDescent="0.2">
      <c r="A1061" s="9"/>
    </row>
    <row r="1062" spans="1:1" x14ac:dyDescent="0.2">
      <c r="A1062" s="9"/>
    </row>
    <row r="1063" spans="1:1" x14ac:dyDescent="0.2">
      <c r="A1063" s="9"/>
    </row>
    <row r="1064" spans="1:1" x14ac:dyDescent="0.2">
      <c r="A1064" s="9"/>
    </row>
    <row r="1065" spans="1:1" x14ac:dyDescent="0.2">
      <c r="A1065" s="9"/>
    </row>
    <row r="1066" spans="1:1" x14ac:dyDescent="0.2">
      <c r="A1066" s="9"/>
    </row>
    <row r="1067" spans="1:1" x14ac:dyDescent="0.2">
      <c r="A1067" s="9"/>
    </row>
    <row r="1068" spans="1:1" x14ac:dyDescent="0.2">
      <c r="A1068" s="9"/>
    </row>
    <row r="1069" spans="1:1" x14ac:dyDescent="0.2">
      <c r="A1069" s="9"/>
    </row>
    <row r="1070" spans="1:1" x14ac:dyDescent="0.2">
      <c r="A1070" s="9"/>
    </row>
    <row r="1071" spans="1:1" x14ac:dyDescent="0.2">
      <c r="A1071" s="9"/>
    </row>
    <row r="1072" spans="1:1" x14ac:dyDescent="0.2">
      <c r="A1072" s="9"/>
    </row>
    <row r="1073" spans="1:1" x14ac:dyDescent="0.2">
      <c r="A1073" s="9"/>
    </row>
    <row r="1074" spans="1:1" x14ac:dyDescent="0.2">
      <c r="A1074" s="9"/>
    </row>
    <row r="1075" spans="1:1" x14ac:dyDescent="0.2">
      <c r="A1075" s="9"/>
    </row>
    <row r="1076" spans="1:1" x14ac:dyDescent="0.2">
      <c r="A1076" s="9"/>
    </row>
    <row r="1077" spans="1:1" x14ac:dyDescent="0.2">
      <c r="A1077" s="9"/>
    </row>
    <row r="1078" spans="1:1" x14ac:dyDescent="0.2">
      <c r="A1078" s="9"/>
    </row>
    <row r="1079" spans="1:1" x14ac:dyDescent="0.2">
      <c r="A1079" s="9"/>
    </row>
    <row r="1080" spans="1:1" x14ac:dyDescent="0.2">
      <c r="A1080" s="9"/>
    </row>
    <row r="1081" spans="1:1" x14ac:dyDescent="0.2">
      <c r="A1081" s="9"/>
    </row>
    <row r="1082" spans="1:1" x14ac:dyDescent="0.2">
      <c r="A1082" s="9"/>
    </row>
    <row r="1083" spans="1:1" x14ac:dyDescent="0.2">
      <c r="A1083" s="9"/>
    </row>
    <row r="1084" spans="1:1" x14ac:dyDescent="0.2">
      <c r="A1084" s="9"/>
    </row>
    <row r="1085" spans="1:1" x14ac:dyDescent="0.2">
      <c r="A1085" s="9"/>
    </row>
    <row r="1086" spans="1:1" x14ac:dyDescent="0.2">
      <c r="A1086" s="9"/>
    </row>
    <row r="1087" spans="1:1" x14ac:dyDescent="0.2">
      <c r="A1087" s="9"/>
    </row>
    <row r="1088" spans="1:1" x14ac:dyDescent="0.2">
      <c r="A1088" s="9"/>
    </row>
    <row r="1089" spans="1:1" x14ac:dyDescent="0.2">
      <c r="A1089" s="9"/>
    </row>
    <row r="1090" spans="1:1" x14ac:dyDescent="0.2">
      <c r="A1090" s="9"/>
    </row>
    <row r="1091" spans="1:1" x14ac:dyDescent="0.2">
      <c r="A1091" s="9"/>
    </row>
    <row r="1092" spans="1:1" x14ac:dyDescent="0.2">
      <c r="A1092" s="9"/>
    </row>
    <row r="1093" spans="1:1" x14ac:dyDescent="0.2">
      <c r="A1093" s="9"/>
    </row>
    <row r="1094" spans="1:1" x14ac:dyDescent="0.2">
      <c r="A1094" s="9"/>
    </row>
    <row r="1095" spans="1:1" x14ac:dyDescent="0.2">
      <c r="A1095" s="9"/>
    </row>
    <row r="1096" spans="1:1" x14ac:dyDescent="0.2">
      <c r="A1096" s="9"/>
    </row>
    <row r="1097" spans="1:1" x14ac:dyDescent="0.2">
      <c r="A1097" s="9"/>
    </row>
    <row r="1098" spans="1:1" x14ac:dyDescent="0.2">
      <c r="A1098" s="9"/>
    </row>
    <row r="1099" spans="1:1" x14ac:dyDescent="0.2">
      <c r="A1099" s="9"/>
    </row>
    <row r="1100" spans="1:1" x14ac:dyDescent="0.2">
      <c r="A1100" s="9"/>
    </row>
    <row r="1101" spans="1:1" x14ac:dyDescent="0.2">
      <c r="A1101" s="9"/>
    </row>
    <row r="1102" spans="1:1" x14ac:dyDescent="0.2">
      <c r="A1102" s="9"/>
    </row>
    <row r="1103" spans="1:1" x14ac:dyDescent="0.2">
      <c r="A1103" s="9"/>
    </row>
    <row r="1104" spans="1:1" x14ac:dyDescent="0.2">
      <c r="A1104" s="9"/>
    </row>
    <row r="1105" spans="1:1" x14ac:dyDescent="0.2">
      <c r="A1105" s="9"/>
    </row>
    <row r="1106" spans="1:1" x14ac:dyDescent="0.2">
      <c r="A1106" s="9"/>
    </row>
    <row r="1107" spans="1:1" x14ac:dyDescent="0.2">
      <c r="A1107" s="9"/>
    </row>
    <row r="1108" spans="1:1" x14ac:dyDescent="0.2">
      <c r="A1108" s="9"/>
    </row>
    <row r="1109" spans="1:1" x14ac:dyDescent="0.2">
      <c r="A1109" s="9"/>
    </row>
    <row r="1110" spans="1:1" x14ac:dyDescent="0.2">
      <c r="A1110" s="9"/>
    </row>
    <row r="1111" spans="1:1" x14ac:dyDescent="0.2">
      <c r="A1111" s="9"/>
    </row>
    <row r="1112" spans="1:1" x14ac:dyDescent="0.2">
      <c r="A1112" s="9"/>
    </row>
    <row r="1113" spans="1:1" x14ac:dyDescent="0.2">
      <c r="A1113" s="9"/>
    </row>
    <row r="1114" spans="1:1" x14ac:dyDescent="0.2">
      <c r="A1114" s="9"/>
    </row>
    <row r="1115" spans="1:1" x14ac:dyDescent="0.2">
      <c r="A1115" s="9"/>
    </row>
    <row r="1116" spans="1:1" x14ac:dyDescent="0.2">
      <c r="A1116" s="9"/>
    </row>
    <row r="1117" spans="1:1" x14ac:dyDescent="0.2">
      <c r="A1117" s="9"/>
    </row>
    <row r="1118" spans="1:1" x14ac:dyDescent="0.2">
      <c r="A1118" s="9"/>
    </row>
    <row r="1119" spans="1:1" x14ac:dyDescent="0.2">
      <c r="A1119" s="9"/>
    </row>
    <row r="1120" spans="1:1" x14ac:dyDescent="0.2">
      <c r="A1120" s="9"/>
    </row>
    <row r="1121" spans="1:1" x14ac:dyDescent="0.2">
      <c r="A1121" s="9"/>
    </row>
    <row r="1122" spans="1:1" x14ac:dyDescent="0.2">
      <c r="A1122" s="9"/>
    </row>
    <row r="1123" spans="1:1" x14ac:dyDescent="0.2">
      <c r="A1123" s="9"/>
    </row>
    <row r="1124" spans="1:1" x14ac:dyDescent="0.2">
      <c r="A1124" s="9"/>
    </row>
    <row r="1125" spans="1:1" x14ac:dyDescent="0.2">
      <c r="A1125" s="9"/>
    </row>
    <row r="1126" spans="1:1" x14ac:dyDescent="0.2">
      <c r="A1126" s="9"/>
    </row>
    <row r="1127" spans="1:1" x14ac:dyDescent="0.2">
      <c r="A1127" s="9"/>
    </row>
    <row r="1128" spans="1:1" x14ac:dyDescent="0.2">
      <c r="A1128" s="9"/>
    </row>
    <row r="1129" spans="1:1" x14ac:dyDescent="0.2">
      <c r="A1129" s="9"/>
    </row>
    <row r="1130" spans="1:1" x14ac:dyDescent="0.2">
      <c r="A1130" s="9"/>
    </row>
    <row r="1131" spans="1:1" x14ac:dyDescent="0.2">
      <c r="A1131" s="9"/>
    </row>
    <row r="1132" spans="1:1" x14ac:dyDescent="0.2">
      <c r="A1132" s="9"/>
    </row>
    <row r="1133" spans="1:1" x14ac:dyDescent="0.2">
      <c r="A1133" s="9"/>
    </row>
    <row r="1134" spans="1:1" x14ac:dyDescent="0.2">
      <c r="A1134" s="9"/>
    </row>
    <row r="1135" spans="1:1" x14ac:dyDescent="0.2">
      <c r="A1135" s="9"/>
    </row>
    <row r="1136" spans="1:1" x14ac:dyDescent="0.2">
      <c r="A1136" s="9"/>
    </row>
    <row r="1137" spans="1:1" x14ac:dyDescent="0.2">
      <c r="A1137" s="9"/>
    </row>
    <row r="1138" spans="1:1" x14ac:dyDescent="0.2">
      <c r="A1138" s="9"/>
    </row>
    <row r="1139" spans="1:1" x14ac:dyDescent="0.2">
      <c r="A1139" s="9"/>
    </row>
    <row r="1140" spans="1:1" x14ac:dyDescent="0.2">
      <c r="A1140" s="9"/>
    </row>
    <row r="1141" spans="1:1" x14ac:dyDescent="0.2">
      <c r="A1141" s="9"/>
    </row>
    <row r="1142" spans="1:1" x14ac:dyDescent="0.2">
      <c r="A1142" s="9"/>
    </row>
    <row r="1143" spans="1:1" x14ac:dyDescent="0.2">
      <c r="A1143" s="9"/>
    </row>
    <row r="1144" spans="1:1" x14ac:dyDescent="0.2">
      <c r="A1144" s="9"/>
    </row>
    <row r="1145" spans="1:1" x14ac:dyDescent="0.2">
      <c r="A1145" s="9"/>
    </row>
    <row r="1146" spans="1:1" x14ac:dyDescent="0.2">
      <c r="A1146" s="9"/>
    </row>
    <row r="1147" spans="1:1" x14ac:dyDescent="0.2">
      <c r="A1147" s="9"/>
    </row>
    <row r="1148" spans="1:1" x14ac:dyDescent="0.2">
      <c r="A1148" s="9"/>
    </row>
    <row r="1149" spans="1:1" x14ac:dyDescent="0.2">
      <c r="A1149" s="9"/>
    </row>
    <row r="1150" spans="1:1" x14ac:dyDescent="0.2">
      <c r="A1150" s="9"/>
    </row>
    <row r="1151" spans="1:1" x14ac:dyDescent="0.2">
      <c r="A1151" s="9"/>
    </row>
    <row r="1152" spans="1:1" x14ac:dyDescent="0.2">
      <c r="A1152" s="9"/>
    </row>
    <row r="1153" spans="1:1" x14ac:dyDescent="0.2">
      <c r="A1153" s="9"/>
    </row>
    <row r="1154" spans="1:1" x14ac:dyDescent="0.2">
      <c r="A1154" s="9"/>
    </row>
    <row r="1155" spans="1:1" x14ac:dyDescent="0.2">
      <c r="A1155" s="9"/>
    </row>
    <row r="1156" spans="1:1" x14ac:dyDescent="0.2">
      <c r="A1156" s="9"/>
    </row>
    <row r="1157" spans="1:1" x14ac:dyDescent="0.2">
      <c r="A1157" s="9"/>
    </row>
    <row r="1158" spans="1:1" x14ac:dyDescent="0.2">
      <c r="A1158" s="9"/>
    </row>
    <row r="1159" spans="1:1" x14ac:dyDescent="0.2">
      <c r="A1159" s="9"/>
    </row>
    <row r="1160" spans="1:1" x14ac:dyDescent="0.2">
      <c r="A1160" s="9"/>
    </row>
    <row r="1161" spans="1:1" x14ac:dyDescent="0.2">
      <c r="A1161" s="9"/>
    </row>
    <row r="1162" spans="1:1" x14ac:dyDescent="0.2">
      <c r="A1162" s="9"/>
    </row>
    <row r="1163" spans="1:1" x14ac:dyDescent="0.2">
      <c r="A1163" s="9"/>
    </row>
    <row r="1164" spans="1:1" x14ac:dyDescent="0.2">
      <c r="A1164" s="9"/>
    </row>
    <row r="1165" spans="1:1" x14ac:dyDescent="0.2">
      <c r="A1165" s="9"/>
    </row>
    <row r="1166" spans="1:1" x14ac:dyDescent="0.2">
      <c r="A1166" s="9"/>
    </row>
    <row r="1167" spans="1:1" x14ac:dyDescent="0.2">
      <c r="A1167" s="9"/>
    </row>
    <row r="1168" spans="1:1" x14ac:dyDescent="0.2">
      <c r="A1168" s="9"/>
    </row>
    <row r="1169" spans="1:1" x14ac:dyDescent="0.2">
      <c r="A1169" s="9"/>
    </row>
    <row r="1170" spans="1:1" x14ac:dyDescent="0.2">
      <c r="A1170" s="9"/>
    </row>
    <row r="1171" spans="1:1" x14ac:dyDescent="0.2">
      <c r="A1171" s="9"/>
    </row>
    <row r="1172" spans="1:1" x14ac:dyDescent="0.2">
      <c r="A1172" s="9"/>
    </row>
    <row r="1173" spans="1:1" x14ac:dyDescent="0.2">
      <c r="A1173" s="9"/>
    </row>
    <row r="1174" spans="1:1" x14ac:dyDescent="0.2">
      <c r="A1174" s="9"/>
    </row>
    <row r="1175" spans="1:1" x14ac:dyDescent="0.2">
      <c r="A1175" s="9"/>
    </row>
    <row r="1176" spans="1:1" x14ac:dyDescent="0.2">
      <c r="A1176" s="9"/>
    </row>
    <row r="1177" spans="1:1" x14ac:dyDescent="0.2">
      <c r="A1177" s="9"/>
    </row>
    <row r="1178" spans="1:1" x14ac:dyDescent="0.2">
      <c r="A1178" s="9"/>
    </row>
    <row r="1179" spans="1:1" x14ac:dyDescent="0.2">
      <c r="A1179" s="9"/>
    </row>
    <row r="1180" spans="1:1" x14ac:dyDescent="0.2">
      <c r="A1180" s="9"/>
    </row>
    <row r="1181" spans="1:1" x14ac:dyDescent="0.2">
      <c r="A1181" s="9"/>
    </row>
    <row r="1182" spans="1:1" x14ac:dyDescent="0.2">
      <c r="A1182" s="9"/>
    </row>
    <row r="1183" spans="1:1" x14ac:dyDescent="0.2">
      <c r="A1183" s="9"/>
    </row>
    <row r="1184" spans="1:1" x14ac:dyDescent="0.2">
      <c r="A1184" s="9"/>
    </row>
    <row r="1185" spans="1:1" x14ac:dyDescent="0.2">
      <c r="A1185" s="9"/>
    </row>
    <row r="1186" spans="1:1" x14ac:dyDescent="0.2">
      <c r="A1186" s="9"/>
    </row>
    <row r="1187" spans="1:1" x14ac:dyDescent="0.2">
      <c r="A1187" s="9"/>
    </row>
    <row r="1188" spans="1:1" x14ac:dyDescent="0.2">
      <c r="A1188" s="9"/>
    </row>
    <row r="1189" spans="1:1" x14ac:dyDescent="0.2">
      <c r="A1189" s="9"/>
    </row>
    <row r="1190" spans="1:1" x14ac:dyDescent="0.2">
      <c r="A1190" s="9"/>
    </row>
    <row r="1191" spans="1:1" x14ac:dyDescent="0.2">
      <c r="A1191" s="9"/>
    </row>
    <row r="1192" spans="1:1" x14ac:dyDescent="0.2">
      <c r="A1192" s="9"/>
    </row>
    <row r="1193" spans="1:1" x14ac:dyDescent="0.2">
      <c r="A1193" s="9"/>
    </row>
    <row r="1194" spans="1:1" x14ac:dyDescent="0.2">
      <c r="A1194" s="9"/>
    </row>
    <row r="1195" spans="1:1" x14ac:dyDescent="0.2">
      <c r="A1195" s="9"/>
    </row>
    <row r="1196" spans="1:1" x14ac:dyDescent="0.2">
      <c r="A1196" s="9"/>
    </row>
    <row r="1197" spans="1:1" x14ac:dyDescent="0.2">
      <c r="A1197" s="9"/>
    </row>
    <row r="1198" spans="1:1" x14ac:dyDescent="0.2">
      <c r="A1198" s="9"/>
    </row>
    <row r="1199" spans="1:1" x14ac:dyDescent="0.2">
      <c r="A1199" s="9"/>
    </row>
    <row r="1200" spans="1:1" x14ac:dyDescent="0.2">
      <c r="A1200" s="9"/>
    </row>
    <row r="1201" spans="1:1" x14ac:dyDescent="0.2">
      <c r="A1201" s="9"/>
    </row>
    <row r="1202" spans="1:1" x14ac:dyDescent="0.2">
      <c r="A1202" s="9"/>
    </row>
    <row r="1203" spans="1:1" x14ac:dyDescent="0.2">
      <c r="A1203" s="9"/>
    </row>
    <row r="1204" spans="1:1" x14ac:dyDescent="0.2">
      <c r="A1204" s="9"/>
    </row>
    <row r="1205" spans="1:1" x14ac:dyDescent="0.2">
      <c r="A1205" s="9"/>
    </row>
    <row r="1206" spans="1:1" x14ac:dyDescent="0.2">
      <c r="A1206" s="9"/>
    </row>
    <row r="1207" spans="1:1" x14ac:dyDescent="0.2">
      <c r="A1207" s="9"/>
    </row>
    <row r="1208" spans="1:1" x14ac:dyDescent="0.2">
      <c r="A1208" s="9"/>
    </row>
    <row r="1209" spans="1:1" x14ac:dyDescent="0.2">
      <c r="A1209" s="9"/>
    </row>
    <row r="1210" spans="1:1" x14ac:dyDescent="0.2">
      <c r="A1210" s="9"/>
    </row>
    <row r="1211" spans="1:1" x14ac:dyDescent="0.2">
      <c r="A1211" s="9"/>
    </row>
    <row r="1212" spans="1:1" x14ac:dyDescent="0.2">
      <c r="A1212" s="9"/>
    </row>
    <row r="1213" spans="1:1" x14ac:dyDescent="0.2">
      <c r="A1213" s="9"/>
    </row>
    <row r="1214" spans="1:1" x14ac:dyDescent="0.2">
      <c r="A1214" s="9"/>
    </row>
    <row r="1215" spans="1:1" x14ac:dyDescent="0.2">
      <c r="A1215" s="9"/>
    </row>
    <row r="1216" spans="1:1" x14ac:dyDescent="0.2">
      <c r="A1216" s="9"/>
    </row>
    <row r="1217" spans="1:1" x14ac:dyDescent="0.2">
      <c r="A1217" s="9"/>
    </row>
    <row r="1218" spans="1:1" x14ac:dyDescent="0.2">
      <c r="A1218" s="9"/>
    </row>
    <row r="1219" spans="1:1" x14ac:dyDescent="0.2">
      <c r="A1219" s="9"/>
    </row>
    <row r="1220" spans="1:1" x14ac:dyDescent="0.2">
      <c r="A1220" s="9"/>
    </row>
    <row r="1221" spans="1:1" x14ac:dyDescent="0.2">
      <c r="A1221" s="9"/>
    </row>
    <row r="1222" spans="1:1" x14ac:dyDescent="0.2">
      <c r="A1222" s="9"/>
    </row>
    <row r="1223" spans="1:1" x14ac:dyDescent="0.2">
      <c r="A1223" s="9"/>
    </row>
    <row r="1224" spans="1:1" x14ac:dyDescent="0.2">
      <c r="A1224" s="9"/>
    </row>
    <row r="1225" spans="1:1" x14ac:dyDescent="0.2">
      <c r="A1225" s="9"/>
    </row>
    <row r="1226" spans="1:1" x14ac:dyDescent="0.2">
      <c r="A1226" s="9"/>
    </row>
    <row r="1227" spans="1:1" x14ac:dyDescent="0.2">
      <c r="A1227" s="9"/>
    </row>
    <row r="1228" spans="1:1" x14ac:dyDescent="0.2">
      <c r="A1228" s="9"/>
    </row>
    <row r="1229" spans="1:1" x14ac:dyDescent="0.2">
      <c r="A1229" s="9"/>
    </row>
    <row r="1230" spans="1:1" x14ac:dyDescent="0.2">
      <c r="A1230" s="9"/>
    </row>
    <row r="1231" spans="1:1" x14ac:dyDescent="0.2">
      <c r="A1231" s="9"/>
    </row>
    <row r="1232" spans="1:1" x14ac:dyDescent="0.2">
      <c r="A1232" s="9"/>
    </row>
    <row r="1233" spans="1:1" x14ac:dyDescent="0.2">
      <c r="A1233" s="9"/>
    </row>
    <row r="1234" spans="1:1" x14ac:dyDescent="0.2">
      <c r="A1234" s="9"/>
    </row>
    <row r="1235" spans="1:1" x14ac:dyDescent="0.2">
      <c r="A1235" s="9"/>
    </row>
    <row r="1236" spans="1:1" x14ac:dyDescent="0.2">
      <c r="A1236" s="9"/>
    </row>
    <row r="1237" spans="1:1" x14ac:dyDescent="0.2">
      <c r="A1237" s="9"/>
    </row>
    <row r="1238" spans="1:1" x14ac:dyDescent="0.2">
      <c r="A1238" s="9"/>
    </row>
    <row r="1239" spans="1:1" x14ac:dyDescent="0.2">
      <c r="A1239" s="9"/>
    </row>
    <row r="1240" spans="1:1" x14ac:dyDescent="0.2">
      <c r="A1240" s="9"/>
    </row>
    <row r="1241" spans="1:1" x14ac:dyDescent="0.2">
      <c r="A1241" s="9"/>
    </row>
    <row r="1242" spans="1:1" x14ac:dyDescent="0.2">
      <c r="A1242" s="9"/>
    </row>
    <row r="1243" spans="1:1" x14ac:dyDescent="0.2">
      <c r="A1243" s="9"/>
    </row>
    <row r="1244" spans="1:1" x14ac:dyDescent="0.2">
      <c r="A1244" s="9"/>
    </row>
    <row r="1245" spans="1:1" x14ac:dyDescent="0.2">
      <c r="A1245" s="9"/>
    </row>
    <row r="1246" spans="1:1" x14ac:dyDescent="0.2">
      <c r="A1246" s="9"/>
    </row>
    <row r="1247" spans="1:1" x14ac:dyDescent="0.2">
      <c r="A1247" s="9"/>
    </row>
    <row r="1248" spans="1:1" x14ac:dyDescent="0.2">
      <c r="A1248" s="9"/>
    </row>
    <row r="1249" spans="1:1" x14ac:dyDescent="0.2">
      <c r="A1249" s="9"/>
    </row>
    <row r="1250" spans="1:1" x14ac:dyDescent="0.2">
      <c r="A1250" s="9"/>
    </row>
    <row r="1251" spans="1:1" x14ac:dyDescent="0.2">
      <c r="A1251" s="9"/>
    </row>
    <row r="1252" spans="1:1" x14ac:dyDescent="0.2">
      <c r="A1252" s="9"/>
    </row>
    <row r="1253" spans="1:1" x14ac:dyDescent="0.2">
      <c r="A1253" s="9"/>
    </row>
    <row r="1254" spans="1:1" x14ac:dyDescent="0.2">
      <c r="A1254" s="9"/>
    </row>
    <row r="1255" spans="1:1" x14ac:dyDescent="0.2">
      <c r="A1255" s="9"/>
    </row>
    <row r="1256" spans="1:1" x14ac:dyDescent="0.2">
      <c r="A1256" s="9"/>
    </row>
    <row r="1257" spans="1:1" x14ac:dyDescent="0.2">
      <c r="A1257" s="9"/>
    </row>
    <row r="1258" spans="1:1" x14ac:dyDescent="0.2">
      <c r="A1258" s="9"/>
    </row>
    <row r="1259" spans="1:1" x14ac:dyDescent="0.2">
      <c r="A1259" s="9"/>
    </row>
    <row r="1260" spans="1:1" x14ac:dyDescent="0.2">
      <c r="A1260" s="9"/>
    </row>
    <row r="1261" spans="1:1" x14ac:dyDescent="0.2">
      <c r="A1261" s="9"/>
    </row>
    <row r="1262" spans="1:1" x14ac:dyDescent="0.2">
      <c r="A1262" s="9"/>
    </row>
    <row r="1263" spans="1:1" x14ac:dyDescent="0.2">
      <c r="A1263" s="9"/>
    </row>
    <row r="1264" spans="1:1" x14ac:dyDescent="0.2">
      <c r="A1264" s="9"/>
    </row>
    <row r="1265" spans="1:1" x14ac:dyDescent="0.2">
      <c r="A1265" s="9"/>
    </row>
    <row r="1266" spans="1:1" x14ac:dyDescent="0.2">
      <c r="A1266" s="9"/>
    </row>
    <row r="1267" spans="1:1" x14ac:dyDescent="0.2">
      <c r="A1267" s="9"/>
    </row>
    <row r="1268" spans="1:1" x14ac:dyDescent="0.2">
      <c r="A1268" s="9"/>
    </row>
    <row r="1269" spans="1:1" x14ac:dyDescent="0.2">
      <c r="A1269" s="9"/>
    </row>
    <row r="1270" spans="1:1" x14ac:dyDescent="0.2">
      <c r="A1270" s="9"/>
    </row>
    <row r="1271" spans="1:1" x14ac:dyDescent="0.2">
      <c r="A1271" s="9"/>
    </row>
    <row r="1272" spans="1:1" x14ac:dyDescent="0.2">
      <c r="A1272" s="9"/>
    </row>
    <row r="1273" spans="1:1" x14ac:dyDescent="0.2">
      <c r="A1273" s="9"/>
    </row>
    <row r="1274" spans="1:1" x14ac:dyDescent="0.2">
      <c r="A1274" s="9"/>
    </row>
    <row r="1275" spans="1:1" x14ac:dyDescent="0.2">
      <c r="A1275" s="9"/>
    </row>
    <row r="1276" spans="1:1" x14ac:dyDescent="0.2">
      <c r="A1276" s="9"/>
    </row>
    <row r="1277" spans="1:1" x14ac:dyDescent="0.2">
      <c r="A1277" s="9"/>
    </row>
    <row r="1278" spans="1:1" x14ac:dyDescent="0.2">
      <c r="A1278" s="9"/>
    </row>
    <row r="1279" spans="1:1" x14ac:dyDescent="0.2">
      <c r="A1279" s="9"/>
    </row>
    <row r="1280" spans="1:1" x14ac:dyDescent="0.2">
      <c r="A1280" s="9"/>
    </row>
    <row r="1281" spans="1:1" x14ac:dyDescent="0.2">
      <c r="A1281" s="9"/>
    </row>
    <row r="1282" spans="1:1" x14ac:dyDescent="0.2">
      <c r="A1282" s="9"/>
    </row>
    <row r="1283" spans="1:1" x14ac:dyDescent="0.2">
      <c r="A1283" s="9"/>
    </row>
    <row r="1284" spans="1:1" x14ac:dyDescent="0.2">
      <c r="A1284" s="9"/>
    </row>
    <row r="1285" spans="1:1" x14ac:dyDescent="0.2">
      <c r="A1285" s="9"/>
    </row>
    <row r="1286" spans="1:1" x14ac:dyDescent="0.2">
      <c r="A1286" s="9"/>
    </row>
    <row r="1287" spans="1:1" x14ac:dyDescent="0.2">
      <c r="A1287" s="9"/>
    </row>
    <row r="1288" spans="1:1" x14ac:dyDescent="0.2">
      <c r="A1288" s="9"/>
    </row>
    <row r="1289" spans="1:1" x14ac:dyDescent="0.2">
      <c r="A1289" s="9"/>
    </row>
    <row r="1290" spans="1:1" x14ac:dyDescent="0.2">
      <c r="A1290" s="9"/>
    </row>
    <row r="1291" spans="1:1" x14ac:dyDescent="0.2">
      <c r="A1291" s="9"/>
    </row>
    <row r="1292" spans="1:1" x14ac:dyDescent="0.2">
      <c r="A1292" s="9"/>
    </row>
    <row r="1293" spans="1:1" x14ac:dyDescent="0.2">
      <c r="A1293" s="9"/>
    </row>
    <row r="1294" spans="1:1" x14ac:dyDescent="0.2">
      <c r="A1294" s="9"/>
    </row>
    <row r="1295" spans="1:1" x14ac:dyDescent="0.2">
      <c r="A1295" s="9"/>
    </row>
    <row r="1296" spans="1:1" x14ac:dyDescent="0.2">
      <c r="A1296" s="9"/>
    </row>
    <row r="1297" spans="1:1" x14ac:dyDescent="0.2">
      <c r="A1297" s="9"/>
    </row>
    <row r="1298" spans="1:1" x14ac:dyDescent="0.2">
      <c r="A1298" s="9"/>
    </row>
    <row r="1299" spans="1:1" x14ac:dyDescent="0.2">
      <c r="A1299" s="9"/>
    </row>
    <row r="1300" spans="1:1" x14ac:dyDescent="0.2">
      <c r="A1300" s="9"/>
    </row>
    <row r="1301" spans="1:1" x14ac:dyDescent="0.2">
      <c r="A1301" s="9"/>
    </row>
    <row r="1302" spans="1:1" x14ac:dyDescent="0.2">
      <c r="A1302" s="9"/>
    </row>
    <row r="1303" spans="1:1" x14ac:dyDescent="0.2">
      <c r="A1303" s="9"/>
    </row>
    <row r="1304" spans="1:1" x14ac:dyDescent="0.2">
      <c r="A1304" s="9"/>
    </row>
    <row r="1305" spans="1:1" x14ac:dyDescent="0.2">
      <c r="A1305" s="9"/>
    </row>
    <row r="1306" spans="1:1" x14ac:dyDescent="0.2">
      <c r="A1306" s="9"/>
    </row>
    <row r="1307" spans="1:1" x14ac:dyDescent="0.2">
      <c r="A1307" s="9"/>
    </row>
    <row r="1308" spans="1:1" x14ac:dyDescent="0.2">
      <c r="A1308" s="9"/>
    </row>
    <row r="1309" spans="1:1" x14ac:dyDescent="0.2">
      <c r="A1309" s="9"/>
    </row>
    <row r="1310" spans="1:1" x14ac:dyDescent="0.2">
      <c r="A1310" s="9"/>
    </row>
    <row r="1311" spans="1:1" x14ac:dyDescent="0.2">
      <c r="A1311" s="9"/>
    </row>
    <row r="1312" spans="1:1" x14ac:dyDescent="0.2">
      <c r="A1312" s="9"/>
    </row>
    <row r="1313" spans="1:1" x14ac:dyDescent="0.2">
      <c r="A1313" s="9"/>
    </row>
    <row r="1314" spans="1:1" x14ac:dyDescent="0.2">
      <c r="A1314" s="9"/>
    </row>
    <row r="1315" spans="1:1" x14ac:dyDescent="0.2">
      <c r="A1315" s="9"/>
    </row>
    <row r="1316" spans="1:1" x14ac:dyDescent="0.2">
      <c r="A1316" s="9"/>
    </row>
    <row r="1317" spans="1:1" x14ac:dyDescent="0.2">
      <c r="A1317" s="9"/>
    </row>
    <row r="1318" spans="1:1" x14ac:dyDescent="0.2">
      <c r="A1318" s="9"/>
    </row>
    <row r="1319" spans="1:1" x14ac:dyDescent="0.2">
      <c r="A1319" s="9"/>
    </row>
    <row r="1320" spans="1:1" x14ac:dyDescent="0.2">
      <c r="A1320" s="9"/>
    </row>
    <row r="1321" spans="1:1" x14ac:dyDescent="0.2">
      <c r="A1321" s="9"/>
    </row>
    <row r="1322" spans="1:1" x14ac:dyDescent="0.2">
      <c r="A1322" s="9"/>
    </row>
    <row r="1323" spans="1:1" x14ac:dyDescent="0.2">
      <c r="A1323" s="9"/>
    </row>
    <row r="1324" spans="1:1" x14ac:dyDescent="0.2">
      <c r="A1324" s="9"/>
    </row>
    <row r="1325" spans="1:1" x14ac:dyDescent="0.2">
      <c r="A1325" s="9"/>
    </row>
    <row r="1326" spans="1:1" x14ac:dyDescent="0.2">
      <c r="A1326" s="9"/>
    </row>
    <row r="1327" spans="1:1" x14ac:dyDescent="0.2">
      <c r="A1327" s="9"/>
    </row>
    <row r="1328" spans="1:1" x14ac:dyDescent="0.2">
      <c r="A1328" s="9"/>
    </row>
    <row r="1329" spans="1:1" x14ac:dyDescent="0.2">
      <c r="A1329" s="9"/>
    </row>
    <row r="1330" spans="1:1" x14ac:dyDescent="0.2">
      <c r="A1330" s="9"/>
    </row>
    <row r="1331" spans="1:1" x14ac:dyDescent="0.2">
      <c r="A1331" s="9"/>
    </row>
    <row r="1332" spans="1:1" x14ac:dyDescent="0.2">
      <c r="A1332" s="9"/>
    </row>
    <row r="1333" spans="1:1" x14ac:dyDescent="0.2">
      <c r="A1333" s="9"/>
    </row>
    <row r="1334" spans="1:1" x14ac:dyDescent="0.2">
      <c r="A1334" s="9"/>
    </row>
    <row r="1335" spans="1:1" x14ac:dyDescent="0.2">
      <c r="A1335" s="9"/>
    </row>
    <row r="1336" spans="1:1" x14ac:dyDescent="0.2">
      <c r="A1336" s="9"/>
    </row>
    <row r="1337" spans="1:1" x14ac:dyDescent="0.2">
      <c r="A1337" s="9"/>
    </row>
    <row r="1338" spans="1:1" x14ac:dyDescent="0.2">
      <c r="A1338" s="9"/>
    </row>
    <row r="1339" spans="1:1" x14ac:dyDescent="0.2">
      <c r="A1339" s="9"/>
    </row>
    <row r="1340" spans="1:1" x14ac:dyDescent="0.2">
      <c r="A1340" s="9"/>
    </row>
    <row r="1341" spans="1:1" x14ac:dyDescent="0.2">
      <c r="A1341" s="9"/>
    </row>
    <row r="1342" spans="1:1" x14ac:dyDescent="0.2">
      <c r="A1342" s="9"/>
    </row>
    <row r="1343" spans="1:1" x14ac:dyDescent="0.2">
      <c r="A1343" s="9"/>
    </row>
    <row r="1344" spans="1:1" x14ac:dyDescent="0.2">
      <c r="A1344" s="9"/>
    </row>
    <row r="1345" spans="1:1" x14ac:dyDescent="0.2">
      <c r="A1345" s="9"/>
    </row>
    <row r="1346" spans="1:1" x14ac:dyDescent="0.2">
      <c r="A1346" s="9"/>
    </row>
    <row r="1347" spans="1:1" x14ac:dyDescent="0.2">
      <c r="A1347" s="9"/>
    </row>
    <row r="1348" spans="1:1" x14ac:dyDescent="0.2">
      <c r="A1348" s="9"/>
    </row>
    <row r="1349" spans="1:1" x14ac:dyDescent="0.2">
      <c r="A1349" s="9"/>
    </row>
    <row r="1350" spans="1:1" x14ac:dyDescent="0.2">
      <c r="A1350" s="9"/>
    </row>
    <row r="1351" spans="1:1" x14ac:dyDescent="0.2">
      <c r="A1351" s="9"/>
    </row>
    <row r="1352" spans="1:1" x14ac:dyDescent="0.2">
      <c r="A1352" s="9"/>
    </row>
    <row r="1353" spans="1:1" x14ac:dyDescent="0.2">
      <c r="A1353" s="9"/>
    </row>
    <row r="1354" spans="1:1" x14ac:dyDescent="0.2">
      <c r="A1354" s="9"/>
    </row>
    <row r="1355" spans="1:1" x14ac:dyDescent="0.2">
      <c r="A1355" s="9"/>
    </row>
    <row r="1356" spans="1:1" x14ac:dyDescent="0.2">
      <c r="A1356" s="9"/>
    </row>
    <row r="1357" spans="1:1" x14ac:dyDescent="0.2">
      <c r="A1357" s="9"/>
    </row>
    <row r="1358" spans="1:1" x14ac:dyDescent="0.2">
      <c r="A1358" s="9"/>
    </row>
    <row r="1359" spans="1:1" x14ac:dyDescent="0.2">
      <c r="A1359" s="9"/>
    </row>
    <row r="1360" spans="1:1" x14ac:dyDescent="0.2">
      <c r="A1360" s="9"/>
    </row>
    <row r="1361" spans="1:1" x14ac:dyDescent="0.2">
      <c r="A1361" s="9"/>
    </row>
    <row r="1362" spans="1:1" x14ac:dyDescent="0.2">
      <c r="A1362" s="9"/>
    </row>
    <row r="1363" spans="1:1" x14ac:dyDescent="0.2">
      <c r="A1363" s="9"/>
    </row>
    <row r="1364" spans="1:1" x14ac:dyDescent="0.2">
      <c r="A1364" s="9"/>
    </row>
    <row r="1365" spans="1:1" x14ac:dyDescent="0.2">
      <c r="A1365" s="9"/>
    </row>
    <row r="1366" spans="1:1" x14ac:dyDescent="0.2">
      <c r="A1366" s="9"/>
    </row>
    <row r="1367" spans="1:1" x14ac:dyDescent="0.2">
      <c r="A1367" s="9"/>
    </row>
    <row r="1368" spans="1:1" x14ac:dyDescent="0.2">
      <c r="A1368" s="9"/>
    </row>
    <row r="1369" spans="1:1" x14ac:dyDescent="0.2">
      <c r="A1369" s="9"/>
    </row>
    <row r="1370" spans="1:1" x14ac:dyDescent="0.2">
      <c r="A1370" s="9"/>
    </row>
    <row r="1371" spans="1:1" x14ac:dyDescent="0.2">
      <c r="A1371" s="9"/>
    </row>
    <row r="1372" spans="1:1" x14ac:dyDescent="0.2">
      <c r="A1372" s="9"/>
    </row>
    <row r="1373" spans="1:1" x14ac:dyDescent="0.2">
      <c r="A1373" s="9"/>
    </row>
    <row r="1374" spans="1:1" x14ac:dyDescent="0.2">
      <c r="A1374" s="9"/>
    </row>
    <row r="1375" spans="1:1" x14ac:dyDescent="0.2">
      <c r="A1375" s="9"/>
    </row>
    <row r="1376" spans="1:1" x14ac:dyDescent="0.2">
      <c r="A1376" s="9"/>
    </row>
    <row r="1377" spans="1:1" x14ac:dyDescent="0.2">
      <c r="A1377" s="9"/>
    </row>
    <row r="1378" spans="1:1" x14ac:dyDescent="0.2">
      <c r="A1378" s="9"/>
    </row>
    <row r="1379" spans="1:1" x14ac:dyDescent="0.2">
      <c r="A1379" s="9"/>
    </row>
    <row r="1380" spans="1:1" x14ac:dyDescent="0.2">
      <c r="A1380" s="9"/>
    </row>
    <row r="1381" spans="1:1" x14ac:dyDescent="0.2">
      <c r="A1381" s="9"/>
    </row>
    <row r="1382" spans="1:1" x14ac:dyDescent="0.2">
      <c r="A1382" s="9"/>
    </row>
    <row r="1383" spans="1:1" x14ac:dyDescent="0.2">
      <c r="A1383" s="9"/>
    </row>
    <row r="1384" spans="1:1" x14ac:dyDescent="0.2">
      <c r="A1384" s="9"/>
    </row>
    <row r="1385" spans="1:1" x14ac:dyDescent="0.2">
      <c r="A1385" s="9"/>
    </row>
    <row r="1386" spans="1:1" x14ac:dyDescent="0.2">
      <c r="A1386" s="9"/>
    </row>
    <row r="1387" spans="1:1" x14ac:dyDescent="0.2">
      <c r="A1387" s="9"/>
    </row>
    <row r="1388" spans="1:1" x14ac:dyDescent="0.2">
      <c r="A1388" s="9"/>
    </row>
    <row r="1389" spans="1:1" x14ac:dyDescent="0.2">
      <c r="A1389" s="9"/>
    </row>
    <row r="1390" spans="1:1" x14ac:dyDescent="0.2">
      <c r="A1390" s="9"/>
    </row>
    <row r="1391" spans="1:1" x14ac:dyDescent="0.2">
      <c r="A1391" s="9"/>
    </row>
    <row r="1392" spans="1:1" x14ac:dyDescent="0.2">
      <c r="A1392" s="9"/>
    </row>
    <row r="1393" spans="1:1" x14ac:dyDescent="0.2">
      <c r="A1393" s="9"/>
    </row>
    <row r="1394" spans="1:1" x14ac:dyDescent="0.2">
      <c r="A1394" s="9"/>
    </row>
    <row r="1395" spans="1:1" x14ac:dyDescent="0.2">
      <c r="A1395" s="9"/>
    </row>
    <row r="1396" spans="1:1" x14ac:dyDescent="0.2">
      <c r="A1396" s="9"/>
    </row>
    <row r="1397" spans="1:1" x14ac:dyDescent="0.2">
      <c r="A1397" s="9"/>
    </row>
    <row r="1398" spans="1:1" x14ac:dyDescent="0.2">
      <c r="A1398" s="9"/>
    </row>
    <row r="1399" spans="1:1" x14ac:dyDescent="0.2">
      <c r="A1399" s="9"/>
    </row>
    <row r="1400" spans="1:1" x14ac:dyDescent="0.2">
      <c r="A1400" s="9"/>
    </row>
    <row r="1401" spans="1:1" x14ac:dyDescent="0.2">
      <c r="A1401" s="9"/>
    </row>
    <row r="1402" spans="1:1" x14ac:dyDescent="0.2">
      <c r="A1402" s="9"/>
    </row>
    <row r="1403" spans="1:1" x14ac:dyDescent="0.2">
      <c r="A1403" s="9"/>
    </row>
    <row r="1404" spans="1:1" x14ac:dyDescent="0.2">
      <c r="A1404" s="9"/>
    </row>
    <row r="1405" spans="1:1" x14ac:dyDescent="0.2">
      <c r="A1405" s="9"/>
    </row>
    <row r="1406" spans="1:1" x14ac:dyDescent="0.2">
      <c r="A1406" s="9"/>
    </row>
    <row r="1407" spans="1:1" x14ac:dyDescent="0.2">
      <c r="A1407" s="9"/>
    </row>
    <row r="1408" spans="1:1" x14ac:dyDescent="0.2">
      <c r="A1408" s="9"/>
    </row>
    <row r="1409" spans="1:1" x14ac:dyDescent="0.2">
      <c r="A1409" s="9"/>
    </row>
    <row r="1410" spans="1:1" x14ac:dyDescent="0.2">
      <c r="A1410" s="9"/>
    </row>
    <row r="1411" spans="1:1" x14ac:dyDescent="0.2">
      <c r="A1411" s="9"/>
    </row>
    <row r="1412" spans="1:1" x14ac:dyDescent="0.2">
      <c r="A1412" s="9"/>
    </row>
    <row r="1413" spans="1:1" x14ac:dyDescent="0.2">
      <c r="A1413" s="9"/>
    </row>
    <row r="1414" spans="1:1" x14ac:dyDescent="0.2">
      <c r="A1414" s="9"/>
    </row>
    <row r="1415" spans="1:1" x14ac:dyDescent="0.2">
      <c r="A1415" s="9"/>
    </row>
    <row r="1416" spans="1:1" x14ac:dyDescent="0.2">
      <c r="A1416" s="9"/>
    </row>
    <row r="1417" spans="1:1" x14ac:dyDescent="0.2">
      <c r="A1417" s="9"/>
    </row>
    <row r="1418" spans="1:1" x14ac:dyDescent="0.2">
      <c r="A1418" s="9"/>
    </row>
    <row r="1419" spans="1:1" x14ac:dyDescent="0.2">
      <c r="A1419" s="9"/>
    </row>
    <row r="1420" spans="1:1" x14ac:dyDescent="0.2">
      <c r="A1420" s="9"/>
    </row>
    <row r="1421" spans="1:1" x14ac:dyDescent="0.2">
      <c r="A1421" s="9"/>
    </row>
    <row r="1422" spans="1:1" x14ac:dyDescent="0.2">
      <c r="A1422" s="9"/>
    </row>
    <row r="1423" spans="1:1" x14ac:dyDescent="0.2">
      <c r="A1423" s="9"/>
    </row>
    <row r="1424" spans="1:1" x14ac:dyDescent="0.2">
      <c r="A1424" s="9"/>
    </row>
    <row r="1425" spans="1:1" x14ac:dyDescent="0.2">
      <c r="A1425" s="9"/>
    </row>
    <row r="1426" spans="1:1" x14ac:dyDescent="0.2">
      <c r="A1426" s="9"/>
    </row>
    <row r="1427" spans="1:1" x14ac:dyDescent="0.2">
      <c r="A1427" s="9"/>
    </row>
    <row r="1428" spans="1:1" x14ac:dyDescent="0.2">
      <c r="A1428" s="9"/>
    </row>
    <row r="1429" spans="1:1" x14ac:dyDescent="0.2">
      <c r="A1429" s="9"/>
    </row>
    <row r="1430" spans="1:1" x14ac:dyDescent="0.2">
      <c r="A1430" s="9"/>
    </row>
    <row r="1431" spans="1:1" x14ac:dyDescent="0.2">
      <c r="A1431" s="9"/>
    </row>
    <row r="1432" spans="1:1" x14ac:dyDescent="0.2">
      <c r="A1432" s="9"/>
    </row>
    <row r="1433" spans="1:1" x14ac:dyDescent="0.2">
      <c r="A1433" s="9"/>
    </row>
    <row r="1434" spans="1:1" x14ac:dyDescent="0.2">
      <c r="A1434" s="9"/>
    </row>
    <row r="1435" spans="1:1" x14ac:dyDescent="0.2">
      <c r="A1435" s="9"/>
    </row>
    <row r="1436" spans="1:1" x14ac:dyDescent="0.2">
      <c r="A1436" s="9"/>
    </row>
    <row r="1437" spans="1:1" x14ac:dyDescent="0.2">
      <c r="A1437" s="9"/>
    </row>
    <row r="1438" spans="1:1" x14ac:dyDescent="0.2">
      <c r="A1438" s="9"/>
    </row>
    <row r="1439" spans="1:1" x14ac:dyDescent="0.2">
      <c r="A1439" s="9"/>
    </row>
    <row r="1440" spans="1:1" x14ac:dyDescent="0.2">
      <c r="A1440" s="9"/>
    </row>
    <row r="1441" spans="1:1" x14ac:dyDescent="0.2">
      <c r="A1441" s="9"/>
    </row>
    <row r="1442" spans="1:1" x14ac:dyDescent="0.2">
      <c r="A1442" s="9"/>
    </row>
    <row r="1443" spans="1:1" x14ac:dyDescent="0.2">
      <c r="A1443" s="9"/>
    </row>
    <row r="1444" spans="1:1" x14ac:dyDescent="0.2">
      <c r="A1444" s="9"/>
    </row>
    <row r="1445" spans="1:1" x14ac:dyDescent="0.2">
      <c r="A1445" s="9"/>
    </row>
    <row r="1446" spans="1:1" x14ac:dyDescent="0.2">
      <c r="A1446" s="9"/>
    </row>
    <row r="1447" spans="1:1" x14ac:dyDescent="0.2">
      <c r="A1447" s="9"/>
    </row>
    <row r="1448" spans="1:1" x14ac:dyDescent="0.2">
      <c r="A1448" s="9"/>
    </row>
    <row r="1449" spans="1:1" x14ac:dyDescent="0.2">
      <c r="A1449" s="9"/>
    </row>
    <row r="1450" spans="1:1" x14ac:dyDescent="0.2">
      <c r="A1450" s="9"/>
    </row>
    <row r="1451" spans="1:1" x14ac:dyDescent="0.2">
      <c r="A1451" s="9"/>
    </row>
    <row r="1452" spans="1:1" x14ac:dyDescent="0.2">
      <c r="A1452" s="9"/>
    </row>
    <row r="1453" spans="1:1" x14ac:dyDescent="0.2">
      <c r="A1453" s="9"/>
    </row>
    <row r="1454" spans="1:1" x14ac:dyDescent="0.2">
      <c r="A1454" s="9"/>
    </row>
    <row r="1455" spans="1:1" x14ac:dyDescent="0.2">
      <c r="A1455" s="9"/>
    </row>
    <row r="1456" spans="1:1" x14ac:dyDescent="0.2">
      <c r="A1456" s="9"/>
    </row>
    <row r="1457" spans="1:1" x14ac:dyDescent="0.2">
      <c r="A1457" s="9"/>
    </row>
    <row r="1458" spans="1:1" x14ac:dyDescent="0.2">
      <c r="A1458" s="9"/>
    </row>
    <row r="1459" spans="1:1" x14ac:dyDescent="0.2">
      <c r="A1459" s="9"/>
    </row>
    <row r="1460" spans="1:1" x14ac:dyDescent="0.2">
      <c r="A1460" s="9"/>
    </row>
    <row r="1461" spans="1:1" x14ac:dyDescent="0.2">
      <c r="A1461" s="9"/>
    </row>
    <row r="1462" spans="1:1" x14ac:dyDescent="0.2">
      <c r="A1462" s="9"/>
    </row>
    <row r="1463" spans="1:1" x14ac:dyDescent="0.2">
      <c r="A1463" s="9"/>
    </row>
    <row r="1464" spans="1:1" x14ac:dyDescent="0.2">
      <c r="A1464" s="9"/>
    </row>
    <row r="1465" spans="1:1" x14ac:dyDescent="0.2">
      <c r="A1465" s="9"/>
    </row>
    <row r="1466" spans="1:1" x14ac:dyDescent="0.2">
      <c r="A1466" s="9"/>
    </row>
    <row r="1467" spans="1:1" x14ac:dyDescent="0.2">
      <c r="A1467" s="9"/>
    </row>
    <row r="1468" spans="1:1" x14ac:dyDescent="0.2">
      <c r="A1468" s="9"/>
    </row>
    <row r="1469" spans="1:1" x14ac:dyDescent="0.2">
      <c r="A1469" s="9"/>
    </row>
    <row r="1470" spans="1:1" x14ac:dyDescent="0.2">
      <c r="A1470" s="9"/>
    </row>
    <row r="1471" spans="1:1" x14ac:dyDescent="0.2">
      <c r="A1471" s="9"/>
    </row>
    <row r="1472" spans="1:1" x14ac:dyDescent="0.2">
      <c r="A1472" s="9"/>
    </row>
    <row r="1473" spans="1:1" x14ac:dyDescent="0.2">
      <c r="A1473" s="9"/>
    </row>
    <row r="1474" spans="1:1" x14ac:dyDescent="0.2">
      <c r="A1474" s="9"/>
    </row>
    <row r="1475" spans="1:1" x14ac:dyDescent="0.2">
      <c r="A1475" s="9"/>
    </row>
    <row r="1476" spans="1:1" x14ac:dyDescent="0.2">
      <c r="A1476" s="9"/>
    </row>
    <row r="1477" spans="1:1" x14ac:dyDescent="0.2">
      <c r="A1477" s="9"/>
    </row>
    <row r="1478" spans="1:1" x14ac:dyDescent="0.2">
      <c r="A1478" s="9"/>
    </row>
    <row r="1479" spans="1:1" x14ac:dyDescent="0.2">
      <c r="A1479" s="9"/>
    </row>
    <row r="1480" spans="1:1" x14ac:dyDescent="0.2">
      <c r="A1480" s="9"/>
    </row>
    <row r="1481" spans="1:1" x14ac:dyDescent="0.2">
      <c r="A1481" s="9"/>
    </row>
    <row r="1482" spans="1:1" x14ac:dyDescent="0.2">
      <c r="A1482" s="9"/>
    </row>
    <row r="1483" spans="1:1" x14ac:dyDescent="0.2">
      <c r="A1483" s="9"/>
    </row>
    <row r="1484" spans="1:1" x14ac:dyDescent="0.2">
      <c r="A1484" s="9"/>
    </row>
    <row r="1485" spans="1:1" x14ac:dyDescent="0.2">
      <c r="A1485" s="9"/>
    </row>
    <row r="1486" spans="1:1" x14ac:dyDescent="0.2">
      <c r="A1486" s="9"/>
    </row>
    <row r="1487" spans="1:1" x14ac:dyDescent="0.2">
      <c r="A1487" s="9"/>
    </row>
    <row r="1488" spans="1:1" x14ac:dyDescent="0.2">
      <c r="A1488" s="9"/>
    </row>
    <row r="1489" spans="1:1" x14ac:dyDescent="0.2">
      <c r="A1489" s="9"/>
    </row>
    <row r="1490" spans="1:1" x14ac:dyDescent="0.2">
      <c r="A1490" s="9"/>
    </row>
    <row r="1491" spans="1:1" x14ac:dyDescent="0.2">
      <c r="A1491" s="9"/>
    </row>
    <row r="1492" spans="1:1" x14ac:dyDescent="0.2">
      <c r="A1492" s="9"/>
    </row>
    <row r="1493" spans="1:1" x14ac:dyDescent="0.2">
      <c r="A1493" s="9"/>
    </row>
    <row r="1494" spans="1:1" x14ac:dyDescent="0.2">
      <c r="A1494" s="9"/>
    </row>
    <row r="1495" spans="1:1" x14ac:dyDescent="0.2">
      <c r="A1495" s="9"/>
    </row>
    <row r="1496" spans="1:1" x14ac:dyDescent="0.2">
      <c r="A1496" s="9"/>
    </row>
    <row r="1497" spans="1:1" x14ac:dyDescent="0.2">
      <c r="A1497" s="9"/>
    </row>
    <row r="1498" spans="1:1" x14ac:dyDescent="0.2">
      <c r="A1498" s="9"/>
    </row>
    <row r="1499" spans="1:1" x14ac:dyDescent="0.2">
      <c r="A1499" s="9"/>
    </row>
    <row r="1500" spans="1:1" x14ac:dyDescent="0.2">
      <c r="A1500" s="9"/>
    </row>
    <row r="1501" spans="1:1" x14ac:dyDescent="0.2">
      <c r="A1501" s="9"/>
    </row>
    <row r="1502" spans="1:1" x14ac:dyDescent="0.2">
      <c r="A1502" s="9"/>
    </row>
    <row r="1503" spans="1:1" x14ac:dyDescent="0.2">
      <c r="A1503" s="9"/>
    </row>
    <row r="1504" spans="1:1" x14ac:dyDescent="0.2">
      <c r="A1504" s="9"/>
    </row>
    <row r="1505" spans="1:1" x14ac:dyDescent="0.2">
      <c r="A1505" s="9"/>
    </row>
    <row r="1506" spans="1:1" x14ac:dyDescent="0.2">
      <c r="A1506" s="9"/>
    </row>
    <row r="1507" spans="1:1" x14ac:dyDescent="0.2">
      <c r="A1507" s="9"/>
    </row>
    <row r="1508" spans="1:1" x14ac:dyDescent="0.2">
      <c r="A1508" s="9"/>
    </row>
    <row r="1509" spans="1:1" x14ac:dyDescent="0.2">
      <c r="A1509" s="9"/>
    </row>
    <row r="1510" spans="1:1" x14ac:dyDescent="0.2">
      <c r="A1510" s="9"/>
    </row>
    <row r="1511" spans="1:1" x14ac:dyDescent="0.2">
      <c r="A1511" s="9"/>
    </row>
    <row r="1512" spans="1:1" x14ac:dyDescent="0.2">
      <c r="A1512" s="9"/>
    </row>
    <row r="1513" spans="1:1" x14ac:dyDescent="0.2">
      <c r="A1513" s="9"/>
    </row>
    <row r="1514" spans="1:1" x14ac:dyDescent="0.2">
      <c r="A1514" s="9"/>
    </row>
    <row r="1515" spans="1:1" x14ac:dyDescent="0.2">
      <c r="A1515" s="9"/>
    </row>
    <row r="1516" spans="1:1" x14ac:dyDescent="0.2">
      <c r="A1516" s="9"/>
    </row>
    <row r="1517" spans="1:1" x14ac:dyDescent="0.2">
      <c r="A1517" s="9"/>
    </row>
    <row r="1518" spans="1:1" x14ac:dyDescent="0.2">
      <c r="A1518" s="9"/>
    </row>
    <row r="1519" spans="1:1" x14ac:dyDescent="0.2">
      <c r="A1519" s="9"/>
    </row>
    <row r="1520" spans="1:1" x14ac:dyDescent="0.2">
      <c r="A1520" s="9"/>
    </row>
    <row r="1521" spans="1:1" x14ac:dyDescent="0.2">
      <c r="A1521" s="9"/>
    </row>
    <row r="1522" spans="1:1" x14ac:dyDescent="0.2">
      <c r="A1522" s="9"/>
    </row>
    <row r="1523" spans="1:1" x14ac:dyDescent="0.2">
      <c r="A1523" s="9"/>
    </row>
    <row r="1524" spans="1:1" x14ac:dyDescent="0.2">
      <c r="A1524" s="9"/>
    </row>
    <row r="1525" spans="1:1" x14ac:dyDescent="0.2">
      <c r="A1525" s="9"/>
    </row>
    <row r="1526" spans="1:1" x14ac:dyDescent="0.2">
      <c r="A1526" s="9"/>
    </row>
    <row r="1527" spans="1:1" x14ac:dyDescent="0.2">
      <c r="A1527" s="9"/>
    </row>
    <row r="1528" spans="1:1" x14ac:dyDescent="0.2">
      <c r="A1528" s="9"/>
    </row>
    <row r="1529" spans="1:1" x14ac:dyDescent="0.2">
      <c r="A1529" s="9"/>
    </row>
    <row r="1530" spans="1:1" x14ac:dyDescent="0.2">
      <c r="A1530" s="9"/>
    </row>
    <row r="1531" spans="1:1" x14ac:dyDescent="0.2">
      <c r="A1531" s="9"/>
    </row>
    <row r="1532" spans="1:1" x14ac:dyDescent="0.2">
      <c r="A1532" s="9"/>
    </row>
    <row r="1533" spans="1:1" x14ac:dyDescent="0.2">
      <c r="A1533" s="9"/>
    </row>
    <row r="1534" spans="1:1" x14ac:dyDescent="0.2">
      <c r="A1534" s="9"/>
    </row>
    <row r="1535" spans="1:1" x14ac:dyDescent="0.2">
      <c r="A1535" s="9"/>
    </row>
    <row r="1536" spans="1:1" x14ac:dyDescent="0.2">
      <c r="A1536" s="9"/>
    </row>
    <row r="1537" spans="1:1" x14ac:dyDescent="0.2">
      <c r="A1537" s="9"/>
    </row>
    <row r="1538" spans="1:1" x14ac:dyDescent="0.2">
      <c r="A1538" s="9"/>
    </row>
    <row r="1539" spans="1:1" x14ac:dyDescent="0.2">
      <c r="A1539" s="9"/>
    </row>
    <row r="1540" spans="1:1" x14ac:dyDescent="0.2">
      <c r="A1540" s="9"/>
    </row>
    <row r="1541" spans="1:1" x14ac:dyDescent="0.2">
      <c r="A1541" s="9"/>
    </row>
    <row r="1542" spans="1:1" x14ac:dyDescent="0.2">
      <c r="A1542" s="9"/>
    </row>
    <row r="1543" spans="1:1" x14ac:dyDescent="0.2">
      <c r="A1543" s="9"/>
    </row>
    <row r="1544" spans="1:1" x14ac:dyDescent="0.2">
      <c r="A1544" s="9"/>
    </row>
    <row r="1545" spans="1:1" x14ac:dyDescent="0.2">
      <c r="A1545" s="9"/>
    </row>
    <row r="1546" spans="1:1" x14ac:dyDescent="0.2">
      <c r="A1546" s="9"/>
    </row>
    <row r="1547" spans="1:1" x14ac:dyDescent="0.2">
      <c r="A1547" s="9"/>
    </row>
    <row r="1548" spans="1:1" x14ac:dyDescent="0.2">
      <c r="A1548" s="9"/>
    </row>
    <row r="1549" spans="1:1" x14ac:dyDescent="0.2">
      <c r="A1549" s="9"/>
    </row>
    <row r="1550" spans="1:1" x14ac:dyDescent="0.2">
      <c r="A1550" s="9"/>
    </row>
    <row r="1551" spans="1:1" x14ac:dyDescent="0.2">
      <c r="A1551" s="9"/>
    </row>
    <row r="1552" spans="1:1" x14ac:dyDescent="0.2">
      <c r="A1552" s="9"/>
    </row>
    <row r="1553" spans="1:1" x14ac:dyDescent="0.2">
      <c r="A1553" s="9"/>
    </row>
    <row r="1554" spans="1:1" x14ac:dyDescent="0.2">
      <c r="A1554" s="9"/>
    </row>
    <row r="1555" spans="1:1" x14ac:dyDescent="0.2">
      <c r="A1555" s="9"/>
    </row>
    <row r="1556" spans="1:1" x14ac:dyDescent="0.2">
      <c r="A1556" s="9"/>
    </row>
    <row r="1557" spans="1:1" x14ac:dyDescent="0.2">
      <c r="A1557" s="9"/>
    </row>
    <row r="1558" spans="1:1" x14ac:dyDescent="0.2">
      <c r="A1558" s="9"/>
    </row>
    <row r="1559" spans="1:1" x14ac:dyDescent="0.2">
      <c r="A1559" s="9"/>
    </row>
    <row r="1560" spans="1:1" x14ac:dyDescent="0.2">
      <c r="A1560" s="9"/>
    </row>
    <row r="1561" spans="1:1" x14ac:dyDescent="0.2">
      <c r="A1561" s="9"/>
    </row>
    <row r="1562" spans="1:1" x14ac:dyDescent="0.2">
      <c r="A1562" s="9"/>
    </row>
    <row r="1563" spans="1:1" x14ac:dyDescent="0.2">
      <c r="A1563" s="9"/>
    </row>
    <row r="1564" spans="1:1" x14ac:dyDescent="0.2">
      <c r="A1564" s="9"/>
    </row>
    <row r="1565" spans="1:1" x14ac:dyDescent="0.2">
      <c r="A1565" s="9"/>
    </row>
    <row r="1566" spans="1:1" x14ac:dyDescent="0.2">
      <c r="A1566" s="9"/>
    </row>
    <row r="1567" spans="1:1" x14ac:dyDescent="0.2">
      <c r="A1567" s="9"/>
    </row>
    <row r="1568" spans="1:1" x14ac:dyDescent="0.2">
      <c r="A1568" s="9"/>
    </row>
    <row r="1569" spans="1:1" x14ac:dyDescent="0.2">
      <c r="A1569" s="9"/>
    </row>
    <row r="1570" spans="1:1" x14ac:dyDescent="0.2">
      <c r="A1570" s="9"/>
    </row>
    <row r="1571" spans="1:1" x14ac:dyDescent="0.2">
      <c r="A1571" s="9"/>
    </row>
    <row r="1572" spans="1:1" x14ac:dyDescent="0.2">
      <c r="A1572" s="9"/>
    </row>
    <row r="1573" spans="1:1" x14ac:dyDescent="0.2">
      <c r="A1573" s="9"/>
    </row>
    <row r="1574" spans="1:1" x14ac:dyDescent="0.2">
      <c r="A1574" s="9"/>
    </row>
    <row r="1575" spans="1:1" x14ac:dyDescent="0.2">
      <c r="A1575" s="9"/>
    </row>
    <row r="1576" spans="1:1" x14ac:dyDescent="0.2">
      <c r="A1576" s="9"/>
    </row>
    <row r="1577" spans="1:1" x14ac:dyDescent="0.2">
      <c r="A1577" s="9"/>
    </row>
    <row r="1578" spans="1:1" x14ac:dyDescent="0.2">
      <c r="A1578" s="9"/>
    </row>
    <row r="1579" spans="1:1" x14ac:dyDescent="0.2">
      <c r="A1579" s="9"/>
    </row>
    <row r="1580" spans="1:1" x14ac:dyDescent="0.2">
      <c r="A1580" s="9"/>
    </row>
    <row r="1581" spans="1:1" x14ac:dyDescent="0.2">
      <c r="A1581" s="9"/>
    </row>
    <row r="1582" spans="1:1" x14ac:dyDescent="0.2">
      <c r="A1582" s="9"/>
    </row>
    <row r="1583" spans="1:1" x14ac:dyDescent="0.2">
      <c r="A1583" s="9"/>
    </row>
    <row r="1584" spans="1:1" x14ac:dyDescent="0.2">
      <c r="A1584" s="9"/>
    </row>
    <row r="1585" spans="1:1" x14ac:dyDescent="0.2">
      <c r="A1585" s="9"/>
    </row>
    <row r="1586" spans="1:1" x14ac:dyDescent="0.2">
      <c r="A1586" s="9"/>
    </row>
    <row r="1587" spans="1:1" x14ac:dyDescent="0.2">
      <c r="A1587" s="9"/>
    </row>
    <row r="1588" spans="1:1" x14ac:dyDescent="0.2">
      <c r="A1588" s="9"/>
    </row>
    <row r="1589" spans="1:1" x14ac:dyDescent="0.2">
      <c r="A1589" s="9"/>
    </row>
    <row r="1590" spans="1:1" x14ac:dyDescent="0.2">
      <c r="A1590" s="9"/>
    </row>
    <row r="1591" spans="1:1" x14ac:dyDescent="0.2">
      <c r="A1591" s="9"/>
    </row>
    <row r="1592" spans="1:1" x14ac:dyDescent="0.2">
      <c r="A1592" s="9"/>
    </row>
    <row r="1593" spans="1:1" x14ac:dyDescent="0.2">
      <c r="A1593" s="9"/>
    </row>
    <row r="1594" spans="1:1" x14ac:dyDescent="0.2">
      <c r="A1594" s="9"/>
    </row>
    <row r="1595" spans="1:1" x14ac:dyDescent="0.2">
      <c r="A1595" s="9"/>
    </row>
    <row r="1596" spans="1:1" x14ac:dyDescent="0.2">
      <c r="A1596" s="9"/>
    </row>
    <row r="1597" spans="1:1" x14ac:dyDescent="0.2">
      <c r="A1597" s="9"/>
    </row>
    <row r="1598" spans="1:1" x14ac:dyDescent="0.2">
      <c r="A1598" s="9"/>
    </row>
    <row r="1599" spans="1:1" x14ac:dyDescent="0.2">
      <c r="A1599" s="9"/>
    </row>
    <row r="1600" spans="1:1" x14ac:dyDescent="0.2">
      <c r="A1600" s="9"/>
    </row>
    <row r="1601" spans="1:1" x14ac:dyDescent="0.2">
      <c r="A1601" s="9"/>
    </row>
    <row r="1602" spans="1:1" x14ac:dyDescent="0.2">
      <c r="A1602" s="9"/>
    </row>
    <row r="1603" spans="1:1" x14ac:dyDescent="0.2">
      <c r="A1603" s="9"/>
    </row>
    <row r="1604" spans="1:1" x14ac:dyDescent="0.2">
      <c r="A1604" s="9"/>
    </row>
    <row r="1605" spans="1:1" x14ac:dyDescent="0.2">
      <c r="A1605" s="9"/>
    </row>
    <row r="1606" spans="1:1" x14ac:dyDescent="0.2">
      <c r="A1606" s="9"/>
    </row>
    <row r="1607" spans="1:1" x14ac:dyDescent="0.2">
      <c r="A1607" s="9"/>
    </row>
    <row r="1608" spans="1:1" x14ac:dyDescent="0.2">
      <c r="A1608" s="9"/>
    </row>
    <row r="1609" spans="1:1" x14ac:dyDescent="0.2">
      <c r="A1609" s="9"/>
    </row>
    <row r="1610" spans="1:1" x14ac:dyDescent="0.2">
      <c r="A1610" s="9"/>
    </row>
    <row r="1611" spans="1:1" x14ac:dyDescent="0.2">
      <c r="A1611" s="9"/>
    </row>
    <row r="1612" spans="1:1" x14ac:dyDescent="0.2">
      <c r="A1612" s="9"/>
    </row>
    <row r="1613" spans="1:1" x14ac:dyDescent="0.2">
      <c r="A1613" s="9"/>
    </row>
    <row r="1614" spans="1:1" x14ac:dyDescent="0.2">
      <c r="A1614" s="9"/>
    </row>
    <row r="1615" spans="1:1" x14ac:dyDescent="0.2">
      <c r="A1615" s="9"/>
    </row>
    <row r="1616" spans="1:1" x14ac:dyDescent="0.2">
      <c r="A1616" s="9"/>
    </row>
    <row r="1617" spans="1:1" x14ac:dyDescent="0.2">
      <c r="A1617" s="9"/>
    </row>
    <row r="1618" spans="1:1" x14ac:dyDescent="0.2">
      <c r="A1618" s="9"/>
    </row>
    <row r="1619" spans="1:1" x14ac:dyDescent="0.2">
      <c r="A1619" s="9"/>
    </row>
    <row r="1620" spans="1:1" x14ac:dyDescent="0.2">
      <c r="A1620" s="9"/>
    </row>
    <row r="1621" spans="1:1" x14ac:dyDescent="0.2">
      <c r="A1621" s="9"/>
    </row>
    <row r="1622" spans="1:1" x14ac:dyDescent="0.2">
      <c r="A1622" s="9"/>
    </row>
    <row r="1623" spans="1:1" x14ac:dyDescent="0.2">
      <c r="A1623" s="9"/>
    </row>
    <row r="1624" spans="1:1" x14ac:dyDescent="0.2">
      <c r="A1624" s="9"/>
    </row>
    <row r="1625" spans="1:1" x14ac:dyDescent="0.2">
      <c r="A1625" s="9"/>
    </row>
    <row r="1626" spans="1:1" x14ac:dyDescent="0.2">
      <c r="A1626" s="9"/>
    </row>
    <row r="1627" spans="1:1" x14ac:dyDescent="0.2">
      <c r="A1627" s="9"/>
    </row>
    <row r="1628" spans="1:1" x14ac:dyDescent="0.2">
      <c r="A1628" s="9"/>
    </row>
    <row r="1629" spans="1:1" x14ac:dyDescent="0.2">
      <c r="A1629" s="9"/>
    </row>
    <row r="1630" spans="1:1" x14ac:dyDescent="0.2">
      <c r="A1630" s="9"/>
    </row>
    <row r="1631" spans="1:1" x14ac:dyDescent="0.2">
      <c r="A1631" s="9"/>
    </row>
    <row r="1632" spans="1:1" x14ac:dyDescent="0.2">
      <c r="A1632" s="9"/>
    </row>
    <row r="1633" spans="1:1" x14ac:dyDescent="0.2">
      <c r="A1633" s="9"/>
    </row>
    <row r="1634" spans="1:1" x14ac:dyDescent="0.2">
      <c r="A1634" s="9"/>
    </row>
    <row r="1635" spans="1:1" x14ac:dyDescent="0.2">
      <c r="A1635" s="9"/>
    </row>
    <row r="1636" spans="1:1" x14ac:dyDescent="0.2">
      <c r="A1636" s="9"/>
    </row>
    <row r="1637" spans="1:1" x14ac:dyDescent="0.2">
      <c r="A1637" s="9"/>
    </row>
    <row r="1638" spans="1:1" x14ac:dyDescent="0.2">
      <c r="A1638" s="9"/>
    </row>
    <row r="1639" spans="1:1" x14ac:dyDescent="0.2">
      <c r="A1639" s="9"/>
    </row>
    <row r="1640" spans="1:1" x14ac:dyDescent="0.2">
      <c r="A1640" s="9"/>
    </row>
    <row r="1641" spans="1:1" x14ac:dyDescent="0.2">
      <c r="A1641" s="9"/>
    </row>
    <row r="1642" spans="1:1" x14ac:dyDescent="0.2">
      <c r="A1642" s="9"/>
    </row>
    <row r="1643" spans="1:1" x14ac:dyDescent="0.2">
      <c r="A1643" s="9"/>
    </row>
    <row r="1644" spans="1:1" x14ac:dyDescent="0.2">
      <c r="A1644" s="9"/>
    </row>
    <row r="1645" spans="1:1" x14ac:dyDescent="0.2">
      <c r="A1645" s="9"/>
    </row>
    <row r="1646" spans="1:1" x14ac:dyDescent="0.2">
      <c r="A1646" s="9"/>
    </row>
    <row r="1647" spans="1:1" x14ac:dyDescent="0.2">
      <c r="A1647" s="9"/>
    </row>
    <row r="1648" spans="1:1" x14ac:dyDescent="0.2">
      <c r="A1648" s="9"/>
    </row>
    <row r="1649" spans="1:1" x14ac:dyDescent="0.2">
      <c r="A1649" s="9"/>
    </row>
    <row r="1650" spans="1:1" x14ac:dyDescent="0.2">
      <c r="A1650" s="9"/>
    </row>
    <row r="1651" spans="1:1" x14ac:dyDescent="0.2">
      <c r="A1651" s="9"/>
    </row>
    <row r="1652" spans="1:1" x14ac:dyDescent="0.2">
      <c r="A1652" s="9"/>
    </row>
    <row r="1653" spans="1:1" x14ac:dyDescent="0.2">
      <c r="A1653" s="9"/>
    </row>
    <row r="1654" spans="1:1" x14ac:dyDescent="0.2">
      <c r="A1654" s="9"/>
    </row>
    <row r="1655" spans="1:1" x14ac:dyDescent="0.2">
      <c r="A1655" s="9"/>
    </row>
    <row r="1656" spans="1:1" x14ac:dyDescent="0.2">
      <c r="A1656" s="9"/>
    </row>
    <row r="1657" spans="1:1" x14ac:dyDescent="0.2">
      <c r="A1657" s="9"/>
    </row>
    <row r="1658" spans="1:1" x14ac:dyDescent="0.2">
      <c r="A1658" s="9"/>
    </row>
    <row r="1659" spans="1:1" x14ac:dyDescent="0.2">
      <c r="A1659" s="9"/>
    </row>
    <row r="1660" spans="1:1" x14ac:dyDescent="0.2">
      <c r="A1660" s="9"/>
    </row>
    <row r="1661" spans="1:1" x14ac:dyDescent="0.2">
      <c r="A1661" s="9"/>
    </row>
    <row r="1662" spans="1:1" x14ac:dyDescent="0.2">
      <c r="A1662" s="9"/>
    </row>
    <row r="1663" spans="1:1" x14ac:dyDescent="0.2">
      <c r="A1663" s="9"/>
    </row>
    <row r="1664" spans="1:1" x14ac:dyDescent="0.2">
      <c r="A1664" s="9"/>
    </row>
    <row r="1665" spans="1:1" x14ac:dyDescent="0.2">
      <c r="A1665" s="9"/>
    </row>
    <row r="1666" spans="1:1" x14ac:dyDescent="0.2">
      <c r="A1666" s="9"/>
    </row>
    <row r="1667" spans="1:1" x14ac:dyDescent="0.2">
      <c r="A1667" s="9"/>
    </row>
    <row r="1668" spans="1:1" x14ac:dyDescent="0.2">
      <c r="A1668" s="9"/>
    </row>
    <row r="1669" spans="1:1" x14ac:dyDescent="0.2">
      <c r="A1669" s="9"/>
    </row>
    <row r="1670" spans="1:1" x14ac:dyDescent="0.2">
      <c r="A1670" s="9"/>
    </row>
    <row r="1671" spans="1:1" x14ac:dyDescent="0.2">
      <c r="A1671" s="9"/>
    </row>
    <row r="1672" spans="1:1" x14ac:dyDescent="0.2">
      <c r="A1672" s="9"/>
    </row>
    <row r="1673" spans="1:1" x14ac:dyDescent="0.2">
      <c r="A1673" s="9"/>
    </row>
    <row r="1674" spans="1:1" x14ac:dyDescent="0.2">
      <c r="A1674" s="9"/>
    </row>
    <row r="1675" spans="1:1" x14ac:dyDescent="0.2">
      <c r="A1675" s="9"/>
    </row>
    <row r="1676" spans="1:1" x14ac:dyDescent="0.2">
      <c r="A1676" s="9"/>
    </row>
    <row r="1677" spans="1:1" x14ac:dyDescent="0.2">
      <c r="A1677" s="9"/>
    </row>
    <row r="1678" spans="1:1" x14ac:dyDescent="0.2">
      <c r="A1678" s="9"/>
    </row>
    <row r="1679" spans="1:1" x14ac:dyDescent="0.2">
      <c r="A1679" s="9"/>
    </row>
    <row r="1680" spans="1:1" x14ac:dyDescent="0.2">
      <c r="A1680" s="9"/>
    </row>
    <row r="1681" spans="1:1" x14ac:dyDescent="0.2">
      <c r="A1681" s="9"/>
    </row>
    <row r="1682" spans="1:1" x14ac:dyDescent="0.2">
      <c r="A1682" s="9"/>
    </row>
    <row r="1683" spans="1:1" x14ac:dyDescent="0.2">
      <c r="A1683" s="9"/>
    </row>
    <row r="1684" spans="1:1" x14ac:dyDescent="0.2">
      <c r="A1684" s="9"/>
    </row>
    <row r="1685" spans="1:1" x14ac:dyDescent="0.2">
      <c r="A1685" s="9"/>
    </row>
    <row r="1686" spans="1:1" x14ac:dyDescent="0.2">
      <c r="A1686" s="9"/>
    </row>
    <row r="1687" spans="1:1" x14ac:dyDescent="0.2">
      <c r="A1687" s="9"/>
    </row>
    <row r="1688" spans="1:1" x14ac:dyDescent="0.2">
      <c r="A1688" s="9"/>
    </row>
    <row r="1689" spans="1:1" x14ac:dyDescent="0.2">
      <c r="A1689" s="9"/>
    </row>
    <row r="1690" spans="1:1" x14ac:dyDescent="0.2">
      <c r="A1690" s="9"/>
    </row>
    <row r="1691" spans="1:1" x14ac:dyDescent="0.2">
      <c r="A1691" s="9"/>
    </row>
    <row r="1692" spans="1:1" x14ac:dyDescent="0.2">
      <c r="A1692" s="9"/>
    </row>
    <row r="1693" spans="1:1" x14ac:dyDescent="0.2">
      <c r="A1693" s="9"/>
    </row>
    <row r="1694" spans="1:1" x14ac:dyDescent="0.2">
      <c r="A1694" s="9"/>
    </row>
    <row r="1695" spans="1:1" x14ac:dyDescent="0.2">
      <c r="A1695" s="9"/>
    </row>
    <row r="1696" spans="1:1" x14ac:dyDescent="0.2">
      <c r="A1696" s="9"/>
    </row>
    <row r="1697" spans="1:1" x14ac:dyDescent="0.2">
      <c r="A1697" s="9"/>
    </row>
    <row r="1698" spans="1:1" x14ac:dyDescent="0.2">
      <c r="A1698" s="9"/>
    </row>
    <row r="1699" spans="1:1" x14ac:dyDescent="0.2">
      <c r="A1699" s="9"/>
    </row>
    <row r="1700" spans="1:1" x14ac:dyDescent="0.2">
      <c r="A1700" s="9"/>
    </row>
    <row r="1701" spans="1:1" x14ac:dyDescent="0.2">
      <c r="A1701" s="9"/>
    </row>
    <row r="1702" spans="1:1" x14ac:dyDescent="0.2">
      <c r="A1702" s="9"/>
    </row>
    <row r="1703" spans="1:1" x14ac:dyDescent="0.2">
      <c r="A1703" s="9"/>
    </row>
    <row r="1704" spans="1:1" x14ac:dyDescent="0.2">
      <c r="A1704" s="9"/>
    </row>
    <row r="1705" spans="1:1" x14ac:dyDescent="0.2">
      <c r="A1705" s="9"/>
    </row>
    <row r="1706" spans="1:1" x14ac:dyDescent="0.2">
      <c r="A1706" s="9"/>
    </row>
    <row r="1707" spans="1:1" x14ac:dyDescent="0.2">
      <c r="A1707" s="9"/>
    </row>
    <row r="1708" spans="1:1" x14ac:dyDescent="0.2">
      <c r="A1708" s="9"/>
    </row>
    <row r="1709" spans="1:1" x14ac:dyDescent="0.2">
      <c r="A1709" s="9"/>
    </row>
    <row r="1710" spans="1:1" x14ac:dyDescent="0.2">
      <c r="A1710" s="9"/>
    </row>
    <row r="1711" spans="1:1" x14ac:dyDescent="0.2">
      <c r="A1711" s="9"/>
    </row>
    <row r="1712" spans="1:1" x14ac:dyDescent="0.2">
      <c r="A1712" s="9"/>
    </row>
    <row r="1713" spans="1:1" x14ac:dyDescent="0.2">
      <c r="A1713" s="9"/>
    </row>
    <row r="1714" spans="1:1" x14ac:dyDescent="0.2">
      <c r="A1714" s="9"/>
    </row>
    <row r="1715" spans="1:1" x14ac:dyDescent="0.2">
      <c r="A1715" s="9"/>
    </row>
    <row r="1716" spans="1:1" x14ac:dyDescent="0.2">
      <c r="A1716" s="9"/>
    </row>
    <row r="1717" spans="1:1" x14ac:dyDescent="0.2">
      <c r="A1717" s="9"/>
    </row>
    <row r="1718" spans="1:1" x14ac:dyDescent="0.2">
      <c r="A1718" s="9"/>
    </row>
    <row r="1719" spans="1:1" x14ac:dyDescent="0.2">
      <c r="A1719" s="9"/>
    </row>
    <row r="1720" spans="1:1" x14ac:dyDescent="0.2">
      <c r="A1720" s="9"/>
    </row>
    <row r="1721" spans="1:1" x14ac:dyDescent="0.2">
      <c r="A1721" s="9"/>
    </row>
    <row r="1722" spans="1:1" x14ac:dyDescent="0.2">
      <c r="A1722" s="9"/>
    </row>
    <row r="1723" spans="1:1" x14ac:dyDescent="0.2">
      <c r="A1723" s="9"/>
    </row>
    <row r="1724" spans="1:1" x14ac:dyDescent="0.2">
      <c r="A1724" s="9"/>
    </row>
    <row r="1725" spans="1:1" x14ac:dyDescent="0.2">
      <c r="A1725" s="9"/>
    </row>
    <row r="1726" spans="1:1" x14ac:dyDescent="0.2">
      <c r="A1726" s="9"/>
    </row>
    <row r="1727" spans="1:1" x14ac:dyDescent="0.2">
      <c r="A1727" s="9"/>
    </row>
    <row r="1728" spans="1:1" x14ac:dyDescent="0.2">
      <c r="A1728" s="9"/>
    </row>
    <row r="1729" spans="1:1" x14ac:dyDescent="0.2">
      <c r="A1729" s="9"/>
    </row>
    <row r="1730" spans="1:1" x14ac:dyDescent="0.2">
      <c r="A1730" s="9"/>
    </row>
    <row r="1731" spans="1:1" x14ac:dyDescent="0.2">
      <c r="A1731" s="9"/>
    </row>
    <row r="1732" spans="1:1" x14ac:dyDescent="0.2">
      <c r="A1732" s="9"/>
    </row>
    <row r="1733" spans="1:1" x14ac:dyDescent="0.2">
      <c r="A1733" s="9"/>
    </row>
    <row r="1734" spans="1:1" x14ac:dyDescent="0.2">
      <c r="A1734" s="9"/>
    </row>
    <row r="1735" spans="1:1" x14ac:dyDescent="0.2">
      <c r="A1735" s="9"/>
    </row>
    <row r="1736" spans="1:1" x14ac:dyDescent="0.2">
      <c r="A1736" s="9"/>
    </row>
    <row r="1737" spans="1:1" x14ac:dyDescent="0.2">
      <c r="A1737" s="9"/>
    </row>
    <row r="1738" spans="1:1" x14ac:dyDescent="0.2">
      <c r="A1738" s="9"/>
    </row>
    <row r="1739" spans="1:1" x14ac:dyDescent="0.2">
      <c r="A1739" s="9"/>
    </row>
    <row r="1740" spans="1:1" x14ac:dyDescent="0.2">
      <c r="A1740" s="9"/>
    </row>
    <row r="1741" spans="1:1" x14ac:dyDescent="0.2">
      <c r="A1741" s="9"/>
    </row>
    <row r="1742" spans="1:1" x14ac:dyDescent="0.2">
      <c r="A1742" s="9"/>
    </row>
    <row r="1743" spans="1:1" x14ac:dyDescent="0.2">
      <c r="A1743" s="9"/>
    </row>
    <row r="1744" spans="1:1" x14ac:dyDescent="0.2">
      <c r="A1744" s="9"/>
    </row>
    <row r="1745" spans="1:1" x14ac:dyDescent="0.2">
      <c r="A1745" s="9"/>
    </row>
    <row r="1746" spans="1:1" x14ac:dyDescent="0.2">
      <c r="A1746" s="9"/>
    </row>
    <row r="1747" spans="1:1" x14ac:dyDescent="0.2">
      <c r="A1747" s="9"/>
    </row>
    <row r="1748" spans="1:1" x14ac:dyDescent="0.2">
      <c r="A1748" s="9"/>
    </row>
    <row r="1749" spans="1:1" x14ac:dyDescent="0.2">
      <c r="A1749" s="9"/>
    </row>
    <row r="1750" spans="1:1" x14ac:dyDescent="0.2">
      <c r="A1750" s="9"/>
    </row>
    <row r="1751" spans="1:1" x14ac:dyDescent="0.2">
      <c r="A1751" s="9"/>
    </row>
    <row r="1752" spans="1:1" x14ac:dyDescent="0.2">
      <c r="A1752" s="9"/>
    </row>
    <row r="1753" spans="1:1" x14ac:dyDescent="0.2">
      <c r="A1753" s="9"/>
    </row>
    <row r="1754" spans="1:1" x14ac:dyDescent="0.2">
      <c r="A1754" s="9"/>
    </row>
    <row r="1755" spans="1:1" x14ac:dyDescent="0.2">
      <c r="A1755" s="9"/>
    </row>
    <row r="1756" spans="1:1" x14ac:dyDescent="0.2">
      <c r="A1756" s="9"/>
    </row>
    <row r="1757" spans="1:1" x14ac:dyDescent="0.2">
      <c r="A1757" s="9"/>
    </row>
    <row r="1758" spans="1:1" x14ac:dyDescent="0.2">
      <c r="A1758" s="9"/>
    </row>
    <row r="1759" spans="1:1" x14ac:dyDescent="0.2">
      <c r="A1759" s="9"/>
    </row>
    <row r="1760" spans="1:1" x14ac:dyDescent="0.2">
      <c r="A1760" s="9"/>
    </row>
    <row r="1761" spans="1:1" x14ac:dyDescent="0.2">
      <c r="A1761" s="9"/>
    </row>
    <row r="1762" spans="1:1" x14ac:dyDescent="0.2">
      <c r="A1762" s="9"/>
    </row>
    <row r="1763" spans="1:1" x14ac:dyDescent="0.2">
      <c r="A1763" s="9"/>
    </row>
    <row r="1764" spans="1:1" x14ac:dyDescent="0.2">
      <c r="A1764" s="9"/>
    </row>
    <row r="1765" spans="1:1" x14ac:dyDescent="0.2">
      <c r="A1765" s="9"/>
    </row>
    <row r="1766" spans="1:1" x14ac:dyDescent="0.2">
      <c r="A1766" s="9"/>
    </row>
    <row r="1767" spans="1:1" x14ac:dyDescent="0.2">
      <c r="A1767" s="9"/>
    </row>
    <row r="1768" spans="1:1" x14ac:dyDescent="0.2">
      <c r="A1768" s="9"/>
    </row>
    <row r="1769" spans="1:1" x14ac:dyDescent="0.2">
      <c r="A1769" s="9"/>
    </row>
    <row r="1770" spans="1:1" x14ac:dyDescent="0.2">
      <c r="A1770" s="9"/>
    </row>
    <row r="1771" spans="1:1" x14ac:dyDescent="0.2">
      <c r="A1771" s="9"/>
    </row>
    <row r="1772" spans="1:1" x14ac:dyDescent="0.2">
      <c r="A1772" s="9"/>
    </row>
    <row r="1773" spans="1:1" x14ac:dyDescent="0.2">
      <c r="A1773" s="9"/>
    </row>
    <row r="1774" spans="1:1" x14ac:dyDescent="0.2">
      <c r="A1774" s="9"/>
    </row>
    <row r="1775" spans="1:1" x14ac:dyDescent="0.2">
      <c r="A1775" s="9"/>
    </row>
    <row r="1776" spans="1:1" x14ac:dyDescent="0.2">
      <c r="A1776" s="9"/>
    </row>
    <row r="1777" spans="1:1" x14ac:dyDescent="0.2">
      <c r="A1777" s="9"/>
    </row>
    <row r="1778" spans="1:1" x14ac:dyDescent="0.2">
      <c r="A1778" s="9"/>
    </row>
    <row r="1779" spans="1:1" x14ac:dyDescent="0.2">
      <c r="A1779" s="9"/>
    </row>
    <row r="1780" spans="1:1" x14ac:dyDescent="0.2">
      <c r="A1780" s="9"/>
    </row>
    <row r="1781" spans="1:1" x14ac:dyDescent="0.2">
      <c r="A1781" s="9"/>
    </row>
    <row r="1782" spans="1:1" x14ac:dyDescent="0.2">
      <c r="A1782" s="9"/>
    </row>
    <row r="1783" spans="1:1" x14ac:dyDescent="0.2">
      <c r="A1783" s="9"/>
    </row>
    <row r="1784" spans="1:1" x14ac:dyDescent="0.2">
      <c r="A1784" s="9"/>
    </row>
    <row r="1785" spans="1:1" x14ac:dyDescent="0.2">
      <c r="A1785" s="9"/>
    </row>
    <row r="1786" spans="1:1" x14ac:dyDescent="0.2">
      <c r="A1786" s="9"/>
    </row>
    <row r="1787" spans="1:1" x14ac:dyDescent="0.2">
      <c r="A1787" s="9"/>
    </row>
    <row r="1788" spans="1:1" x14ac:dyDescent="0.2">
      <c r="A1788" s="9"/>
    </row>
    <row r="1789" spans="1:1" x14ac:dyDescent="0.2">
      <c r="A1789" s="9"/>
    </row>
    <row r="1790" spans="1:1" x14ac:dyDescent="0.2">
      <c r="A1790" s="9"/>
    </row>
    <row r="1791" spans="1:1" x14ac:dyDescent="0.2">
      <c r="A1791" s="9"/>
    </row>
    <row r="1792" spans="1:1" x14ac:dyDescent="0.2">
      <c r="A1792" s="9"/>
    </row>
    <row r="1793" spans="1:1" x14ac:dyDescent="0.2">
      <c r="A1793" s="9"/>
    </row>
    <row r="1794" spans="1:1" x14ac:dyDescent="0.2">
      <c r="A1794" s="9"/>
    </row>
    <row r="1795" spans="1:1" x14ac:dyDescent="0.2">
      <c r="A1795" s="9"/>
    </row>
    <row r="1796" spans="1:1" x14ac:dyDescent="0.2">
      <c r="A1796" s="9"/>
    </row>
    <row r="1797" spans="1:1" x14ac:dyDescent="0.2">
      <c r="A1797" s="9"/>
    </row>
    <row r="1798" spans="1:1" x14ac:dyDescent="0.2">
      <c r="A1798" s="9"/>
    </row>
    <row r="1799" spans="1:1" x14ac:dyDescent="0.2">
      <c r="A1799" s="9"/>
    </row>
    <row r="1800" spans="1:1" x14ac:dyDescent="0.2">
      <c r="A1800" s="9"/>
    </row>
    <row r="1801" spans="1:1" x14ac:dyDescent="0.2">
      <c r="A1801" s="9"/>
    </row>
    <row r="1802" spans="1:1" x14ac:dyDescent="0.2">
      <c r="A1802" s="9"/>
    </row>
    <row r="1803" spans="1:1" x14ac:dyDescent="0.2">
      <c r="A1803" s="9"/>
    </row>
    <row r="1804" spans="1:1" x14ac:dyDescent="0.2">
      <c r="A1804" s="9"/>
    </row>
    <row r="1805" spans="1:1" x14ac:dyDescent="0.2">
      <c r="A1805" s="9"/>
    </row>
    <row r="1806" spans="1:1" x14ac:dyDescent="0.2">
      <c r="A1806" s="9"/>
    </row>
    <row r="1807" spans="1:1" x14ac:dyDescent="0.2">
      <c r="A1807" s="9"/>
    </row>
    <row r="1808" spans="1:1" x14ac:dyDescent="0.2">
      <c r="A1808" s="9"/>
    </row>
    <row r="1809" spans="1:1" x14ac:dyDescent="0.2">
      <c r="A1809" s="9"/>
    </row>
    <row r="1810" spans="1:1" x14ac:dyDescent="0.2">
      <c r="A1810" s="9"/>
    </row>
    <row r="1811" spans="1:1" x14ac:dyDescent="0.2">
      <c r="A1811" s="9"/>
    </row>
    <row r="1812" spans="1:1" x14ac:dyDescent="0.2">
      <c r="A1812" s="9"/>
    </row>
    <row r="1813" spans="1:1" x14ac:dyDescent="0.2">
      <c r="A1813" s="9"/>
    </row>
    <row r="1814" spans="1:1" x14ac:dyDescent="0.2">
      <c r="A1814" s="9"/>
    </row>
    <row r="1815" spans="1:1" x14ac:dyDescent="0.2">
      <c r="A1815" s="9"/>
    </row>
    <row r="1816" spans="1:1" x14ac:dyDescent="0.2">
      <c r="A1816" s="9"/>
    </row>
    <row r="1817" spans="1:1" x14ac:dyDescent="0.2">
      <c r="A1817" s="9"/>
    </row>
    <row r="1818" spans="1:1" x14ac:dyDescent="0.2">
      <c r="A1818" s="9"/>
    </row>
    <row r="1819" spans="1:1" x14ac:dyDescent="0.2">
      <c r="A1819" s="9"/>
    </row>
    <row r="1820" spans="1:1" x14ac:dyDescent="0.2">
      <c r="A1820" s="9"/>
    </row>
    <row r="1821" spans="1:1" x14ac:dyDescent="0.2">
      <c r="A1821" s="9"/>
    </row>
    <row r="1822" spans="1:1" x14ac:dyDescent="0.2">
      <c r="A1822" s="9"/>
    </row>
    <row r="1823" spans="1:1" x14ac:dyDescent="0.2">
      <c r="A1823" s="9"/>
    </row>
    <row r="1824" spans="1:1" x14ac:dyDescent="0.2">
      <c r="A1824" s="9"/>
    </row>
    <row r="1825" spans="1:1" x14ac:dyDescent="0.2">
      <c r="A1825" s="9"/>
    </row>
    <row r="1826" spans="1:1" x14ac:dyDescent="0.2">
      <c r="A1826" s="9"/>
    </row>
    <row r="1827" spans="1:1" x14ac:dyDescent="0.2">
      <c r="A1827" s="9"/>
    </row>
    <row r="1828" spans="1:1" x14ac:dyDescent="0.2">
      <c r="A1828" s="9"/>
    </row>
    <row r="1829" spans="1:1" x14ac:dyDescent="0.2">
      <c r="A1829" s="9"/>
    </row>
    <row r="1830" spans="1:1" x14ac:dyDescent="0.2">
      <c r="A1830" s="9"/>
    </row>
    <row r="1831" spans="1:1" x14ac:dyDescent="0.2">
      <c r="A1831" s="9"/>
    </row>
    <row r="1832" spans="1:1" x14ac:dyDescent="0.2">
      <c r="A1832" s="9"/>
    </row>
    <row r="1833" spans="1:1" x14ac:dyDescent="0.2">
      <c r="A1833" s="9"/>
    </row>
    <row r="1834" spans="1:1" x14ac:dyDescent="0.2">
      <c r="A1834" s="9"/>
    </row>
    <row r="1835" spans="1:1" x14ac:dyDescent="0.2">
      <c r="A1835" s="9"/>
    </row>
    <row r="1836" spans="1:1" x14ac:dyDescent="0.2">
      <c r="A1836" s="9"/>
    </row>
    <row r="1837" spans="1:1" x14ac:dyDescent="0.2">
      <c r="A1837" s="9"/>
    </row>
    <row r="1838" spans="1:1" x14ac:dyDescent="0.2">
      <c r="A1838" s="9"/>
    </row>
    <row r="1839" spans="1:1" x14ac:dyDescent="0.2">
      <c r="A1839" s="9"/>
    </row>
    <row r="1840" spans="1:1" x14ac:dyDescent="0.2">
      <c r="A1840" s="9"/>
    </row>
    <row r="1841" spans="1:1" x14ac:dyDescent="0.2">
      <c r="A1841" s="9"/>
    </row>
    <row r="1842" spans="1:1" x14ac:dyDescent="0.2">
      <c r="A1842" s="9"/>
    </row>
    <row r="1843" spans="1:1" x14ac:dyDescent="0.2">
      <c r="A1843" s="9"/>
    </row>
    <row r="1844" spans="1:1" x14ac:dyDescent="0.2">
      <c r="A1844" s="9"/>
    </row>
    <row r="1845" spans="1:1" x14ac:dyDescent="0.2">
      <c r="A1845" s="9"/>
    </row>
    <row r="1846" spans="1:1" x14ac:dyDescent="0.2">
      <c r="A1846" s="9"/>
    </row>
    <row r="1847" spans="1:1" x14ac:dyDescent="0.2">
      <c r="A1847" s="9"/>
    </row>
    <row r="1848" spans="1:1" x14ac:dyDescent="0.2">
      <c r="A1848" s="9"/>
    </row>
    <row r="1849" spans="1:1" x14ac:dyDescent="0.2">
      <c r="A1849" s="9"/>
    </row>
    <row r="1850" spans="1:1" x14ac:dyDescent="0.2">
      <c r="A1850" s="9"/>
    </row>
    <row r="1851" spans="1:1" x14ac:dyDescent="0.2">
      <c r="A1851" s="9"/>
    </row>
    <row r="1852" spans="1:1" x14ac:dyDescent="0.2">
      <c r="A1852" s="9"/>
    </row>
    <row r="1853" spans="1:1" x14ac:dyDescent="0.2">
      <c r="A1853" s="9"/>
    </row>
    <row r="1854" spans="1:1" x14ac:dyDescent="0.2">
      <c r="A1854" s="9"/>
    </row>
    <row r="1855" spans="1:1" x14ac:dyDescent="0.2">
      <c r="A1855" s="9"/>
    </row>
    <row r="1856" spans="1:1" x14ac:dyDescent="0.2">
      <c r="A1856" s="9"/>
    </row>
    <row r="1857" spans="1:1" x14ac:dyDescent="0.2">
      <c r="A1857" s="9"/>
    </row>
    <row r="1858" spans="1:1" x14ac:dyDescent="0.2">
      <c r="A1858" s="9"/>
    </row>
    <row r="1859" spans="1:1" x14ac:dyDescent="0.2">
      <c r="A1859" s="9"/>
    </row>
    <row r="1860" spans="1:1" x14ac:dyDescent="0.2">
      <c r="A1860" s="9"/>
    </row>
    <row r="1861" spans="1:1" x14ac:dyDescent="0.2">
      <c r="A1861" s="9"/>
    </row>
    <row r="1862" spans="1:1" x14ac:dyDescent="0.2">
      <c r="A1862" s="9"/>
    </row>
    <row r="1863" spans="1:1" x14ac:dyDescent="0.2">
      <c r="A1863" s="9"/>
    </row>
    <row r="1864" spans="1:1" x14ac:dyDescent="0.2">
      <c r="A1864" s="9"/>
    </row>
    <row r="1865" spans="1:1" x14ac:dyDescent="0.2">
      <c r="A1865" s="9"/>
    </row>
    <row r="1866" spans="1:1" x14ac:dyDescent="0.2">
      <c r="A1866" s="9"/>
    </row>
    <row r="1867" spans="1:1" x14ac:dyDescent="0.2">
      <c r="A1867" s="9"/>
    </row>
    <row r="1868" spans="1:1" x14ac:dyDescent="0.2">
      <c r="A1868" s="9"/>
    </row>
    <row r="1869" spans="1:1" x14ac:dyDescent="0.2">
      <c r="A1869" s="9"/>
    </row>
    <row r="1870" spans="1:1" x14ac:dyDescent="0.2">
      <c r="A1870" s="9"/>
    </row>
    <row r="1871" spans="1:1" x14ac:dyDescent="0.2">
      <c r="A1871" s="9"/>
    </row>
    <row r="1872" spans="1:1" x14ac:dyDescent="0.2">
      <c r="A1872" s="9"/>
    </row>
    <row r="1873" spans="1:1" x14ac:dyDescent="0.2">
      <c r="A1873" s="9"/>
    </row>
    <row r="1874" spans="1:1" x14ac:dyDescent="0.2">
      <c r="A1874" s="9"/>
    </row>
    <row r="1875" spans="1:1" x14ac:dyDescent="0.2">
      <c r="A1875" s="9"/>
    </row>
    <row r="1876" spans="1:1" x14ac:dyDescent="0.2">
      <c r="A1876" s="9"/>
    </row>
    <row r="1877" spans="1:1" x14ac:dyDescent="0.2">
      <c r="A1877" s="9"/>
    </row>
    <row r="1878" spans="1:1" x14ac:dyDescent="0.2">
      <c r="A1878" s="9"/>
    </row>
    <row r="1879" spans="1:1" x14ac:dyDescent="0.2">
      <c r="A1879" s="9"/>
    </row>
    <row r="1880" spans="1:1" x14ac:dyDescent="0.2">
      <c r="A1880" s="9"/>
    </row>
    <row r="1881" spans="1:1" x14ac:dyDescent="0.2">
      <c r="A1881" s="9"/>
    </row>
    <row r="1882" spans="1:1" x14ac:dyDescent="0.2">
      <c r="A1882" s="9"/>
    </row>
    <row r="1883" spans="1:1" x14ac:dyDescent="0.2">
      <c r="A1883" s="9"/>
    </row>
    <row r="1884" spans="1:1" x14ac:dyDescent="0.2">
      <c r="A1884" s="9"/>
    </row>
    <row r="1885" spans="1:1" x14ac:dyDescent="0.2">
      <c r="A1885" s="9"/>
    </row>
    <row r="1886" spans="1:1" x14ac:dyDescent="0.2">
      <c r="A1886" s="9"/>
    </row>
    <row r="1887" spans="1:1" x14ac:dyDescent="0.2">
      <c r="A1887" s="9"/>
    </row>
    <row r="1888" spans="1:1" x14ac:dyDescent="0.2">
      <c r="A1888" s="9"/>
    </row>
    <row r="1889" spans="1:1" x14ac:dyDescent="0.2">
      <c r="A1889" s="9"/>
    </row>
    <row r="1890" spans="1:1" x14ac:dyDescent="0.2">
      <c r="A1890" s="9"/>
    </row>
    <row r="1891" spans="1:1" x14ac:dyDescent="0.2">
      <c r="A1891" s="9"/>
    </row>
    <row r="1892" spans="1:1" x14ac:dyDescent="0.2">
      <c r="A1892" s="9"/>
    </row>
    <row r="1893" spans="1:1" x14ac:dyDescent="0.2">
      <c r="A1893" s="9"/>
    </row>
    <row r="1894" spans="1:1" x14ac:dyDescent="0.2">
      <c r="A1894" s="9"/>
    </row>
    <row r="1895" spans="1:1" x14ac:dyDescent="0.2">
      <c r="A1895" s="9"/>
    </row>
    <row r="1896" spans="1:1" x14ac:dyDescent="0.2">
      <c r="A1896" s="9"/>
    </row>
    <row r="1897" spans="1:1" x14ac:dyDescent="0.2">
      <c r="A1897" s="9"/>
    </row>
    <row r="1898" spans="1:1" x14ac:dyDescent="0.2">
      <c r="A1898" s="9"/>
    </row>
    <row r="1899" spans="1:1" x14ac:dyDescent="0.2">
      <c r="A1899" s="9"/>
    </row>
    <row r="1900" spans="1:1" x14ac:dyDescent="0.2">
      <c r="A1900" s="9"/>
    </row>
    <row r="1901" spans="1:1" x14ac:dyDescent="0.2">
      <c r="A1901" s="9"/>
    </row>
    <row r="1902" spans="1:1" x14ac:dyDescent="0.2">
      <c r="A1902" s="9"/>
    </row>
    <row r="1903" spans="1:1" x14ac:dyDescent="0.2">
      <c r="A1903" s="9"/>
    </row>
    <row r="1904" spans="1:1" x14ac:dyDescent="0.2">
      <c r="A1904" s="9"/>
    </row>
    <row r="1905" spans="1:1" x14ac:dyDescent="0.2">
      <c r="A1905" s="9"/>
    </row>
    <row r="1906" spans="1:1" x14ac:dyDescent="0.2">
      <c r="A1906" s="9"/>
    </row>
    <row r="1907" spans="1:1" x14ac:dyDescent="0.2">
      <c r="A1907" s="9"/>
    </row>
    <row r="1908" spans="1:1" x14ac:dyDescent="0.2">
      <c r="A1908" s="9"/>
    </row>
    <row r="1909" spans="1:1" x14ac:dyDescent="0.2">
      <c r="A1909" s="9"/>
    </row>
    <row r="1910" spans="1:1" x14ac:dyDescent="0.2">
      <c r="A1910" s="9"/>
    </row>
    <row r="1911" spans="1:1" x14ac:dyDescent="0.2">
      <c r="A1911" s="9"/>
    </row>
    <row r="1912" spans="1:1" x14ac:dyDescent="0.2">
      <c r="A1912" s="9"/>
    </row>
    <row r="1913" spans="1:1" x14ac:dyDescent="0.2">
      <c r="A1913" s="9"/>
    </row>
    <row r="1914" spans="1:1" x14ac:dyDescent="0.2">
      <c r="A1914" s="9"/>
    </row>
    <row r="1915" spans="1:1" x14ac:dyDescent="0.2">
      <c r="A1915" s="9"/>
    </row>
    <row r="1916" spans="1:1" x14ac:dyDescent="0.2">
      <c r="A1916" s="9"/>
    </row>
    <row r="1917" spans="1:1" x14ac:dyDescent="0.2">
      <c r="A1917" s="9"/>
    </row>
    <row r="1918" spans="1:1" x14ac:dyDescent="0.2">
      <c r="A1918" s="9"/>
    </row>
    <row r="1919" spans="1:1" x14ac:dyDescent="0.2">
      <c r="A1919" s="9"/>
    </row>
    <row r="1920" spans="1:1" x14ac:dyDescent="0.2">
      <c r="A1920" s="9"/>
    </row>
    <row r="1921" spans="1:1" x14ac:dyDescent="0.2">
      <c r="A1921" s="9"/>
    </row>
    <row r="1922" spans="1:1" x14ac:dyDescent="0.2">
      <c r="A1922" s="9"/>
    </row>
    <row r="1923" spans="1:1" x14ac:dyDescent="0.2">
      <c r="A1923" s="9"/>
    </row>
    <row r="1924" spans="1:1" x14ac:dyDescent="0.2">
      <c r="A1924" s="9"/>
    </row>
    <row r="1925" spans="1:1" x14ac:dyDescent="0.2">
      <c r="A1925" s="9"/>
    </row>
    <row r="1926" spans="1:1" x14ac:dyDescent="0.2">
      <c r="A1926" s="9"/>
    </row>
    <row r="1927" spans="1:1" x14ac:dyDescent="0.2">
      <c r="A1927" s="9"/>
    </row>
    <row r="1928" spans="1:1" x14ac:dyDescent="0.2">
      <c r="A1928" s="9"/>
    </row>
    <row r="1929" spans="1:1" x14ac:dyDescent="0.2">
      <c r="A1929" s="9"/>
    </row>
    <row r="1930" spans="1:1" x14ac:dyDescent="0.2">
      <c r="A1930" s="9"/>
    </row>
    <row r="1931" spans="1:1" x14ac:dyDescent="0.2">
      <c r="A1931" s="9"/>
    </row>
    <row r="1932" spans="1:1" x14ac:dyDescent="0.2">
      <c r="A1932" s="9"/>
    </row>
    <row r="1933" spans="1:1" x14ac:dyDescent="0.2">
      <c r="A1933" s="9"/>
    </row>
    <row r="1934" spans="1:1" x14ac:dyDescent="0.2">
      <c r="A1934" s="9"/>
    </row>
    <row r="1935" spans="1:1" x14ac:dyDescent="0.2">
      <c r="A1935" s="9"/>
    </row>
    <row r="1936" spans="1:1" x14ac:dyDescent="0.2">
      <c r="A1936" s="9"/>
    </row>
    <row r="1937" spans="1:1" x14ac:dyDescent="0.2">
      <c r="A1937" s="9"/>
    </row>
    <row r="1938" spans="1:1" x14ac:dyDescent="0.2">
      <c r="A1938" s="9"/>
    </row>
    <row r="1939" spans="1:1" x14ac:dyDescent="0.2">
      <c r="A1939" s="9"/>
    </row>
    <row r="1940" spans="1:1" x14ac:dyDescent="0.2">
      <c r="A1940" s="9"/>
    </row>
    <row r="1941" spans="1:1" x14ac:dyDescent="0.2">
      <c r="A1941" s="9"/>
    </row>
    <row r="1942" spans="1:1" x14ac:dyDescent="0.2">
      <c r="A1942" s="9"/>
    </row>
    <row r="1943" spans="1:1" x14ac:dyDescent="0.2">
      <c r="A1943" s="9"/>
    </row>
    <row r="1944" spans="1:1" x14ac:dyDescent="0.2">
      <c r="A1944" s="9"/>
    </row>
    <row r="1945" spans="1:1" x14ac:dyDescent="0.2">
      <c r="A1945" s="9"/>
    </row>
    <row r="1946" spans="1:1" x14ac:dyDescent="0.2">
      <c r="A1946" s="9"/>
    </row>
    <row r="1947" spans="1:1" x14ac:dyDescent="0.2">
      <c r="A1947" s="9"/>
    </row>
    <row r="1948" spans="1:1" x14ac:dyDescent="0.2">
      <c r="A1948" s="9"/>
    </row>
    <row r="1949" spans="1:1" x14ac:dyDescent="0.2">
      <c r="A1949" s="9"/>
    </row>
    <row r="1950" spans="1:1" x14ac:dyDescent="0.2">
      <c r="A1950" s="9"/>
    </row>
    <row r="1951" spans="1:1" x14ac:dyDescent="0.2">
      <c r="A1951" s="9"/>
    </row>
    <row r="1952" spans="1:1" x14ac:dyDescent="0.2">
      <c r="A1952" s="9"/>
    </row>
    <row r="1953" spans="1:1" x14ac:dyDescent="0.2">
      <c r="A1953" s="9"/>
    </row>
    <row r="1954" spans="1:1" x14ac:dyDescent="0.2">
      <c r="A1954" s="9"/>
    </row>
    <row r="1955" spans="1:1" x14ac:dyDescent="0.2">
      <c r="A1955" s="9"/>
    </row>
    <row r="1956" spans="1:1" x14ac:dyDescent="0.2">
      <c r="A1956" s="9"/>
    </row>
    <row r="1957" spans="1:1" x14ac:dyDescent="0.2">
      <c r="A1957" s="9"/>
    </row>
    <row r="1958" spans="1:1" x14ac:dyDescent="0.2">
      <c r="A1958" s="9"/>
    </row>
    <row r="1959" spans="1:1" x14ac:dyDescent="0.2">
      <c r="A1959" s="9"/>
    </row>
    <row r="1960" spans="1:1" x14ac:dyDescent="0.2">
      <c r="A1960" s="9"/>
    </row>
    <row r="1961" spans="1:1" x14ac:dyDescent="0.2">
      <c r="A1961" s="9"/>
    </row>
    <row r="1962" spans="1:1" x14ac:dyDescent="0.2">
      <c r="A1962" s="9"/>
    </row>
    <row r="1963" spans="1:1" x14ac:dyDescent="0.2">
      <c r="A1963" s="9"/>
    </row>
    <row r="1964" spans="1:1" x14ac:dyDescent="0.2">
      <c r="A1964" s="9"/>
    </row>
    <row r="1965" spans="1:1" x14ac:dyDescent="0.2">
      <c r="A1965" s="9"/>
    </row>
    <row r="1966" spans="1:1" x14ac:dyDescent="0.2">
      <c r="A1966" s="9"/>
    </row>
    <row r="1967" spans="1:1" x14ac:dyDescent="0.2">
      <c r="A1967" s="9"/>
    </row>
    <row r="1968" spans="1:1" x14ac:dyDescent="0.2">
      <c r="A1968" s="9"/>
    </row>
    <row r="1969" spans="1:1" x14ac:dyDescent="0.2">
      <c r="A1969" s="9"/>
    </row>
    <row r="1970" spans="1:1" x14ac:dyDescent="0.2">
      <c r="A1970" s="9"/>
    </row>
    <row r="1971" spans="1:1" x14ac:dyDescent="0.2">
      <c r="A1971" s="9"/>
    </row>
    <row r="1972" spans="1:1" x14ac:dyDescent="0.2">
      <c r="A1972" s="9"/>
    </row>
    <row r="1973" spans="1:1" x14ac:dyDescent="0.2">
      <c r="A1973" s="9"/>
    </row>
    <row r="1974" spans="1:1" x14ac:dyDescent="0.2">
      <c r="A1974" s="9"/>
    </row>
    <row r="1975" spans="1:1" x14ac:dyDescent="0.2">
      <c r="A1975" s="9"/>
    </row>
    <row r="1976" spans="1:1" x14ac:dyDescent="0.2">
      <c r="A1976" s="9"/>
    </row>
    <row r="1977" spans="1:1" x14ac:dyDescent="0.2">
      <c r="A1977" s="9"/>
    </row>
    <row r="1978" spans="1:1" x14ac:dyDescent="0.2">
      <c r="A1978" s="9"/>
    </row>
    <row r="1979" spans="1:1" x14ac:dyDescent="0.2">
      <c r="A1979" s="9"/>
    </row>
    <row r="1980" spans="1:1" x14ac:dyDescent="0.2">
      <c r="A1980" s="9"/>
    </row>
    <row r="1981" spans="1:1" x14ac:dyDescent="0.2">
      <c r="A1981" s="9"/>
    </row>
    <row r="1982" spans="1:1" x14ac:dyDescent="0.2">
      <c r="A1982" s="9"/>
    </row>
    <row r="1983" spans="1:1" x14ac:dyDescent="0.2">
      <c r="A1983" s="9"/>
    </row>
    <row r="1984" spans="1:1" x14ac:dyDescent="0.2">
      <c r="A1984" s="9"/>
    </row>
    <row r="1985" spans="1:1" x14ac:dyDescent="0.2">
      <c r="A1985" s="9"/>
    </row>
    <row r="1986" spans="1:1" x14ac:dyDescent="0.2">
      <c r="A1986" s="9"/>
    </row>
    <row r="1987" spans="1:1" x14ac:dyDescent="0.2">
      <c r="A1987" s="9"/>
    </row>
    <row r="1988" spans="1:1" x14ac:dyDescent="0.2">
      <c r="A1988" s="9"/>
    </row>
    <row r="1989" spans="1:1" x14ac:dyDescent="0.2">
      <c r="A1989" s="9"/>
    </row>
    <row r="1990" spans="1:1" x14ac:dyDescent="0.2">
      <c r="A1990" s="9"/>
    </row>
    <row r="1991" spans="1:1" x14ac:dyDescent="0.2">
      <c r="A1991" s="9"/>
    </row>
    <row r="1992" spans="1:1" x14ac:dyDescent="0.2">
      <c r="A1992" s="9"/>
    </row>
    <row r="1993" spans="1:1" x14ac:dyDescent="0.2">
      <c r="A1993" s="9"/>
    </row>
    <row r="1994" spans="1:1" x14ac:dyDescent="0.2">
      <c r="A1994" s="9"/>
    </row>
    <row r="1995" spans="1:1" x14ac:dyDescent="0.2">
      <c r="A1995" s="9"/>
    </row>
    <row r="1996" spans="1:1" x14ac:dyDescent="0.2">
      <c r="A1996" s="9"/>
    </row>
    <row r="1997" spans="1:1" x14ac:dyDescent="0.2">
      <c r="A1997" s="9"/>
    </row>
    <row r="1998" spans="1:1" x14ac:dyDescent="0.2">
      <c r="A1998" s="9"/>
    </row>
    <row r="1999" spans="1:1" x14ac:dyDescent="0.2">
      <c r="A1999" s="9"/>
    </row>
    <row r="2000" spans="1:1" x14ac:dyDescent="0.2">
      <c r="A2000" s="9"/>
    </row>
    <row r="2001" spans="1:1" x14ac:dyDescent="0.2">
      <c r="A2001" s="9"/>
    </row>
    <row r="2002" spans="1:1" x14ac:dyDescent="0.2">
      <c r="A2002" s="9"/>
    </row>
    <row r="2003" spans="1:1" x14ac:dyDescent="0.2">
      <c r="A2003" s="9"/>
    </row>
    <row r="2004" spans="1:1" x14ac:dyDescent="0.2">
      <c r="A2004" s="9"/>
    </row>
    <row r="2005" spans="1:1" x14ac:dyDescent="0.2">
      <c r="A2005" s="9"/>
    </row>
    <row r="2006" spans="1:1" x14ac:dyDescent="0.2">
      <c r="A2006" s="9"/>
    </row>
    <row r="2007" spans="1:1" x14ac:dyDescent="0.2">
      <c r="A2007" s="9"/>
    </row>
    <row r="2008" spans="1:1" x14ac:dyDescent="0.2">
      <c r="A2008" s="9"/>
    </row>
    <row r="2009" spans="1:1" x14ac:dyDescent="0.2">
      <c r="A2009" s="9"/>
    </row>
    <row r="2010" spans="1:1" x14ac:dyDescent="0.2">
      <c r="A2010" s="9"/>
    </row>
    <row r="2011" spans="1:1" x14ac:dyDescent="0.2">
      <c r="A2011" s="9"/>
    </row>
    <row r="2012" spans="1:1" x14ac:dyDescent="0.2">
      <c r="A2012" s="9"/>
    </row>
    <row r="2013" spans="1:1" x14ac:dyDescent="0.2">
      <c r="A2013" s="9"/>
    </row>
    <row r="2014" spans="1:1" x14ac:dyDescent="0.2">
      <c r="A2014" s="9"/>
    </row>
    <row r="2015" spans="1:1" x14ac:dyDescent="0.2">
      <c r="A2015" s="9"/>
    </row>
    <row r="2016" spans="1:1" x14ac:dyDescent="0.2">
      <c r="A2016" s="9"/>
    </row>
    <row r="2017" spans="1:1" x14ac:dyDescent="0.2">
      <c r="A2017" s="9"/>
    </row>
    <row r="2018" spans="1:1" x14ac:dyDescent="0.2">
      <c r="A2018" s="9"/>
    </row>
    <row r="2019" spans="1:1" x14ac:dyDescent="0.2">
      <c r="A2019" s="9"/>
    </row>
    <row r="2020" spans="1:1" x14ac:dyDescent="0.2">
      <c r="A2020" s="9"/>
    </row>
    <row r="2021" spans="1:1" x14ac:dyDescent="0.2">
      <c r="A2021" s="9"/>
    </row>
    <row r="2022" spans="1:1" x14ac:dyDescent="0.2">
      <c r="A2022" s="9"/>
    </row>
    <row r="2023" spans="1:1" x14ac:dyDescent="0.2">
      <c r="A2023" s="9"/>
    </row>
    <row r="2024" spans="1:1" x14ac:dyDescent="0.2">
      <c r="A2024" s="9"/>
    </row>
    <row r="2025" spans="1:1" x14ac:dyDescent="0.2">
      <c r="A2025" s="9"/>
    </row>
    <row r="2026" spans="1:1" x14ac:dyDescent="0.2">
      <c r="A2026" s="9"/>
    </row>
    <row r="2027" spans="1:1" x14ac:dyDescent="0.2">
      <c r="A2027" s="9"/>
    </row>
    <row r="2028" spans="1:1" x14ac:dyDescent="0.2">
      <c r="A2028" s="9"/>
    </row>
    <row r="2029" spans="1:1" x14ac:dyDescent="0.2">
      <c r="A2029" s="9"/>
    </row>
    <row r="2030" spans="1:1" x14ac:dyDescent="0.2">
      <c r="A2030" s="9"/>
    </row>
    <row r="2031" spans="1:1" x14ac:dyDescent="0.2">
      <c r="A2031" s="9"/>
    </row>
    <row r="2032" spans="1:1" x14ac:dyDescent="0.2">
      <c r="A2032" s="9"/>
    </row>
    <row r="2033" spans="1:1" x14ac:dyDescent="0.2">
      <c r="A2033" s="9"/>
    </row>
    <row r="2034" spans="1:1" x14ac:dyDescent="0.2">
      <c r="A2034" s="9"/>
    </row>
    <row r="2035" spans="1:1" x14ac:dyDescent="0.2">
      <c r="A2035" s="9"/>
    </row>
    <row r="2036" spans="1:1" x14ac:dyDescent="0.2">
      <c r="A2036" s="9"/>
    </row>
    <row r="2037" spans="1:1" x14ac:dyDescent="0.2">
      <c r="A2037" s="9"/>
    </row>
    <row r="2038" spans="1:1" x14ac:dyDescent="0.2">
      <c r="A2038" s="9"/>
    </row>
    <row r="2039" spans="1:1" x14ac:dyDescent="0.2">
      <c r="A2039" s="9"/>
    </row>
    <row r="2040" spans="1:1" x14ac:dyDescent="0.2">
      <c r="A2040" s="9"/>
    </row>
    <row r="2041" spans="1:1" x14ac:dyDescent="0.2">
      <c r="A2041" s="9"/>
    </row>
    <row r="2042" spans="1:1" x14ac:dyDescent="0.2">
      <c r="A2042" s="9"/>
    </row>
    <row r="2043" spans="1:1" x14ac:dyDescent="0.2">
      <c r="A2043" s="9"/>
    </row>
    <row r="2044" spans="1:1" x14ac:dyDescent="0.2">
      <c r="A2044" s="9"/>
    </row>
    <row r="2045" spans="1:1" x14ac:dyDescent="0.2">
      <c r="A2045" s="9"/>
    </row>
    <row r="2046" spans="1:1" x14ac:dyDescent="0.2">
      <c r="A2046" s="9"/>
    </row>
    <row r="2047" spans="1:1" x14ac:dyDescent="0.2">
      <c r="A2047" s="9"/>
    </row>
    <row r="2048" spans="1:1" x14ac:dyDescent="0.2">
      <c r="A2048" s="9"/>
    </row>
    <row r="2049" spans="1:1" x14ac:dyDescent="0.2">
      <c r="A2049" s="9"/>
    </row>
    <row r="2050" spans="1:1" x14ac:dyDescent="0.2">
      <c r="A2050" s="9"/>
    </row>
    <row r="2051" spans="1:1" x14ac:dyDescent="0.2">
      <c r="A2051" s="9"/>
    </row>
    <row r="2052" spans="1:1" x14ac:dyDescent="0.2">
      <c r="A2052" s="9"/>
    </row>
    <row r="2053" spans="1:1" x14ac:dyDescent="0.2">
      <c r="A2053" s="9"/>
    </row>
    <row r="2054" spans="1:1" x14ac:dyDescent="0.2">
      <c r="A2054" s="9"/>
    </row>
    <row r="2055" spans="1:1" x14ac:dyDescent="0.2">
      <c r="A2055" s="9"/>
    </row>
    <row r="2056" spans="1:1" x14ac:dyDescent="0.2">
      <c r="A2056" s="9"/>
    </row>
    <row r="2057" spans="1:1" x14ac:dyDescent="0.2">
      <c r="A2057" s="9"/>
    </row>
    <row r="2058" spans="1:1" x14ac:dyDescent="0.2">
      <c r="A2058" s="9"/>
    </row>
    <row r="2059" spans="1:1" x14ac:dyDescent="0.2">
      <c r="A2059" s="9"/>
    </row>
    <row r="2060" spans="1:1" x14ac:dyDescent="0.2">
      <c r="A2060" s="9"/>
    </row>
    <row r="2061" spans="1:1" x14ac:dyDescent="0.2">
      <c r="A2061" s="9"/>
    </row>
    <row r="2062" spans="1:1" x14ac:dyDescent="0.2">
      <c r="A2062" s="9"/>
    </row>
    <row r="2063" spans="1:1" x14ac:dyDescent="0.2">
      <c r="A2063" s="9"/>
    </row>
    <row r="2064" spans="1:1" x14ac:dyDescent="0.2">
      <c r="A2064" s="9"/>
    </row>
    <row r="2065" spans="1:1" x14ac:dyDescent="0.2">
      <c r="A2065" s="9"/>
    </row>
    <row r="2066" spans="1:1" x14ac:dyDescent="0.2">
      <c r="A2066" s="9"/>
    </row>
    <row r="2067" spans="1:1" x14ac:dyDescent="0.2">
      <c r="A2067" s="9"/>
    </row>
    <row r="2068" spans="1:1" x14ac:dyDescent="0.2">
      <c r="A2068" s="9"/>
    </row>
    <row r="2069" spans="1:1" x14ac:dyDescent="0.2">
      <c r="A2069" s="9"/>
    </row>
    <row r="2070" spans="1:1" x14ac:dyDescent="0.2">
      <c r="A2070" s="9"/>
    </row>
    <row r="2071" spans="1:1" x14ac:dyDescent="0.2">
      <c r="A2071" s="9"/>
    </row>
    <row r="2072" spans="1:1" x14ac:dyDescent="0.2">
      <c r="A2072" s="9"/>
    </row>
    <row r="2073" spans="1:1" x14ac:dyDescent="0.2">
      <c r="A2073" s="9"/>
    </row>
    <row r="2074" spans="1:1" x14ac:dyDescent="0.2">
      <c r="A2074" s="9"/>
    </row>
    <row r="2075" spans="1:1" x14ac:dyDescent="0.2">
      <c r="A2075" s="9"/>
    </row>
    <row r="2076" spans="1:1" x14ac:dyDescent="0.2">
      <c r="A2076" s="9"/>
    </row>
    <row r="2077" spans="1:1" x14ac:dyDescent="0.2">
      <c r="A2077" s="9"/>
    </row>
    <row r="2078" spans="1:1" x14ac:dyDescent="0.2">
      <c r="A2078" s="9"/>
    </row>
    <row r="2079" spans="1:1" x14ac:dyDescent="0.2">
      <c r="A2079" s="9"/>
    </row>
    <row r="2080" spans="1:1" x14ac:dyDescent="0.2">
      <c r="A2080" s="9"/>
    </row>
    <row r="2081" spans="1:1" x14ac:dyDescent="0.2">
      <c r="A2081" s="9"/>
    </row>
    <row r="2082" spans="1:1" x14ac:dyDescent="0.2">
      <c r="A2082" s="9"/>
    </row>
    <row r="2083" spans="1:1" x14ac:dyDescent="0.2">
      <c r="A2083" s="9"/>
    </row>
    <row r="2084" spans="1:1" x14ac:dyDescent="0.2">
      <c r="A2084" s="9"/>
    </row>
    <row r="2085" spans="1:1" x14ac:dyDescent="0.2">
      <c r="A2085" s="9"/>
    </row>
    <row r="2086" spans="1:1" x14ac:dyDescent="0.2">
      <c r="A2086" s="9"/>
    </row>
    <row r="2087" spans="1:1" x14ac:dyDescent="0.2">
      <c r="A2087" s="9"/>
    </row>
    <row r="2088" spans="1:1" x14ac:dyDescent="0.2">
      <c r="A2088" s="9"/>
    </row>
    <row r="2089" spans="1:1" x14ac:dyDescent="0.2">
      <c r="A2089" s="9"/>
    </row>
    <row r="2090" spans="1:1" x14ac:dyDescent="0.2">
      <c r="A2090" s="9"/>
    </row>
    <row r="2091" spans="1:1" x14ac:dyDescent="0.2">
      <c r="A2091" s="9"/>
    </row>
    <row r="2092" spans="1:1" x14ac:dyDescent="0.2">
      <c r="A2092" s="9"/>
    </row>
    <row r="2093" spans="1:1" x14ac:dyDescent="0.2">
      <c r="A2093" s="9"/>
    </row>
    <row r="2094" spans="1:1" x14ac:dyDescent="0.2">
      <c r="A2094" s="9"/>
    </row>
    <row r="2095" spans="1:1" x14ac:dyDescent="0.2">
      <c r="A2095" s="9"/>
    </row>
    <row r="2096" spans="1:1" x14ac:dyDescent="0.2">
      <c r="A2096" s="9"/>
    </row>
    <row r="2097" spans="1:1" x14ac:dyDescent="0.2">
      <c r="A2097" s="9"/>
    </row>
    <row r="2098" spans="1:1" x14ac:dyDescent="0.2">
      <c r="A2098" s="9"/>
    </row>
    <row r="2099" spans="1:1" x14ac:dyDescent="0.2">
      <c r="A2099" s="9"/>
    </row>
    <row r="2100" spans="1:1" x14ac:dyDescent="0.2">
      <c r="A2100" s="9"/>
    </row>
    <row r="2101" spans="1:1" x14ac:dyDescent="0.2">
      <c r="A2101" s="9"/>
    </row>
    <row r="2102" spans="1:1" x14ac:dyDescent="0.2">
      <c r="A2102" s="9"/>
    </row>
    <row r="2103" spans="1:1" x14ac:dyDescent="0.2">
      <c r="A2103" s="9"/>
    </row>
    <row r="2104" spans="1:1" x14ac:dyDescent="0.2">
      <c r="A2104" s="9"/>
    </row>
    <row r="2105" spans="1:1" x14ac:dyDescent="0.2">
      <c r="A2105" s="9"/>
    </row>
    <row r="2106" spans="1:1" x14ac:dyDescent="0.2">
      <c r="A2106" s="9"/>
    </row>
    <row r="2107" spans="1:1" x14ac:dyDescent="0.2">
      <c r="A2107" s="9"/>
    </row>
    <row r="2108" spans="1:1" x14ac:dyDescent="0.2">
      <c r="A2108" s="9"/>
    </row>
    <row r="2109" spans="1:1" x14ac:dyDescent="0.2">
      <c r="A2109" s="9"/>
    </row>
    <row r="2110" spans="1:1" x14ac:dyDescent="0.2">
      <c r="A2110" s="9"/>
    </row>
    <row r="2111" spans="1:1" x14ac:dyDescent="0.2">
      <c r="A2111" s="9"/>
    </row>
    <row r="2112" spans="1:1" x14ac:dyDescent="0.2">
      <c r="A2112" s="9"/>
    </row>
    <row r="2113" spans="1:1" x14ac:dyDescent="0.2">
      <c r="A2113" s="9"/>
    </row>
    <row r="2114" spans="1:1" x14ac:dyDescent="0.2">
      <c r="A2114" s="9"/>
    </row>
    <row r="2115" spans="1:1" x14ac:dyDescent="0.2">
      <c r="A2115" s="9"/>
    </row>
    <row r="2116" spans="1:1" x14ac:dyDescent="0.2">
      <c r="A2116" s="9"/>
    </row>
    <row r="2117" spans="1:1" x14ac:dyDescent="0.2">
      <c r="A2117" s="9"/>
    </row>
    <row r="2118" spans="1:1" x14ac:dyDescent="0.2">
      <c r="A2118" s="9"/>
    </row>
    <row r="2119" spans="1:1" x14ac:dyDescent="0.2">
      <c r="A2119" s="9"/>
    </row>
    <row r="2120" spans="1:1" x14ac:dyDescent="0.2">
      <c r="A2120" s="9"/>
    </row>
    <row r="2121" spans="1:1" x14ac:dyDescent="0.2">
      <c r="A2121" s="9"/>
    </row>
    <row r="2122" spans="1:1" x14ac:dyDescent="0.2">
      <c r="A2122" s="9"/>
    </row>
    <row r="2123" spans="1:1" x14ac:dyDescent="0.2">
      <c r="A2123" s="9"/>
    </row>
    <row r="2124" spans="1:1" x14ac:dyDescent="0.2">
      <c r="A2124" s="9"/>
    </row>
    <row r="2125" spans="1:1" x14ac:dyDescent="0.2">
      <c r="A2125" s="9"/>
    </row>
    <row r="2126" spans="1:1" x14ac:dyDescent="0.2">
      <c r="A2126" s="9"/>
    </row>
    <row r="2127" spans="1:1" x14ac:dyDescent="0.2">
      <c r="A2127" s="9"/>
    </row>
    <row r="2128" spans="1:1" x14ac:dyDescent="0.2">
      <c r="A2128" s="9"/>
    </row>
    <row r="2129" spans="1:1" x14ac:dyDescent="0.2">
      <c r="A2129" s="9"/>
    </row>
    <row r="2130" spans="1:1" x14ac:dyDescent="0.2">
      <c r="A2130" s="9"/>
    </row>
    <row r="2131" spans="1:1" x14ac:dyDescent="0.2">
      <c r="A2131" s="9"/>
    </row>
    <row r="2132" spans="1:1" x14ac:dyDescent="0.2">
      <c r="A2132" s="9"/>
    </row>
    <row r="2133" spans="1:1" x14ac:dyDescent="0.2">
      <c r="A2133" s="9"/>
    </row>
    <row r="2134" spans="1:1" x14ac:dyDescent="0.2">
      <c r="A2134" s="9"/>
    </row>
    <row r="2135" spans="1:1" x14ac:dyDescent="0.2">
      <c r="A2135" s="9"/>
    </row>
    <row r="2136" spans="1:1" x14ac:dyDescent="0.2">
      <c r="A2136" s="9"/>
    </row>
    <row r="2137" spans="1:1" x14ac:dyDescent="0.2">
      <c r="A2137" s="9"/>
    </row>
    <row r="2138" spans="1:1" x14ac:dyDescent="0.2">
      <c r="A2138" s="9"/>
    </row>
    <row r="2139" spans="1:1" x14ac:dyDescent="0.2">
      <c r="A2139" s="9"/>
    </row>
    <row r="2140" spans="1:1" x14ac:dyDescent="0.2">
      <c r="A2140" s="9"/>
    </row>
    <row r="2141" spans="1:1" x14ac:dyDescent="0.2">
      <c r="A2141" s="9"/>
    </row>
    <row r="2142" spans="1:1" x14ac:dyDescent="0.2">
      <c r="A2142" s="9"/>
    </row>
    <row r="2143" spans="1:1" x14ac:dyDescent="0.2">
      <c r="A2143" s="9"/>
    </row>
    <row r="2144" spans="1:1" x14ac:dyDescent="0.2">
      <c r="A2144" s="9"/>
    </row>
    <row r="2145" spans="1:1" x14ac:dyDescent="0.2">
      <c r="A2145" s="9"/>
    </row>
    <row r="2146" spans="1:1" x14ac:dyDescent="0.2">
      <c r="A2146" s="9"/>
    </row>
    <row r="2147" spans="1:1" x14ac:dyDescent="0.2">
      <c r="A2147" s="9"/>
    </row>
    <row r="2148" spans="1:1" x14ac:dyDescent="0.2">
      <c r="A2148" s="9"/>
    </row>
    <row r="2149" spans="1:1" x14ac:dyDescent="0.2">
      <c r="A2149" s="9"/>
    </row>
    <row r="2150" spans="1:1" x14ac:dyDescent="0.2">
      <c r="A2150" s="9"/>
    </row>
    <row r="2151" spans="1:1" x14ac:dyDescent="0.2">
      <c r="A2151" s="9"/>
    </row>
    <row r="2152" spans="1:1" x14ac:dyDescent="0.2">
      <c r="A2152" s="9"/>
    </row>
    <row r="2153" spans="1:1" x14ac:dyDescent="0.2">
      <c r="A2153" s="9"/>
    </row>
    <row r="2154" spans="1:1" x14ac:dyDescent="0.2">
      <c r="A2154" s="9"/>
    </row>
    <row r="2155" spans="1:1" x14ac:dyDescent="0.2">
      <c r="A2155" s="9"/>
    </row>
    <row r="2156" spans="1:1" x14ac:dyDescent="0.2">
      <c r="A2156" s="9"/>
    </row>
    <row r="2157" spans="1:1" x14ac:dyDescent="0.2">
      <c r="A2157" s="9"/>
    </row>
    <row r="2158" spans="1:1" x14ac:dyDescent="0.2">
      <c r="A2158" s="9"/>
    </row>
    <row r="2159" spans="1:1" x14ac:dyDescent="0.2">
      <c r="A2159" s="9"/>
    </row>
    <row r="2160" spans="1:1" x14ac:dyDescent="0.2">
      <c r="A2160" s="9"/>
    </row>
    <row r="2161" spans="1:1" x14ac:dyDescent="0.2">
      <c r="A2161" s="9"/>
    </row>
    <row r="2162" spans="1:1" x14ac:dyDescent="0.2">
      <c r="A2162" s="9"/>
    </row>
    <row r="2163" spans="1:1" x14ac:dyDescent="0.2">
      <c r="A2163" s="9"/>
    </row>
    <row r="2164" spans="1:1" x14ac:dyDescent="0.2">
      <c r="A2164" s="9"/>
    </row>
    <row r="2165" spans="1:1" x14ac:dyDescent="0.2">
      <c r="A2165" s="9"/>
    </row>
    <row r="2166" spans="1:1" x14ac:dyDescent="0.2">
      <c r="A2166" s="9"/>
    </row>
    <row r="2167" spans="1:1" x14ac:dyDescent="0.2">
      <c r="A2167" s="9"/>
    </row>
    <row r="2168" spans="1:1" x14ac:dyDescent="0.2">
      <c r="A2168" s="9"/>
    </row>
    <row r="2169" spans="1:1" x14ac:dyDescent="0.2">
      <c r="A2169" s="9"/>
    </row>
    <row r="2170" spans="1:1" x14ac:dyDescent="0.2">
      <c r="A2170" s="9"/>
    </row>
    <row r="2171" spans="1:1" x14ac:dyDescent="0.2">
      <c r="A2171" s="9"/>
    </row>
    <row r="2172" spans="1:1" x14ac:dyDescent="0.2">
      <c r="A2172" s="9"/>
    </row>
    <row r="2173" spans="1:1" x14ac:dyDescent="0.2">
      <c r="A2173" s="9"/>
    </row>
    <row r="2174" spans="1:1" x14ac:dyDescent="0.2">
      <c r="A2174" s="9"/>
    </row>
    <row r="2175" spans="1:1" x14ac:dyDescent="0.2">
      <c r="A2175" s="9"/>
    </row>
    <row r="2176" spans="1:1" x14ac:dyDescent="0.2">
      <c r="A2176" s="9"/>
    </row>
    <row r="2177" spans="1:1" x14ac:dyDescent="0.2">
      <c r="A2177" s="9"/>
    </row>
    <row r="2178" spans="1:1" x14ac:dyDescent="0.2">
      <c r="A2178" s="9"/>
    </row>
    <row r="2179" spans="1:1" x14ac:dyDescent="0.2">
      <c r="A2179" s="9"/>
    </row>
    <row r="2180" spans="1:1" x14ac:dyDescent="0.2">
      <c r="A2180" s="9"/>
    </row>
    <row r="2181" spans="1:1" x14ac:dyDescent="0.2">
      <c r="A2181" s="9"/>
    </row>
    <row r="2182" spans="1:1" x14ac:dyDescent="0.2">
      <c r="A2182" s="9"/>
    </row>
    <row r="2183" spans="1:1" x14ac:dyDescent="0.2">
      <c r="A2183" s="9"/>
    </row>
    <row r="2184" spans="1:1" x14ac:dyDescent="0.2">
      <c r="A2184" s="9"/>
    </row>
    <row r="2185" spans="1:1" x14ac:dyDescent="0.2">
      <c r="A2185" s="9"/>
    </row>
    <row r="2186" spans="1:1" x14ac:dyDescent="0.2">
      <c r="A2186" s="9"/>
    </row>
    <row r="2187" spans="1:1" x14ac:dyDescent="0.2">
      <c r="A2187" s="9"/>
    </row>
    <row r="2188" spans="1:1" x14ac:dyDescent="0.2">
      <c r="A2188" s="9"/>
    </row>
    <row r="2189" spans="1:1" x14ac:dyDescent="0.2">
      <c r="A2189" s="9"/>
    </row>
    <row r="2190" spans="1:1" x14ac:dyDescent="0.2">
      <c r="A2190" s="9"/>
    </row>
    <row r="2191" spans="1:1" x14ac:dyDescent="0.2">
      <c r="A2191" s="9"/>
    </row>
    <row r="2192" spans="1:1" x14ac:dyDescent="0.2">
      <c r="A2192" s="9"/>
    </row>
    <row r="2193" spans="1:1" x14ac:dyDescent="0.2">
      <c r="A2193" s="9"/>
    </row>
    <row r="2194" spans="1:1" x14ac:dyDescent="0.2">
      <c r="A2194" s="9"/>
    </row>
    <row r="2195" spans="1:1" x14ac:dyDescent="0.2">
      <c r="A2195" s="9"/>
    </row>
    <row r="2196" spans="1:1" x14ac:dyDescent="0.2">
      <c r="A2196" s="9"/>
    </row>
    <row r="2197" spans="1:1" x14ac:dyDescent="0.2">
      <c r="A2197" s="9"/>
    </row>
    <row r="2198" spans="1:1" x14ac:dyDescent="0.2">
      <c r="A2198" s="9"/>
    </row>
    <row r="2199" spans="1:1" x14ac:dyDescent="0.2">
      <c r="A2199" s="9"/>
    </row>
    <row r="2200" spans="1:1" x14ac:dyDescent="0.2">
      <c r="A2200" s="9"/>
    </row>
    <row r="2201" spans="1:1" x14ac:dyDescent="0.2">
      <c r="A2201" s="9"/>
    </row>
    <row r="2202" spans="1:1" x14ac:dyDescent="0.2">
      <c r="A2202" s="9"/>
    </row>
    <row r="2203" spans="1:1" x14ac:dyDescent="0.2">
      <c r="A2203" s="9"/>
    </row>
    <row r="2204" spans="1:1" x14ac:dyDescent="0.2">
      <c r="A2204" s="9"/>
    </row>
    <row r="2205" spans="1:1" x14ac:dyDescent="0.2">
      <c r="A2205" s="9"/>
    </row>
    <row r="2206" spans="1:1" x14ac:dyDescent="0.2">
      <c r="A2206" s="9"/>
    </row>
    <row r="2207" spans="1:1" x14ac:dyDescent="0.2">
      <c r="A2207" s="9"/>
    </row>
    <row r="2208" spans="1:1" x14ac:dyDescent="0.2">
      <c r="A2208" s="9"/>
    </row>
    <row r="2209" spans="1:1" x14ac:dyDescent="0.2">
      <c r="A2209" s="9"/>
    </row>
    <row r="2210" spans="1:1" x14ac:dyDescent="0.2">
      <c r="A2210" s="9"/>
    </row>
    <row r="2211" spans="1:1" x14ac:dyDescent="0.2">
      <c r="A2211" s="9"/>
    </row>
    <row r="2212" spans="1:1" x14ac:dyDescent="0.2">
      <c r="A2212" s="9"/>
    </row>
    <row r="2213" spans="1:1" x14ac:dyDescent="0.2">
      <c r="A2213" s="9"/>
    </row>
    <row r="2214" spans="1:1" x14ac:dyDescent="0.2">
      <c r="A2214" s="9"/>
    </row>
    <row r="2215" spans="1:1" x14ac:dyDescent="0.2">
      <c r="A2215" s="9"/>
    </row>
    <row r="2216" spans="1:1" x14ac:dyDescent="0.2">
      <c r="A2216" s="9"/>
    </row>
    <row r="2217" spans="1:1" x14ac:dyDescent="0.2">
      <c r="A2217" s="9"/>
    </row>
    <row r="2218" spans="1:1" x14ac:dyDescent="0.2">
      <c r="A2218" s="9"/>
    </row>
    <row r="2219" spans="1:1" x14ac:dyDescent="0.2">
      <c r="A2219" s="9"/>
    </row>
    <row r="2220" spans="1:1" x14ac:dyDescent="0.2">
      <c r="A2220" s="9"/>
    </row>
    <row r="2221" spans="1:1" x14ac:dyDescent="0.2">
      <c r="A2221" s="9"/>
    </row>
    <row r="2222" spans="1:1" x14ac:dyDescent="0.2">
      <c r="A2222" s="9"/>
    </row>
    <row r="2223" spans="1:1" x14ac:dyDescent="0.2">
      <c r="A2223" s="9"/>
    </row>
    <row r="2224" spans="1:1" x14ac:dyDescent="0.2">
      <c r="A2224" s="9"/>
    </row>
    <row r="2225" spans="1:1" x14ac:dyDescent="0.2">
      <c r="A2225" s="9"/>
    </row>
    <row r="2226" spans="1:1" x14ac:dyDescent="0.2">
      <c r="A2226" s="9"/>
    </row>
    <row r="2227" spans="1:1" x14ac:dyDescent="0.2">
      <c r="A2227" s="9"/>
    </row>
    <row r="2228" spans="1:1" x14ac:dyDescent="0.2">
      <c r="A2228" s="9"/>
    </row>
    <row r="2229" spans="1:1" x14ac:dyDescent="0.2">
      <c r="A2229" s="9"/>
    </row>
    <row r="2230" spans="1:1" x14ac:dyDescent="0.2">
      <c r="A2230" s="9"/>
    </row>
    <row r="2231" spans="1:1" x14ac:dyDescent="0.2">
      <c r="A2231" s="9"/>
    </row>
    <row r="2232" spans="1:1" x14ac:dyDescent="0.2">
      <c r="A2232" s="9"/>
    </row>
    <row r="2233" spans="1:1" x14ac:dyDescent="0.2">
      <c r="A2233" s="9"/>
    </row>
    <row r="2234" spans="1:1" x14ac:dyDescent="0.2">
      <c r="A2234" s="9"/>
    </row>
    <row r="2235" spans="1:1" x14ac:dyDescent="0.2">
      <c r="A2235" s="9"/>
    </row>
    <row r="2236" spans="1:1" x14ac:dyDescent="0.2">
      <c r="A2236" s="9"/>
    </row>
    <row r="2237" spans="1:1" x14ac:dyDescent="0.2">
      <c r="A2237" s="9"/>
    </row>
    <row r="2238" spans="1:1" x14ac:dyDescent="0.2">
      <c r="A2238" s="9"/>
    </row>
    <row r="2239" spans="1:1" x14ac:dyDescent="0.2">
      <c r="A2239" s="9"/>
    </row>
    <row r="2240" spans="1:1" x14ac:dyDescent="0.2">
      <c r="A2240" s="9"/>
    </row>
    <row r="2241" spans="1:1" x14ac:dyDescent="0.2">
      <c r="A2241" s="9"/>
    </row>
    <row r="2242" spans="1:1" x14ac:dyDescent="0.2">
      <c r="A2242" s="9"/>
    </row>
    <row r="2243" spans="1:1" x14ac:dyDescent="0.2">
      <c r="A2243" s="9"/>
    </row>
    <row r="2244" spans="1:1" x14ac:dyDescent="0.2">
      <c r="A2244" s="9"/>
    </row>
    <row r="2245" spans="1:1" x14ac:dyDescent="0.2">
      <c r="A2245" s="9"/>
    </row>
    <row r="2246" spans="1:1" x14ac:dyDescent="0.2">
      <c r="A2246" s="9"/>
    </row>
    <row r="2247" spans="1:1" x14ac:dyDescent="0.2">
      <c r="A2247" s="9"/>
    </row>
    <row r="2248" spans="1:1" x14ac:dyDescent="0.2">
      <c r="A2248" s="9"/>
    </row>
    <row r="2249" spans="1:1" x14ac:dyDescent="0.2">
      <c r="A2249" s="9"/>
    </row>
    <row r="2250" spans="1:1" x14ac:dyDescent="0.2">
      <c r="A2250" s="9"/>
    </row>
    <row r="2251" spans="1:1" x14ac:dyDescent="0.2">
      <c r="A2251" s="9"/>
    </row>
    <row r="2252" spans="1:1" x14ac:dyDescent="0.2">
      <c r="A2252" s="9"/>
    </row>
    <row r="2253" spans="1:1" x14ac:dyDescent="0.2">
      <c r="A2253" s="9"/>
    </row>
    <row r="2254" spans="1:1" x14ac:dyDescent="0.2">
      <c r="A2254" s="9"/>
    </row>
    <row r="2255" spans="1:1" x14ac:dyDescent="0.2">
      <c r="A2255" s="9"/>
    </row>
    <row r="2256" spans="1:1" x14ac:dyDescent="0.2">
      <c r="A2256" s="9"/>
    </row>
    <row r="2257" spans="1:1" x14ac:dyDescent="0.2">
      <c r="A2257" s="9"/>
    </row>
    <row r="2258" spans="1:1" x14ac:dyDescent="0.2">
      <c r="A2258" s="9"/>
    </row>
    <row r="2259" spans="1:1" x14ac:dyDescent="0.2">
      <c r="A2259" s="9"/>
    </row>
    <row r="2260" spans="1:1" x14ac:dyDescent="0.2">
      <c r="A2260" s="9"/>
    </row>
    <row r="2261" spans="1:1" x14ac:dyDescent="0.2">
      <c r="A2261" s="9"/>
    </row>
    <row r="2262" spans="1:1" x14ac:dyDescent="0.2">
      <c r="A2262" s="9"/>
    </row>
    <row r="2263" spans="1:1" x14ac:dyDescent="0.2">
      <c r="A2263" s="9"/>
    </row>
    <row r="2264" spans="1:1" x14ac:dyDescent="0.2">
      <c r="A2264" s="9"/>
    </row>
    <row r="2265" spans="1:1" x14ac:dyDescent="0.2">
      <c r="A2265" s="9"/>
    </row>
    <row r="2266" spans="1:1" x14ac:dyDescent="0.2">
      <c r="A2266" s="9"/>
    </row>
    <row r="2267" spans="1:1" x14ac:dyDescent="0.2">
      <c r="A2267" s="9"/>
    </row>
    <row r="2268" spans="1:1" x14ac:dyDescent="0.2">
      <c r="A2268" s="9"/>
    </row>
    <row r="2269" spans="1:1" x14ac:dyDescent="0.2">
      <c r="A2269" s="9"/>
    </row>
    <row r="2270" spans="1:1" x14ac:dyDescent="0.2">
      <c r="A2270" s="9"/>
    </row>
    <row r="2271" spans="1:1" x14ac:dyDescent="0.2">
      <c r="A2271" s="9"/>
    </row>
    <row r="2272" spans="1:1" x14ac:dyDescent="0.2">
      <c r="A2272" s="9"/>
    </row>
    <row r="2273" spans="1:1" x14ac:dyDescent="0.2">
      <c r="A2273" s="9"/>
    </row>
    <row r="2274" spans="1:1" x14ac:dyDescent="0.2">
      <c r="A2274" s="9"/>
    </row>
    <row r="2275" spans="1:1" x14ac:dyDescent="0.2">
      <c r="A2275" s="9"/>
    </row>
    <row r="2276" spans="1:1" x14ac:dyDescent="0.2">
      <c r="A2276" s="9"/>
    </row>
    <row r="2277" spans="1:1" x14ac:dyDescent="0.2">
      <c r="A2277" s="9"/>
    </row>
    <row r="2278" spans="1:1" x14ac:dyDescent="0.2">
      <c r="A2278" s="9"/>
    </row>
    <row r="2279" spans="1:1" x14ac:dyDescent="0.2">
      <c r="A2279" s="9"/>
    </row>
    <row r="2280" spans="1:1" x14ac:dyDescent="0.2">
      <c r="A2280" s="9"/>
    </row>
    <row r="2281" spans="1:1" x14ac:dyDescent="0.2">
      <c r="A2281" s="9"/>
    </row>
    <row r="2282" spans="1:1" x14ac:dyDescent="0.2">
      <c r="A2282" s="9"/>
    </row>
    <row r="2283" spans="1:1" x14ac:dyDescent="0.2">
      <c r="A2283" s="9"/>
    </row>
    <row r="2284" spans="1:1" x14ac:dyDescent="0.2">
      <c r="A2284" s="9"/>
    </row>
    <row r="2285" spans="1:1" x14ac:dyDescent="0.2">
      <c r="A2285" s="9"/>
    </row>
    <row r="2286" spans="1:1" x14ac:dyDescent="0.2">
      <c r="A2286" s="9"/>
    </row>
    <row r="2287" spans="1:1" x14ac:dyDescent="0.2">
      <c r="A2287" s="9"/>
    </row>
    <row r="2288" spans="1:1" x14ac:dyDescent="0.2">
      <c r="A2288" s="9"/>
    </row>
    <row r="2289" spans="1:1" x14ac:dyDescent="0.2">
      <c r="A2289" s="9"/>
    </row>
    <row r="2290" spans="1:1" x14ac:dyDescent="0.2">
      <c r="A2290" s="9"/>
    </row>
    <row r="2291" spans="1:1" x14ac:dyDescent="0.2">
      <c r="A2291" s="9"/>
    </row>
    <row r="2292" spans="1:1" x14ac:dyDescent="0.2">
      <c r="A2292" s="9"/>
    </row>
    <row r="2293" spans="1:1" x14ac:dyDescent="0.2">
      <c r="A2293" s="9"/>
    </row>
    <row r="2294" spans="1:1" x14ac:dyDescent="0.2">
      <c r="A2294" s="9"/>
    </row>
    <row r="2295" spans="1:1" x14ac:dyDescent="0.2">
      <c r="A2295" s="9"/>
    </row>
    <row r="2296" spans="1:1" x14ac:dyDescent="0.2">
      <c r="A2296" s="9"/>
    </row>
    <row r="2297" spans="1:1" x14ac:dyDescent="0.2">
      <c r="A2297" s="9"/>
    </row>
    <row r="2298" spans="1:1" x14ac:dyDescent="0.2">
      <c r="A2298" s="9"/>
    </row>
    <row r="2299" spans="1:1" x14ac:dyDescent="0.2">
      <c r="A2299" s="9"/>
    </row>
    <row r="2300" spans="1:1" x14ac:dyDescent="0.2">
      <c r="A2300" s="9"/>
    </row>
    <row r="2301" spans="1:1" x14ac:dyDescent="0.2">
      <c r="A2301" s="9"/>
    </row>
    <row r="2302" spans="1:1" x14ac:dyDescent="0.2">
      <c r="A2302" s="9"/>
    </row>
    <row r="2303" spans="1:1" x14ac:dyDescent="0.2">
      <c r="A2303" s="9"/>
    </row>
    <row r="2304" spans="1:1" x14ac:dyDescent="0.2">
      <c r="A2304" s="9"/>
    </row>
    <row r="2305" spans="1:1" x14ac:dyDescent="0.2">
      <c r="A2305" s="9"/>
    </row>
    <row r="2306" spans="1:1" x14ac:dyDescent="0.2">
      <c r="A2306" s="9"/>
    </row>
    <row r="2307" spans="1:1" x14ac:dyDescent="0.2">
      <c r="A2307" s="9"/>
    </row>
    <row r="2308" spans="1:1" x14ac:dyDescent="0.2">
      <c r="A2308" s="9"/>
    </row>
    <row r="2309" spans="1:1" x14ac:dyDescent="0.2">
      <c r="A2309" s="9"/>
    </row>
    <row r="2310" spans="1:1" x14ac:dyDescent="0.2">
      <c r="A2310" s="9"/>
    </row>
    <row r="2311" spans="1:1" x14ac:dyDescent="0.2">
      <c r="A2311" s="9"/>
    </row>
    <row r="2312" spans="1:1" x14ac:dyDescent="0.2">
      <c r="A2312" s="9"/>
    </row>
    <row r="2313" spans="1:1" x14ac:dyDescent="0.2">
      <c r="A2313" s="9"/>
    </row>
    <row r="2314" spans="1:1" x14ac:dyDescent="0.2">
      <c r="A2314" s="9"/>
    </row>
    <row r="2315" spans="1:1" x14ac:dyDescent="0.2">
      <c r="A2315" s="9"/>
    </row>
    <row r="2316" spans="1:1" x14ac:dyDescent="0.2">
      <c r="A2316" s="9"/>
    </row>
    <row r="2317" spans="1:1" x14ac:dyDescent="0.2">
      <c r="A2317" s="9"/>
    </row>
    <row r="2318" spans="1:1" x14ac:dyDescent="0.2">
      <c r="A2318" s="9"/>
    </row>
    <row r="2319" spans="1:1" x14ac:dyDescent="0.2">
      <c r="A2319" s="9"/>
    </row>
    <row r="2320" spans="1:1" x14ac:dyDescent="0.2">
      <c r="A2320" s="9"/>
    </row>
    <row r="2321" spans="1:1" x14ac:dyDescent="0.2">
      <c r="A2321" s="9"/>
    </row>
    <row r="2322" spans="1:1" x14ac:dyDescent="0.2">
      <c r="A2322" s="9"/>
    </row>
    <row r="2323" spans="1:1" x14ac:dyDescent="0.2">
      <c r="A2323" s="9"/>
    </row>
    <row r="2324" spans="1:1" x14ac:dyDescent="0.2">
      <c r="A2324" s="9"/>
    </row>
    <row r="2325" spans="1:1" x14ac:dyDescent="0.2">
      <c r="A2325" s="9"/>
    </row>
    <row r="2326" spans="1:1" x14ac:dyDescent="0.2">
      <c r="A2326" s="9"/>
    </row>
    <row r="2327" spans="1:1" x14ac:dyDescent="0.2">
      <c r="A2327" s="9"/>
    </row>
    <row r="2328" spans="1:1" x14ac:dyDescent="0.2">
      <c r="A2328" s="9"/>
    </row>
    <row r="2329" spans="1:1" x14ac:dyDescent="0.2">
      <c r="A2329" s="9"/>
    </row>
    <row r="2330" spans="1:1" x14ac:dyDescent="0.2">
      <c r="A2330" s="9"/>
    </row>
    <row r="2331" spans="1:1" x14ac:dyDescent="0.2">
      <c r="A2331" s="9"/>
    </row>
    <row r="2332" spans="1:1" x14ac:dyDescent="0.2">
      <c r="A2332" s="9"/>
    </row>
    <row r="2333" spans="1:1" x14ac:dyDescent="0.2">
      <c r="A2333" s="9"/>
    </row>
    <row r="2334" spans="1:1" x14ac:dyDescent="0.2">
      <c r="A2334" s="9"/>
    </row>
    <row r="2335" spans="1:1" x14ac:dyDescent="0.2">
      <c r="A2335" s="9"/>
    </row>
    <row r="2336" spans="1:1" x14ac:dyDescent="0.2">
      <c r="A2336" s="9"/>
    </row>
    <row r="2337" spans="1:1" x14ac:dyDescent="0.2">
      <c r="A2337" s="9"/>
    </row>
    <row r="2338" spans="1:1" x14ac:dyDescent="0.2">
      <c r="A2338" s="9"/>
    </row>
    <row r="2339" spans="1:1" x14ac:dyDescent="0.2">
      <c r="A2339" s="9"/>
    </row>
    <row r="2340" spans="1:1" x14ac:dyDescent="0.2">
      <c r="A2340" s="9"/>
    </row>
    <row r="2341" spans="1:1" x14ac:dyDescent="0.2">
      <c r="A2341" s="9"/>
    </row>
    <row r="2342" spans="1:1" x14ac:dyDescent="0.2">
      <c r="A2342" s="9"/>
    </row>
    <row r="2343" spans="1:1" x14ac:dyDescent="0.2">
      <c r="A2343" s="9"/>
    </row>
    <row r="2344" spans="1:1" x14ac:dyDescent="0.2">
      <c r="A2344" s="9"/>
    </row>
    <row r="2345" spans="1:1" x14ac:dyDescent="0.2">
      <c r="A2345" s="9"/>
    </row>
    <row r="2346" spans="1:1" x14ac:dyDescent="0.2">
      <c r="A2346" s="9"/>
    </row>
    <row r="2347" spans="1:1" x14ac:dyDescent="0.2">
      <c r="A2347" s="9"/>
    </row>
    <row r="2348" spans="1:1" x14ac:dyDescent="0.2">
      <c r="A2348" s="9"/>
    </row>
    <row r="2349" spans="1:1" x14ac:dyDescent="0.2">
      <c r="A2349" s="9"/>
    </row>
    <row r="2350" spans="1:1" x14ac:dyDescent="0.2">
      <c r="A2350" s="9"/>
    </row>
    <row r="2351" spans="1:1" x14ac:dyDescent="0.2">
      <c r="A2351" s="9"/>
    </row>
    <row r="2352" spans="1:1" x14ac:dyDescent="0.2">
      <c r="A2352" s="9"/>
    </row>
    <row r="2353" spans="1:1" x14ac:dyDescent="0.2">
      <c r="A2353" s="9"/>
    </row>
    <row r="2354" spans="1:1" x14ac:dyDescent="0.2">
      <c r="A2354" s="9"/>
    </row>
    <row r="2355" spans="1:1" x14ac:dyDescent="0.2">
      <c r="A2355" s="9"/>
    </row>
    <row r="2356" spans="1:1" x14ac:dyDescent="0.2">
      <c r="A2356" s="9"/>
    </row>
    <row r="2357" spans="1:1" x14ac:dyDescent="0.2">
      <c r="A2357" s="9"/>
    </row>
    <row r="2358" spans="1:1" x14ac:dyDescent="0.2">
      <c r="A2358" s="9"/>
    </row>
    <row r="2359" spans="1:1" x14ac:dyDescent="0.2">
      <c r="A2359" s="9"/>
    </row>
    <row r="2360" spans="1:1" x14ac:dyDescent="0.2">
      <c r="A2360" s="9"/>
    </row>
    <row r="2361" spans="1:1" x14ac:dyDescent="0.2">
      <c r="A2361" s="9"/>
    </row>
    <row r="2362" spans="1:1" x14ac:dyDescent="0.2">
      <c r="A2362" s="9"/>
    </row>
    <row r="2363" spans="1:1" x14ac:dyDescent="0.2">
      <c r="A2363" s="9"/>
    </row>
    <row r="2364" spans="1:1" x14ac:dyDescent="0.2">
      <c r="A2364" s="9"/>
    </row>
    <row r="2365" spans="1:1" x14ac:dyDescent="0.2">
      <c r="A2365" s="9"/>
    </row>
    <row r="2366" spans="1:1" x14ac:dyDescent="0.2">
      <c r="A2366" s="9"/>
    </row>
    <row r="2367" spans="1:1" x14ac:dyDescent="0.2">
      <c r="A2367" s="9"/>
    </row>
    <row r="2368" spans="1:1" x14ac:dyDescent="0.2">
      <c r="A2368" s="9"/>
    </row>
    <row r="2369" spans="1:1" x14ac:dyDescent="0.2">
      <c r="A2369" s="9"/>
    </row>
    <row r="2370" spans="1:1" x14ac:dyDescent="0.2">
      <c r="A2370" s="9"/>
    </row>
    <row r="2371" spans="1:1" x14ac:dyDescent="0.2">
      <c r="A2371" s="9"/>
    </row>
    <row r="2372" spans="1:1" x14ac:dyDescent="0.2">
      <c r="A2372" s="9"/>
    </row>
    <row r="2373" spans="1:1" x14ac:dyDescent="0.2">
      <c r="A2373" s="9"/>
    </row>
    <row r="2374" spans="1:1" x14ac:dyDescent="0.2">
      <c r="A2374" s="9"/>
    </row>
    <row r="2375" spans="1:1" x14ac:dyDescent="0.2">
      <c r="A2375" s="9"/>
    </row>
    <row r="2376" spans="1:1" x14ac:dyDescent="0.2">
      <c r="A2376" s="9"/>
    </row>
    <row r="2377" spans="1:1" x14ac:dyDescent="0.2">
      <c r="A2377" s="9"/>
    </row>
    <row r="2378" spans="1:1" x14ac:dyDescent="0.2">
      <c r="A2378" s="9"/>
    </row>
    <row r="2379" spans="1:1" x14ac:dyDescent="0.2">
      <c r="A2379" s="9"/>
    </row>
    <row r="2380" spans="1:1" x14ac:dyDescent="0.2">
      <c r="A2380" s="9"/>
    </row>
    <row r="2381" spans="1:1" x14ac:dyDescent="0.2">
      <c r="A2381" s="9"/>
    </row>
    <row r="2382" spans="1:1" x14ac:dyDescent="0.2">
      <c r="A2382" s="9"/>
    </row>
    <row r="2383" spans="1:1" x14ac:dyDescent="0.2">
      <c r="A2383" s="9"/>
    </row>
    <row r="2384" spans="1:1" x14ac:dyDescent="0.2">
      <c r="A2384" s="9"/>
    </row>
    <row r="2385" spans="1:1" x14ac:dyDescent="0.2">
      <c r="A2385" s="9"/>
    </row>
    <row r="2386" spans="1:1" x14ac:dyDescent="0.2">
      <c r="A2386" s="9"/>
    </row>
    <row r="2387" spans="1:1" x14ac:dyDescent="0.2">
      <c r="A2387" s="9"/>
    </row>
    <row r="2388" spans="1:1" x14ac:dyDescent="0.2">
      <c r="A2388" s="9"/>
    </row>
    <row r="2389" spans="1:1" x14ac:dyDescent="0.2">
      <c r="A2389" s="9"/>
    </row>
    <row r="2390" spans="1:1" x14ac:dyDescent="0.2">
      <c r="A2390" s="9"/>
    </row>
    <row r="2391" spans="1:1" x14ac:dyDescent="0.2">
      <c r="A2391" s="9"/>
    </row>
    <row r="2392" spans="1:1" x14ac:dyDescent="0.2">
      <c r="A2392" s="9"/>
    </row>
    <row r="2393" spans="1:1" x14ac:dyDescent="0.2">
      <c r="A2393" s="9"/>
    </row>
    <row r="2394" spans="1:1" x14ac:dyDescent="0.2">
      <c r="A2394" s="9"/>
    </row>
    <row r="2395" spans="1:1" x14ac:dyDescent="0.2">
      <c r="A2395" s="9"/>
    </row>
    <row r="2396" spans="1:1" x14ac:dyDescent="0.2">
      <c r="A2396" s="9"/>
    </row>
    <row r="2397" spans="1:1" x14ac:dyDescent="0.2">
      <c r="A2397" s="9"/>
    </row>
    <row r="2398" spans="1:1" x14ac:dyDescent="0.2">
      <c r="A2398" s="9"/>
    </row>
    <row r="2399" spans="1:1" x14ac:dyDescent="0.2">
      <c r="A2399" s="9"/>
    </row>
    <row r="2400" spans="1:1" x14ac:dyDescent="0.2">
      <c r="A2400" s="9"/>
    </row>
    <row r="2401" spans="1:1" x14ac:dyDescent="0.2">
      <c r="A2401" s="9"/>
    </row>
    <row r="2402" spans="1:1" x14ac:dyDescent="0.2">
      <c r="A2402" s="9"/>
    </row>
    <row r="2403" spans="1:1" x14ac:dyDescent="0.2">
      <c r="A2403" s="9"/>
    </row>
    <row r="2404" spans="1:1" x14ac:dyDescent="0.2">
      <c r="A2404" s="9"/>
    </row>
    <row r="2405" spans="1:1" x14ac:dyDescent="0.2">
      <c r="A2405" s="9"/>
    </row>
    <row r="2406" spans="1:1" x14ac:dyDescent="0.2">
      <c r="A2406" s="9"/>
    </row>
    <row r="2407" spans="1:1" x14ac:dyDescent="0.2">
      <c r="A2407" s="9"/>
    </row>
    <row r="2408" spans="1:1" x14ac:dyDescent="0.2">
      <c r="A2408" s="9"/>
    </row>
    <row r="2409" spans="1:1" x14ac:dyDescent="0.2">
      <c r="A2409" s="9"/>
    </row>
    <row r="2410" spans="1:1" x14ac:dyDescent="0.2">
      <c r="A2410" s="9"/>
    </row>
    <row r="2411" spans="1:1" x14ac:dyDescent="0.2">
      <c r="A2411" s="9"/>
    </row>
    <row r="2412" spans="1:1" x14ac:dyDescent="0.2">
      <c r="A2412" s="9"/>
    </row>
    <row r="2413" spans="1:1" x14ac:dyDescent="0.2">
      <c r="A2413" s="9"/>
    </row>
    <row r="2414" spans="1:1" x14ac:dyDescent="0.2">
      <c r="A2414" s="9"/>
    </row>
    <row r="2415" spans="1:1" x14ac:dyDescent="0.2">
      <c r="A2415" s="9"/>
    </row>
    <row r="2416" spans="1:1" x14ac:dyDescent="0.2">
      <c r="A2416" s="9"/>
    </row>
    <row r="2417" spans="1:1" x14ac:dyDescent="0.2">
      <c r="A2417" s="9"/>
    </row>
    <row r="2418" spans="1:1" x14ac:dyDescent="0.2">
      <c r="A2418" s="9"/>
    </row>
    <row r="2419" spans="1:1" x14ac:dyDescent="0.2">
      <c r="A2419" s="9"/>
    </row>
    <row r="2420" spans="1:1" x14ac:dyDescent="0.2">
      <c r="A2420" s="9"/>
    </row>
    <row r="2421" spans="1:1" x14ac:dyDescent="0.2">
      <c r="A2421" s="9"/>
    </row>
    <row r="2422" spans="1:1" x14ac:dyDescent="0.2">
      <c r="A2422" s="9"/>
    </row>
    <row r="2423" spans="1:1" x14ac:dyDescent="0.2">
      <c r="A2423" s="9"/>
    </row>
    <row r="2424" spans="1:1" x14ac:dyDescent="0.2">
      <c r="A2424" s="9"/>
    </row>
    <row r="2425" spans="1:1" x14ac:dyDescent="0.2">
      <c r="A2425" s="9"/>
    </row>
    <row r="2426" spans="1:1" x14ac:dyDescent="0.2">
      <c r="A2426" s="9"/>
    </row>
    <row r="2427" spans="1:1" x14ac:dyDescent="0.2">
      <c r="A2427" s="9"/>
    </row>
    <row r="2428" spans="1:1" x14ac:dyDescent="0.2">
      <c r="A2428" s="9"/>
    </row>
    <row r="2429" spans="1:1" x14ac:dyDescent="0.2">
      <c r="A2429" s="9"/>
    </row>
    <row r="2430" spans="1:1" x14ac:dyDescent="0.2">
      <c r="A2430" s="9"/>
    </row>
    <row r="2431" spans="1:1" x14ac:dyDescent="0.2">
      <c r="A2431" s="9"/>
    </row>
    <row r="2432" spans="1:1" x14ac:dyDescent="0.2">
      <c r="A2432" s="9"/>
    </row>
    <row r="2433" spans="1:1" x14ac:dyDescent="0.2">
      <c r="A2433" s="9"/>
    </row>
    <row r="2434" spans="1:1" x14ac:dyDescent="0.2">
      <c r="A2434" s="9"/>
    </row>
    <row r="2435" spans="1:1" x14ac:dyDescent="0.2">
      <c r="A2435" s="9"/>
    </row>
    <row r="2436" spans="1:1" x14ac:dyDescent="0.2">
      <c r="A2436" s="9"/>
    </row>
    <row r="2437" spans="1:1" x14ac:dyDescent="0.2">
      <c r="A2437" s="9"/>
    </row>
    <row r="2438" spans="1:1" x14ac:dyDescent="0.2">
      <c r="A2438" s="9"/>
    </row>
    <row r="2439" spans="1:1" x14ac:dyDescent="0.2">
      <c r="A2439" s="9"/>
    </row>
    <row r="2440" spans="1:1" x14ac:dyDescent="0.2">
      <c r="A2440" s="9"/>
    </row>
    <row r="2441" spans="1:1" x14ac:dyDescent="0.2">
      <c r="A2441" s="9"/>
    </row>
    <row r="2442" spans="1:1" x14ac:dyDescent="0.2">
      <c r="A2442" s="9"/>
    </row>
    <row r="2443" spans="1:1" x14ac:dyDescent="0.2">
      <c r="A2443" s="9"/>
    </row>
    <row r="2444" spans="1:1" x14ac:dyDescent="0.2">
      <c r="A2444" s="9"/>
    </row>
    <row r="2445" spans="1:1" x14ac:dyDescent="0.2">
      <c r="A2445" s="9"/>
    </row>
    <row r="2446" spans="1:1" x14ac:dyDescent="0.2">
      <c r="A2446" s="9"/>
    </row>
    <row r="2447" spans="1:1" x14ac:dyDescent="0.2">
      <c r="A2447" s="9"/>
    </row>
    <row r="2448" spans="1:1" x14ac:dyDescent="0.2">
      <c r="A2448" s="9"/>
    </row>
    <row r="2449" spans="1:1" x14ac:dyDescent="0.2">
      <c r="A2449" s="9"/>
    </row>
    <row r="2450" spans="1:1" x14ac:dyDescent="0.2">
      <c r="A2450" s="9"/>
    </row>
    <row r="2451" spans="1:1" x14ac:dyDescent="0.2">
      <c r="A2451" s="9"/>
    </row>
    <row r="2452" spans="1:1" x14ac:dyDescent="0.2">
      <c r="A2452" s="9"/>
    </row>
    <row r="2453" spans="1:1" x14ac:dyDescent="0.2">
      <c r="A2453" s="9"/>
    </row>
    <row r="2454" spans="1:1" x14ac:dyDescent="0.2">
      <c r="A2454" s="9"/>
    </row>
    <row r="2455" spans="1:1" x14ac:dyDescent="0.2">
      <c r="A2455" s="9"/>
    </row>
    <row r="2456" spans="1:1" x14ac:dyDescent="0.2">
      <c r="A2456" s="9"/>
    </row>
    <row r="2457" spans="1:1" x14ac:dyDescent="0.2">
      <c r="A2457" s="9"/>
    </row>
    <row r="2458" spans="1:1" x14ac:dyDescent="0.2">
      <c r="A2458" s="9"/>
    </row>
    <row r="2459" spans="1:1" x14ac:dyDescent="0.2">
      <c r="A2459" s="9"/>
    </row>
    <row r="2460" spans="1:1" x14ac:dyDescent="0.2">
      <c r="A2460" s="9"/>
    </row>
    <row r="2461" spans="1:1" x14ac:dyDescent="0.2">
      <c r="A2461" s="9"/>
    </row>
    <row r="2462" spans="1:1" x14ac:dyDescent="0.2">
      <c r="A2462" s="9"/>
    </row>
    <row r="2463" spans="1:1" x14ac:dyDescent="0.2">
      <c r="A2463" s="9"/>
    </row>
    <row r="2464" spans="1:1" x14ac:dyDescent="0.2">
      <c r="A2464" s="9"/>
    </row>
    <row r="2465" spans="1:1" x14ac:dyDescent="0.2">
      <c r="A2465" s="9"/>
    </row>
    <row r="2466" spans="1:1" x14ac:dyDescent="0.2">
      <c r="A2466" s="9"/>
    </row>
    <row r="2467" spans="1:1" x14ac:dyDescent="0.2">
      <c r="A2467" s="9"/>
    </row>
    <row r="2468" spans="1:1" x14ac:dyDescent="0.2">
      <c r="A2468" s="9"/>
    </row>
    <row r="2469" spans="1:1" x14ac:dyDescent="0.2">
      <c r="A2469" s="9"/>
    </row>
    <row r="2470" spans="1:1" x14ac:dyDescent="0.2">
      <c r="A2470" s="9"/>
    </row>
    <row r="2471" spans="1:1" x14ac:dyDescent="0.2">
      <c r="A2471" s="9"/>
    </row>
    <row r="2472" spans="1:1" x14ac:dyDescent="0.2">
      <c r="A2472" s="9"/>
    </row>
    <row r="2473" spans="1:1" x14ac:dyDescent="0.2">
      <c r="A2473" s="9"/>
    </row>
    <row r="2474" spans="1:1" x14ac:dyDescent="0.2">
      <c r="A2474" s="9"/>
    </row>
    <row r="2475" spans="1:1" x14ac:dyDescent="0.2">
      <c r="A2475" s="9"/>
    </row>
    <row r="2476" spans="1:1" x14ac:dyDescent="0.2">
      <c r="A2476" s="9"/>
    </row>
    <row r="2477" spans="1:1" x14ac:dyDescent="0.2">
      <c r="A2477" s="9"/>
    </row>
    <row r="2478" spans="1:1" x14ac:dyDescent="0.2">
      <c r="A2478" s="9"/>
    </row>
    <row r="2479" spans="1:1" x14ac:dyDescent="0.2">
      <c r="A2479" s="9"/>
    </row>
    <row r="2480" spans="1:1" x14ac:dyDescent="0.2">
      <c r="A2480" s="9"/>
    </row>
    <row r="2481" spans="1:1" x14ac:dyDescent="0.2">
      <c r="A2481" s="9"/>
    </row>
    <row r="2482" spans="1:1" x14ac:dyDescent="0.2">
      <c r="A2482" s="9"/>
    </row>
    <row r="2483" spans="1:1" x14ac:dyDescent="0.2">
      <c r="A2483" s="9"/>
    </row>
    <row r="2484" spans="1:1" x14ac:dyDescent="0.2">
      <c r="A2484" s="9"/>
    </row>
    <row r="2485" spans="1:1" x14ac:dyDescent="0.2">
      <c r="A2485" s="9"/>
    </row>
    <row r="2486" spans="1:1" x14ac:dyDescent="0.2">
      <c r="A2486" s="9"/>
    </row>
    <row r="2487" spans="1:1" x14ac:dyDescent="0.2">
      <c r="A2487" s="9"/>
    </row>
    <row r="2488" spans="1:1" x14ac:dyDescent="0.2">
      <c r="A2488" s="9"/>
    </row>
    <row r="2489" spans="1:1" x14ac:dyDescent="0.2">
      <c r="A2489" s="9"/>
    </row>
    <row r="2490" spans="1:1" x14ac:dyDescent="0.2">
      <c r="A2490" s="9"/>
    </row>
    <row r="2491" spans="1:1" x14ac:dyDescent="0.2">
      <c r="A2491" s="9"/>
    </row>
    <row r="2492" spans="1:1" x14ac:dyDescent="0.2">
      <c r="A2492" s="9"/>
    </row>
    <row r="2493" spans="1:1" x14ac:dyDescent="0.2">
      <c r="A2493" s="9"/>
    </row>
    <row r="2494" spans="1:1" x14ac:dyDescent="0.2">
      <c r="A2494" s="9"/>
    </row>
    <row r="2495" spans="1:1" x14ac:dyDescent="0.2">
      <c r="A2495" s="9"/>
    </row>
    <row r="2496" spans="1:1" x14ac:dyDescent="0.2">
      <c r="A2496" s="9"/>
    </row>
    <row r="2497" spans="1:1" x14ac:dyDescent="0.2">
      <c r="A2497" s="9"/>
    </row>
    <row r="2498" spans="1:1" x14ac:dyDescent="0.2">
      <c r="A2498" s="9"/>
    </row>
    <row r="2499" spans="1:1" x14ac:dyDescent="0.2">
      <c r="A2499" s="9"/>
    </row>
    <row r="2500" spans="1:1" x14ac:dyDescent="0.2">
      <c r="A2500" s="9"/>
    </row>
    <row r="2501" spans="1:1" x14ac:dyDescent="0.2">
      <c r="A2501" s="9"/>
    </row>
    <row r="2502" spans="1:1" x14ac:dyDescent="0.2">
      <c r="A2502" s="9"/>
    </row>
    <row r="2503" spans="1:1" x14ac:dyDescent="0.2">
      <c r="A2503" s="9"/>
    </row>
    <row r="2504" spans="1:1" x14ac:dyDescent="0.2">
      <c r="A2504" s="9"/>
    </row>
    <row r="2505" spans="1:1" x14ac:dyDescent="0.2">
      <c r="A2505" s="9"/>
    </row>
    <row r="2506" spans="1:1" x14ac:dyDescent="0.2">
      <c r="A2506" s="9"/>
    </row>
    <row r="2507" spans="1:1" x14ac:dyDescent="0.2">
      <c r="A2507" s="9"/>
    </row>
    <row r="2508" spans="1:1" x14ac:dyDescent="0.2">
      <c r="A2508" s="9"/>
    </row>
    <row r="2509" spans="1:1" x14ac:dyDescent="0.2">
      <c r="A2509" s="9"/>
    </row>
    <row r="2510" spans="1:1" x14ac:dyDescent="0.2">
      <c r="A2510" s="9"/>
    </row>
    <row r="2511" spans="1:1" x14ac:dyDescent="0.2">
      <c r="A2511" s="9"/>
    </row>
    <row r="2512" spans="1:1" x14ac:dyDescent="0.2">
      <c r="A2512" s="9"/>
    </row>
    <row r="2513" spans="1:1" x14ac:dyDescent="0.2">
      <c r="A2513" s="9"/>
    </row>
    <row r="2514" spans="1:1" x14ac:dyDescent="0.2">
      <c r="A2514" s="9"/>
    </row>
    <row r="2515" spans="1:1" x14ac:dyDescent="0.2">
      <c r="A2515" s="9"/>
    </row>
    <row r="2516" spans="1:1" x14ac:dyDescent="0.2">
      <c r="A2516" s="9"/>
    </row>
    <row r="2517" spans="1:1" x14ac:dyDescent="0.2">
      <c r="A2517" s="9"/>
    </row>
    <row r="2518" spans="1:1" x14ac:dyDescent="0.2">
      <c r="A2518" s="9"/>
    </row>
    <row r="2519" spans="1:1" x14ac:dyDescent="0.2">
      <c r="A2519" s="9"/>
    </row>
    <row r="2520" spans="1:1" x14ac:dyDescent="0.2">
      <c r="A2520" s="9"/>
    </row>
    <row r="2521" spans="1:1" x14ac:dyDescent="0.2">
      <c r="A2521" s="9"/>
    </row>
    <row r="2522" spans="1:1" x14ac:dyDescent="0.2">
      <c r="A2522" s="9"/>
    </row>
    <row r="2523" spans="1:1" x14ac:dyDescent="0.2">
      <c r="A2523" s="9"/>
    </row>
    <row r="2524" spans="1:1" x14ac:dyDescent="0.2">
      <c r="A2524" s="9"/>
    </row>
    <row r="2525" spans="1:1" x14ac:dyDescent="0.2">
      <c r="A2525" s="9"/>
    </row>
    <row r="2526" spans="1:1" x14ac:dyDescent="0.2">
      <c r="A2526" s="9"/>
    </row>
    <row r="2527" spans="1:1" x14ac:dyDescent="0.2">
      <c r="A2527" s="9"/>
    </row>
    <row r="2528" spans="1:1" x14ac:dyDescent="0.2">
      <c r="A2528" s="9"/>
    </row>
    <row r="2529" spans="1:1" x14ac:dyDescent="0.2">
      <c r="A2529" s="9"/>
    </row>
    <row r="2530" spans="1:1" x14ac:dyDescent="0.2">
      <c r="A2530" s="9"/>
    </row>
    <row r="2531" spans="1:1" x14ac:dyDescent="0.2">
      <c r="A2531" s="9"/>
    </row>
    <row r="2532" spans="1:1" x14ac:dyDescent="0.2">
      <c r="A2532" s="9"/>
    </row>
    <row r="2533" spans="1:1" x14ac:dyDescent="0.2">
      <c r="A2533" s="9"/>
    </row>
    <row r="2534" spans="1:1" x14ac:dyDescent="0.2">
      <c r="A2534" s="9"/>
    </row>
    <row r="2535" spans="1:1" x14ac:dyDescent="0.2">
      <c r="A2535" s="9"/>
    </row>
    <row r="2536" spans="1:1" x14ac:dyDescent="0.2">
      <c r="A2536" s="9"/>
    </row>
    <row r="2537" spans="1:1" x14ac:dyDescent="0.2">
      <c r="A2537" s="9"/>
    </row>
    <row r="2538" spans="1:1" x14ac:dyDescent="0.2">
      <c r="A2538" s="9"/>
    </row>
    <row r="2539" spans="1:1" x14ac:dyDescent="0.2">
      <c r="A2539" s="9"/>
    </row>
    <row r="2540" spans="1:1" x14ac:dyDescent="0.2">
      <c r="A2540" s="9"/>
    </row>
    <row r="2541" spans="1:1" x14ac:dyDescent="0.2">
      <c r="A2541" s="9"/>
    </row>
    <row r="2542" spans="1:1" x14ac:dyDescent="0.2">
      <c r="A2542" s="9"/>
    </row>
    <row r="2543" spans="1:1" x14ac:dyDescent="0.2">
      <c r="A2543" s="9"/>
    </row>
    <row r="2544" spans="1:1" x14ac:dyDescent="0.2">
      <c r="A2544" s="9"/>
    </row>
    <row r="2545" spans="1:1" x14ac:dyDescent="0.2">
      <c r="A2545" s="9"/>
    </row>
    <row r="2546" spans="1:1" x14ac:dyDescent="0.2">
      <c r="A2546" s="9"/>
    </row>
    <row r="2547" spans="1:1" x14ac:dyDescent="0.2">
      <c r="A2547" s="9"/>
    </row>
    <row r="2548" spans="1:1" x14ac:dyDescent="0.2">
      <c r="A2548" s="9"/>
    </row>
    <row r="2549" spans="1:1" x14ac:dyDescent="0.2">
      <c r="A2549" s="9"/>
    </row>
    <row r="2550" spans="1:1" x14ac:dyDescent="0.2">
      <c r="A2550" s="9"/>
    </row>
    <row r="2551" spans="1:1" x14ac:dyDescent="0.2">
      <c r="A2551" s="9"/>
    </row>
    <row r="2552" spans="1:1" x14ac:dyDescent="0.2">
      <c r="A2552" s="9"/>
    </row>
    <row r="2553" spans="1:1" x14ac:dyDescent="0.2">
      <c r="A2553" s="9"/>
    </row>
    <row r="2554" spans="1:1" x14ac:dyDescent="0.2">
      <c r="A2554" s="9"/>
    </row>
    <row r="2555" spans="1:1" x14ac:dyDescent="0.2">
      <c r="A2555" s="9"/>
    </row>
    <row r="2556" spans="1:1" x14ac:dyDescent="0.2">
      <c r="A2556" s="9"/>
    </row>
    <row r="2557" spans="1:1" x14ac:dyDescent="0.2">
      <c r="A2557" s="9"/>
    </row>
    <row r="2558" spans="1:1" x14ac:dyDescent="0.2">
      <c r="A2558" s="9"/>
    </row>
    <row r="2559" spans="1:1" x14ac:dyDescent="0.2">
      <c r="A2559" s="9"/>
    </row>
    <row r="2560" spans="1:1" x14ac:dyDescent="0.2">
      <c r="A2560" s="9"/>
    </row>
    <row r="2561" spans="1:1" x14ac:dyDescent="0.2">
      <c r="A2561" s="9"/>
    </row>
    <row r="2562" spans="1:1" x14ac:dyDescent="0.2">
      <c r="A2562" s="9"/>
    </row>
    <row r="2563" spans="1:1" x14ac:dyDescent="0.2">
      <c r="A2563" s="9"/>
    </row>
    <row r="2564" spans="1:1" x14ac:dyDescent="0.2">
      <c r="A2564" s="9"/>
    </row>
    <row r="2565" spans="1:1" x14ac:dyDescent="0.2">
      <c r="A2565" s="9"/>
    </row>
    <row r="2566" spans="1:1" x14ac:dyDescent="0.2">
      <c r="A2566" s="9"/>
    </row>
    <row r="2567" spans="1:1" x14ac:dyDescent="0.2">
      <c r="A2567" s="9"/>
    </row>
    <row r="2568" spans="1:1" x14ac:dyDescent="0.2">
      <c r="A2568" s="9"/>
    </row>
    <row r="2569" spans="1:1" x14ac:dyDescent="0.2">
      <c r="A2569" s="9"/>
    </row>
    <row r="2570" spans="1:1" x14ac:dyDescent="0.2">
      <c r="A2570" s="9"/>
    </row>
    <row r="2571" spans="1:1" x14ac:dyDescent="0.2">
      <c r="A2571" s="9"/>
    </row>
    <row r="2572" spans="1:1" x14ac:dyDescent="0.2">
      <c r="A2572" s="9"/>
    </row>
    <row r="2573" spans="1:1" x14ac:dyDescent="0.2">
      <c r="A2573" s="9"/>
    </row>
    <row r="2574" spans="1:1" x14ac:dyDescent="0.2">
      <c r="A2574" s="9"/>
    </row>
    <row r="2575" spans="1:1" x14ac:dyDescent="0.2">
      <c r="A2575" s="9"/>
    </row>
    <row r="2576" spans="1:1" x14ac:dyDescent="0.2">
      <c r="A2576" s="9"/>
    </row>
    <row r="2577" spans="1:1" x14ac:dyDescent="0.2">
      <c r="A2577" s="9"/>
    </row>
    <row r="2578" spans="1:1" x14ac:dyDescent="0.2">
      <c r="A2578" s="9"/>
    </row>
    <row r="2579" spans="1:1" x14ac:dyDescent="0.2">
      <c r="A2579" s="9"/>
    </row>
    <row r="2580" spans="1:1" x14ac:dyDescent="0.2">
      <c r="A2580" s="9"/>
    </row>
    <row r="2581" spans="1:1" x14ac:dyDescent="0.2">
      <c r="A2581" s="9"/>
    </row>
    <row r="2582" spans="1:1" x14ac:dyDescent="0.2">
      <c r="A2582" s="9"/>
    </row>
    <row r="2583" spans="1:1" x14ac:dyDescent="0.2">
      <c r="A2583" s="9"/>
    </row>
    <row r="2584" spans="1:1" x14ac:dyDescent="0.2">
      <c r="A2584" s="9"/>
    </row>
    <row r="2585" spans="1:1" x14ac:dyDescent="0.2">
      <c r="A2585" s="9"/>
    </row>
    <row r="2586" spans="1:1" x14ac:dyDescent="0.2">
      <c r="A2586" s="9"/>
    </row>
    <row r="2587" spans="1:1" x14ac:dyDescent="0.2">
      <c r="A2587" s="9"/>
    </row>
    <row r="2588" spans="1:1" x14ac:dyDescent="0.2">
      <c r="A2588" s="9"/>
    </row>
    <row r="2589" spans="1:1" x14ac:dyDescent="0.2">
      <c r="A2589" s="9"/>
    </row>
    <row r="2590" spans="1:1" x14ac:dyDescent="0.2">
      <c r="A2590" s="9"/>
    </row>
    <row r="2591" spans="1:1" x14ac:dyDescent="0.2">
      <c r="A2591" s="9"/>
    </row>
    <row r="2592" spans="1:1" x14ac:dyDescent="0.2">
      <c r="A2592" s="9"/>
    </row>
    <row r="2593" spans="1:1" x14ac:dyDescent="0.2">
      <c r="A2593" s="9"/>
    </row>
    <row r="2594" spans="1:1" x14ac:dyDescent="0.2">
      <c r="A2594" s="9"/>
    </row>
    <row r="2595" spans="1:1" x14ac:dyDescent="0.2">
      <c r="A2595" s="9"/>
    </row>
    <row r="2596" spans="1:1" x14ac:dyDescent="0.2">
      <c r="A2596" s="9"/>
    </row>
    <row r="2597" spans="1:1" x14ac:dyDescent="0.2">
      <c r="A2597" s="9"/>
    </row>
    <row r="2598" spans="1:1" x14ac:dyDescent="0.2">
      <c r="A2598" s="9"/>
    </row>
    <row r="2599" spans="1:1" x14ac:dyDescent="0.2">
      <c r="A2599" s="9"/>
    </row>
    <row r="2600" spans="1:1" x14ac:dyDescent="0.2">
      <c r="A2600" s="9"/>
    </row>
    <row r="2601" spans="1:1" x14ac:dyDescent="0.2">
      <c r="A2601" s="9"/>
    </row>
    <row r="2602" spans="1:1" x14ac:dyDescent="0.2">
      <c r="A2602" s="9"/>
    </row>
    <row r="2603" spans="1:1" x14ac:dyDescent="0.2">
      <c r="A2603" s="9"/>
    </row>
    <row r="2604" spans="1:1" x14ac:dyDescent="0.2">
      <c r="A2604" s="9"/>
    </row>
    <row r="2605" spans="1:1" x14ac:dyDescent="0.2">
      <c r="A2605" s="9"/>
    </row>
    <row r="2606" spans="1:1" x14ac:dyDescent="0.2">
      <c r="A2606" s="9"/>
    </row>
    <row r="2607" spans="1:1" x14ac:dyDescent="0.2">
      <c r="A2607" s="9"/>
    </row>
    <row r="2608" spans="1:1" x14ac:dyDescent="0.2">
      <c r="A2608" s="9"/>
    </row>
    <row r="2609" spans="1:1" x14ac:dyDescent="0.2">
      <c r="A2609" s="9"/>
    </row>
    <row r="2610" spans="1:1" x14ac:dyDescent="0.2">
      <c r="A2610" s="9"/>
    </row>
    <row r="2611" spans="1:1" x14ac:dyDescent="0.2">
      <c r="A2611" s="9"/>
    </row>
    <row r="2612" spans="1:1" x14ac:dyDescent="0.2">
      <c r="A2612" s="9"/>
    </row>
    <row r="2613" spans="1:1" x14ac:dyDescent="0.2">
      <c r="A2613" s="9"/>
    </row>
    <row r="2614" spans="1:1" x14ac:dyDescent="0.2">
      <c r="A2614" s="9"/>
    </row>
    <row r="2615" spans="1:1" x14ac:dyDescent="0.2">
      <c r="A2615" s="9"/>
    </row>
    <row r="2616" spans="1:1" x14ac:dyDescent="0.2">
      <c r="A2616" s="9"/>
    </row>
    <row r="2617" spans="1:1" x14ac:dyDescent="0.2">
      <c r="A2617" s="9"/>
    </row>
    <row r="2618" spans="1:1" x14ac:dyDescent="0.2">
      <c r="A2618" s="9"/>
    </row>
    <row r="2619" spans="1:1" x14ac:dyDescent="0.2">
      <c r="A2619" s="9"/>
    </row>
    <row r="2620" spans="1:1" x14ac:dyDescent="0.2">
      <c r="A2620" s="9"/>
    </row>
    <row r="2621" spans="1:1" x14ac:dyDescent="0.2">
      <c r="A2621" s="9"/>
    </row>
    <row r="2622" spans="1:1" x14ac:dyDescent="0.2">
      <c r="A2622" s="9"/>
    </row>
    <row r="2623" spans="1:1" x14ac:dyDescent="0.2">
      <c r="A2623" s="9"/>
    </row>
    <row r="2624" spans="1:1" x14ac:dyDescent="0.2">
      <c r="A2624" s="9"/>
    </row>
    <row r="2625" spans="1:1" x14ac:dyDescent="0.2">
      <c r="A2625" s="9"/>
    </row>
    <row r="2626" spans="1:1" x14ac:dyDescent="0.2">
      <c r="A2626" s="9"/>
    </row>
    <row r="2627" spans="1:1" x14ac:dyDescent="0.2">
      <c r="A2627" s="9"/>
    </row>
    <row r="2628" spans="1:1" x14ac:dyDescent="0.2">
      <c r="A2628" s="9"/>
    </row>
    <row r="2629" spans="1:1" x14ac:dyDescent="0.2">
      <c r="A2629" s="9"/>
    </row>
    <row r="2630" spans="1:1" x14ac:dyDescent="0.2">
      <c r="A2630" s="9"/>
    </row>
    <row r="2631" spans="1:1" x14ac:dyDescent="0.2">
      <c r="A2631" s="9"/>
    </row>
    <row r="2632" spans="1:1" x14ac:dyDescent="0.2">
      <c r="A2632" s="9"/>
    </row>
    <row r="2633" spans="1:1" x14ac:dyDescent="0.2">
      <c r="A2633" s="9"/>
    </row>
    <row r="2634" spans="1:1" x14ac:dyDescent="0.2">
      <c r="A2634" s="9"/>
    </row>
    <row r="2635" spans="1:1" x14ac:dyDescent="0.2">
      <c r="A2635" s="9"/>
    </row>
    <row r="2636" spans="1:1" x14ac:dyDescent="0.2">
      <c r="A2636" s="9"/>
    </row>
    <row r="2637" spans="1:1" x14ac:dyDescent="0.2">
      <c r="A2637" s="9"/>
    </row>
    <row r="2638" spans="1:1" x14ac:dyDescent="0.2">
      <c r="A2638" s="9"/>
    </row>
    <row r="2639" spans="1:1" x14ac:dyDescent="0.2">
      <c r="A2639" s="9"/>
    </row>
    <row r="2640" spans="1:1" x14ac:dyDescent="0.2">
      <c r="A2640" s="9"/>
    </row>
    <row r="2641" spans="1:1" x14ac:dyDescent="0.2">
      <c r="A2641" s="9"/>
    </row>
    <row r="2642" spans="1:1" x14ac:dyDescent="0.2">
      <c r="A2642" s="9"/>
    </row>
    <row r="2643" spans="1:1" x14ac:dyDescent="0.2">
      <c r="A2643" s="9"/>
    </row>
    <row r="2644" spans="1:1" x14ac:dyDescent="0.2">
      <c r="A2644" s="9"/>
    </row>
    <row r="2645" spans="1:1" x14ac:dyDescent="0.2">
      <c r="A2645" s="9"/>
    </row>
    <row r="2646" spans="1:1" x14ac:dyDescent="0.2">
      <c r="A2646" s="9"/>
    </row>
    <row r="2647" spans="1:1" x14ac:dyDescent="0.2">
      <c r="A2647" s="9"/>
    </row>
    <row r="2648" spans="1:1" x14ac:dyDescent="0.2">
      <c r="A2648" s="9"/>
    </row>
    <row r="2649" spans="1:1" x14ac:dyDescent="0.2">
      <c r="A2649" s="9"/>
    </row>
    <row r="2650" spans="1:1" x14ac:dyDescent="0.2">
      <c r="A2650" s="9"/>
    </row>
    <row r="2651" spans="1:1" x14ac:dyDescent="0.2">
      <c r="A2651" s="9"/>
    </row>
    <row r="2652" spans="1:1" x14ac:dyDescent="0.2">
      <c r="A2652" s="9"/>
    </row>
    <row r="2653" spans="1:1" x14ac:dyDescent="0.2">
      <c r="A2653" s="9"/>
    </row>
    <row r="2654" spans="1:1" x14ac:dyDescent="0.2">
      <c r="A2654" s="9"/>
    </row>
    <row r="2655" spans="1:1" x14ac:dyDescent="0.2">
      <c r="A2655" s="9"/>
    </row>
    <row r="2656" spans="1:1" x14ac:dyDescent="0.2">
      <c r="A2656" s="9"/>
    </row>
    <row r="2657" spans="1:1" x14ac:dyDescent="0.2">
      <c r="A2657" s="9"/>
    </row>
    <row r="2658" spans="1:1" x14ac:dyDescent="0.2">
      <c r="A2658" s="9"/>
    </row>
    <row r="2659" spans="1:1" x14ac:dyDescent="0.2">
      <c r="A2659" s="9"/>
    </row>
    <row r="2660" spans="1:1" x14ac:dyDescent="0.2">
      <c r="A2660" s="9"/>
    </row>
    <row r="2661" spans="1:1" x14ac:dyDescent="0.2">
      <c r="A2661" s="9"/>
    </row>
    <row r="2662" spans="1:1" x14ac:dyDescent="0.2">
      <c r="A2662" s="9"/>
    </row>
    <row r="2663" spans="1:1" x14ac:dyDescent="0.2">
      <c r="A2663" s="9"/>
    </row>
    <row r="2664" spans="1:1" x14ac:dyDescent="0.2">
      <c r="A2664" s="9"/>
    </row>
    <row r="2665" spans="1:1" x14ac:dyDescent="0.2">
      <c r="A2665" s="9"/>
    </row>
    <row r="2666" spans="1:1" x14ac:dyDescent="0.2">
      <c r="A2666" s="9"/>
    </row>
    <row r="2667" spans="1:1" x14ac:dyDescent="0.2">
      <c r="A2667" s="9"/>
    </row>
    <row r="2668" spans="1:1" x14ac:dyDescent="0.2">
      <c r="A2668" s="9"/>
    </row>
    <row r="2669" spans="1:1" x14ac:dyDescent="0.2">
      <c r="A2669" s="9"/>
    </row>
    <row r="2670" spans="1:1" x14ac:dyDescent="0.2">
      <c r="A2670" s="9"/>
    </row>
    <row r="2671" spans="1:1" x14ac:dyDescent="0.2">
      <c r="A2671" s="9"/>
    </row>
    <row r="2672" spans="1:1" x14ac:dyDescent="0.2">
      <c r="A2672" s="9"/>
    </row>
    <row r="2673" spans="1:1" x14ac:dyDescent="0.2">
      <c r="A2673" s="9"/>
    </row>
    <row r="2674" spans="1:1" x14ac:dyDescent="0.2">
      <c r="A2674" s="9"/>
    </row>
    <row r="2675" spans="1:1" x14ac:dyDescent="0.2">
      <c r="A2675" s="9"/>
    </row>
    <row r="2676" spans="1:1" x14ac:dyDescent="0.2">
      <c r="A2676" s="9"/>
    </row>
    <row r="2677" spans="1:1" x14ac:dyDescent="0.2">
      <c r="A2677" s="9"/>
    </row>
    <row r="2678" spans="1:1" x14ac:dyDescent="0.2">
      <c r="A2678" s="9"/>
    </row>
    <row r="2679" spans="1:1" x14ac:dyDescent="0.2">
      <c r="A2679" s="9"/>
    </row>
    <row r="2680" spans="1:1" x14ac:dyDescent="0.2">
      <c r="A2680" s="9"/>
    </row>
    <row r="2681" spans="1:1" x14ac:dyDescent="0.2">
      <c r="A2681" s="9"/>
    </row>
    <row r="2682" spans="1:1" x14ac:dyDescent="0.2">
      <c r="A2682" s="9"/>
    </row>
    <row r="2683" spans="1:1" x14ac:dyDescent="0.2">
      <c r="A2683" s="9"/>
    </row>
    <row r="2684" spans="1:1" x14ac:dyDescent="0.2">
      <c r="A2684" s="9"/>
    </row>
    <row r="2685" spans="1:1" x14ac:dyDescent="0.2">
      <c r="A2685" s="9"/>
    </row>
    <row r="2686" spans="1:1" x14ac:dyDescent="0.2">
      <c r="A2686" s="9"/>
    </row>
    <row r="2687" spans="1:1" x14ac:dyDescent="0.2">
      <c r="A2687" s="9"/>
    </row>
    <row r="2688" spans="1:1" x14ac:dyDescent="0.2">
      <c r="A2688" s="9"/>
    </row>
    <row r="2689" spans="1:1" x14ac:dyDescent="0.2">
      <c r="A2689" s="9"/>
    </row>
    <row r="2690" spans="1:1" x14ac:dyDescent="0.2">
      <c r="A2690" s="9"/>
    </row>
    <row r="2691" spans="1:1" x14ac:dyDescent="0.2">
      <c r="A2691" s="9"/>
    </row>
    <row r="2692" spans="1:1" x14ac:dyDescent="0.2">
      <c r="A2692" s="9"/>
    </row>
    <row r="2693" spans="1:1" x14ac:dyDescent="0.2">
      <c r="A2693" s="9"/>
    </row>
    <row r="2694" spans="1:1" x14ac:dyDescent="0.2">
      <c r="A2694" s="9"/>
    </row>
    <row r="2695" spans="1:1" x14ac:dyDescent="0.2">
      <c r="A2695" s="9"/>
    </row>
    <row r="2696" spans="1:1" x14ac:dyDescent="0.2">
      <c r="A2696" s="9"/>
    </row>
    <row r="2697" spans="1:1" x14ac:dyDescent="0.2">
      <c r="A2697" s="9"/>
    </row>
    <row r="2698" spans="1:1" x14ac:dyDescent="0.2">
      <c r="A2698" s="9"/>
    </row>
    <row r="2699" spans="1:1" x14ac:dyDescent="0.2">
      <c r="A2699" s="9"/>
    </row>
    <row r="2700" spans="1:1" x14ac:dyDescent="0.2">
      <c r="A2700" s="9"/>
    </row>
    <row r="2701" spans="1:1" x14ac:dyDescent="0.2">
      <c r="A2701" s="9"/>
    </row>
    <row r="2702" spans="1:1" x14ac:dyDescent="0.2">
      <c r="A2702" s="9"/>
    </row>
    <row r="2703" spans="1:1" x14ac:dyDescent="0.2">
      <c r="A2703" s="9"/>
    </row>
    <row r="2704" spans="1:1" x14ac:dyDescent="0.2">
      <c r="A2704" s="9"/>
    </row>
    <row r="2705" spans="1:1" x14ac:dyDescent="0.2">
      <c r="A2705" s="9"/>
    </row>
    <row r="2706" spans="1:1" x14ac:dyDescent="0.2">
      <c r="A2706" s="9"/>
    </row>
    <row r="2707" spans="1:1" x14ac:dyDescent="0.2">
      <c r="A2707" s="9"/>
    </row>
    <row r="2708" spans="1:1" x14ac:dyDescent="0.2">
      <c r="A2708" s="9"/>
    </row>
    <row r="2709" spans="1:1" x14ac:dyDescent="0.2">
      <c r="A2709" s="9"/>
    </row>
    <row r="2710" spans="1:1" x14ac:dyDescent="0.2">
      <c r="A2710" s="9"/>
    </row>
    <row r="2711" spans="1:1" x14ac:dyDescent="0.2">
      <c r="A2711" s="9"/>
    </row>
    <row r="2712" spans="1:1" x14ac:dyDescent="0.2">
      <c r="A2712" s="9"/>
    </row>
    <row r="2713" spans="1:1" x14ac:dyDescent="0.2">
      <c r="A2713" s="9"/>
    </row>
    <row r="2714" spans="1:1" x14ac:dyDescent="0.2">
      <c r="A2714" s="9"/>
    </row>
    <row r="2715" spans="1:1" x14ac:dyDescent="0.2">
      <c r="A2715" s="9"/>
    </row>
    <row r="2716" spans="1:1" x14ac:dyDescent="0.2">
      <c r="A2716" s="9"/>
    </row>
    <row r="2717" spans="1:1" x14ac:dyDescent="0.2">
      <c r="A2717" s="9"/>
    </row>
    <row r="2718" spans="1:1" x14ac:dyDescent="0.2">
      <c r="A2718" s="9"/>
    </row>
    <row r="2719" spans="1:1" x14ac:dyDescent="0.2">
      <c r="A2719" s="9"/>
    </row>
    <row r="2720" spans="1:1" x14ac:dyDescent="0.2">
      <c r="A2720" s="9"/>
    </row>
    <row r="2721" spans="1:1" x14ac:dyDescent="0.2">
      <c r="A2721" s="9"/>
    </row>
    <row r="2722" spans="1:1" x14ac:dyDescent="0.2">
      <c r="A2722" s="9"/>
    </row>
    <row r="2723" spans="1:1" x14ac:dyDescent="0.2">
      <c r="A2723" s="9"/>
    </row>
    <row r="2724" spans="1:1" x14ac:dyDescent="0.2">
      <c r="A2724" s="9"/>
    </row>
    <row r="2725" spans="1:1" x14ac:dyDescent="0.2">
      <c r="A2725" s="9"/>
    </row>
    <row r="2726" spans="1:1" x14ac:dyDescent="0.2">
      <c r="A2726" s="9"/>
    </row>
    <row r="2727" spans="1:1" x14ac:dyDescent="0.2">
      <c r="A2727" s="9"/>
    </row>
    <row r="2728" spans="1:1" x14ac:dyDescent="0.2">
      <c r="A2728" s="9"/>
    </row>
    <row r="2729" spans="1:1" x14ac:dyDescent="0.2">
      <c r="A2729" s="9"/>
    </row>
    <row r="2730" spans="1:1" x14ac:dyDescent="0.2">
      <c r="A2730" s="9"/>
    </row>
    <row r="2731" spans="1:1" x14ac:dyDescent="0.2">
      <c r="A2731" s="9"/>
    </row>
    <row r="2732" spans="1:1" x14ac:dyDescent="0.2">
      <c r="A2732" s="9"/>
    </row>
    <row r="2733" spans="1:1" x14ac:dyDescent="0.2">
      <c r="A2733" s="9"/>
    </row>
    <row r="2734" spans="1:1" x14ac:dyDescent="0.2">
      <c r="A2734" s="9"/>
    </row>
    <row r="2735" spans="1:1" x14ac:dyDescent="0.2">
      <c r="A2735" s="9"/>
    </row>
    <row r="2736" spans="1:1" x14ac:dyDescent="0.2">
      <c r="A2736" s="9"/>
    </row>
    <row r="2737" spans="1:1" x14ac:dyDescent="0.2">
      <c r="A2737" s="9"/>
    </row>
    <row r="2738" spans="1:1" x14ac:dyDescent="0.2">
      <c r="A2738" s="9"/>
    </row>
    <row r="2739" spans="1:1" x14ac:dyDescent="0.2">
      <c r="A2739" s="9"/>
    </row>
    <row r="2740" spans="1:1" x14ac:dyDescent="0.2">
      <c r="A2740" s="9"/>
    </row>
    <row r="2741" spans="1:1" x14ac:dyDescent="0.2">
      <c r="A2741" s="9"/>
    </row>
    <row r="2742" spans="1:1" x14ac:dyDescent="0.2">
      <c r="A2742" s="9"/>
    </row>
    <row r="2743" spans="1:1" x14ac:dyDescent="0.2">
      <c r="A2743" s="9"/>
    </row>
    <row r="2744" spans="1:1" x14ac:dyDescent="0.2">
      <c r="A2744" s="9"/>
    </row>
    <row r="2745" spans="1:1" x14ac:dyDescent="0.2">
      <c r="A2745" s="9"/>
    </row>
    <row r="2746" spans="1:1" x14ac:dyDescent="0.2">
      <c r="A2746" s="9"/>
    </row>
    <row r="2747" spans="1:1" x14ac:dyDescent="0.2">
      <c r="A2747" s="9"/>
    </row>
    <row r="2748" spans="1:1" x14ac:dyDescent="0.2">
      <c r="A2748" s="9"/>
    </row>
    <row r="2749" spans="1:1" x14ac:dyDescent="0.2">
      <c r="A2749" s="9"/>
    </row>
    <row r="2750" spans="1:1" x14ac:dyDescent="0.2">
      <c r="A2750" s="9"/>
    </row>
    <row r="2751" spans="1:1" x14ac:dyDescent="0.2">
      <c r="A2751" s="9"/>
    </row>
    <row r="2752" spans="1:1" x14ac:dyDescent="0.2">
      <c r="A2752" s="9"/>
    </row>
    <row r="2753" spans="1:1" x14ac:dyDescent="0.2">
      <c r="A2753" s="9"/>
    </row>
    <row r="2754" spans="1:1" x14ac:dyDescent="0.2">
      <c r="A2754" s="9"/>
    </row>
    <row r="2755" spans="1:1" x14ac:dyDescent="0.2">
      <c r="A2755" s="9"/>
    </row>
    <row r="2756" spans="1:1" x14ac:dyDescent="0.2">
      <c r="A2756" s="9"/>
    </row>
    <row r="2757" spans="1:1" x14ac:dyDescent="0.2">
      <c r="A2757" s="9"/>
    </row>
    <row r="2758" spans="1:1" x14ac:dyDescent="0.2">
      <c r="A2758" s="9"/>
    </row>
    <row r="2759" spans="1:1" x14ac:dyDescent="0.2">
      <c r="A2759" s="9"/>
    </row>
    <row r="2760" spans="1:1" x14ac:dyDescent="0.2">
      <c r="A2760" s="9"/>
    </row>
    <row r="2761" spans="1:1" x14ac:dyDescent="0.2">
      <c r="A2761" s="9"/>
    </row>
    <row r="2762" spans="1:1" x14ac:dyDescent="0.2">
      <c r="A2762" s="9"/>
    </row>
    <row r="2763" spans="1:1" x14ac:dyDescent="0.2">
      <c r="A2763" s="9"/>
    </row>
    <row r="2764" spans="1:1" x14ac:dyDescent="0.2">
      <c r="A2764" s="9"/>
    </row>
    <row r="2765" spans="1:1" x14ac:dyDescent="0.2">
      <c r="A2765" s="9"/>
    </row>
    <row r="2766" spans="1:1" x14ac:dyDescent="0.2">
      <c r="A2766" s="9"/>
    </row>
    <row r="2767" spans="1:1" x14ac:dyDescent="0.2">
      <c r="A2767" s="9"/>
    </row>
    <row r="2768" spans="1:1" x14ac:dyDescent="0.2">
      <c r="A2768" s="9"/>
    </row>
    <row r="2769" spans="1:1" x14ac:dyDescent="0.2">
      <c r="A2769" s="9"/>
    </row>
    <row r="2770" spans="1:1" x14ac:dyDescent="0.2">
      <c r="A2770" s="9"/>
    </row>
    <row r="2771" spans="1:1" x14ac:dyDescent="0.2">
      <c r="A2771" s="9"/>
    </row>
    <row r="2772" spans="1:1" x14ac:dyDescent="0.2">
      <c r="A2772" s="9"/>
    </row>
    <row r="2773" spans="1:1" x14ac:dyDescent="0.2">
      <c r="A2773" s="9"/>
    </row>
    <row r="2774" spans="1:1" x14ac:dyDescent="0.2">
      <c r="A2774" s="9"/>
    </row>
    <row r="2775" spans="1:1" x14ac:dyDescent="0.2">
      <c r="A2775" s="9"/>
    </row>
    <row r="2776" spans="1:1" x14ac:dyDescent="0.2">
      <c r="A2776" s="9"/>
    </row>
    <row r="2777" spans="1:1" x14ac:dyDescent="0.2">
      <c r="A2777" s="9"/>
    </row>
    <row r="2778" spans="1:1" x14ac:dyDescent="0.2">
      <c r="A2778" s="9"/>
    </row>
    <row r="2779" spans="1:1" x14ac:dyDescent="0.2">
      <c r="A2779" s="9"/>
    </row>
    <row r="2780" spans="1:1" x14ac:dyDescent="0.2">
      <c r="A2780" s="9"/>
    </row>
    <row r="2781" spans="1:1" x14ac:dyDescent="0.2">
      <c r="A2781" s="9"/>
    </row>
    <row r="2782" spans="1:1" x14ac:dyDescent="0.2">
      <c r="A2782" s="9"/>
    </row>
    <row r="2783" spans="1:1" x14ac:dyDescent="0.2">
      <c r="A2783" s="9"/>
    </row>
    <row r="2784" spans="1:1" x14ac:dyDescent="0.2">
      <c r="A2784" s="9"/>
    </row>
    <row r="2785" spans="1:1" x14ac:dyDescent="0.2">
      <c r="A2785" s="9"/>
    </row>
    <row r="2786" spans="1:1" x14ac:dyDescent="0.2">
      <c r="A2786" s="9"/>
    </row>
    <row r="2787" spans="1:1" x14ac:dyDescent="0.2">
      <c r="A2787" s="9"/>
    </row>
    <row r="2788" spans="1:1" x14ac:dyDescent="0.2">
      <c r="A2788" s="9"/>
    </row>
    <row r="2789" spans="1:1" x14ac:dyDescent="0.2">
      <c r="A2789" s="9"/>
    </row>
    <row r="2790" spans="1:1" x14ac:dyDescent="0.2">
      <c r="A2790" s="9"/>
    </row>
    <row r="2791" spans="1:1" x14ac:dyDescent="0.2">
      <c r="A2791" s="9"/>
    </row>
    <row r="2792" spans="1:1" x14ac:dyDescent="0.2">
      <c r="A2792" s="9"/>
    </row>
    <row r="2793" spans="1:1" x14ac:dyDescent="0.2">
      <c r="A2793" s="9"/>
    </row>
    <row r="2794" spans="1:1" x14ac:dyDescent="0.2">
      <c r="A2794" s="9"/>
    </row>
    <row r="2795" spans="1:1" x14ac:dyDescent="0.2">
      <c r="A2795" s="9"/>
    </row>
    <row r="2796" spans="1:1" x14ac:dyDescent="0.2">
      <c r="A2796" s="9"/>
    </row>
    <row r="2797" spans="1:1" x14ac:dyDescent="0.2">
      <c r="A2797" s="9"/>
    </row>
    <row r="2798" spans="1:1" x14ac:dyDescent="0.2">
      <c r="A2798" s="9"/>
    </row>
    <row r="2799" spans="1:1" x14ac:dyDescent="0.2">
      <c r="A2799" s="9"/>
    </row>
    <row r="2800" spans="1:1" x14ac:dyDescent="0.2">
      <c r="A2800" s="9"/>
    </row>
    <row r="2801" spans="1:1" x14ac:dyDescent="0.2">
      <c r="A2801" s="9"/>
    </row>
    <row r="2802" spans="1:1" x14ac:dyDescent="0.2">
      <c r="A2802" s="9"/>
    </row>
    <row r="2803" spans="1:1" x14ac:dyDescent="0.2">
      <c r="A2803" s="9"/>
    </row>
    <row r="2804" spans="1:1" x14ac:dyDescent="0.2">
      <c r="A2804" s="9"/>
    </row>
    <row r="2805" spans="1:1" x14ac:dyDescent="0.2">
      <c r="A2805" s="9"/>
    </row>
    <row r="2806" spans="1:1" x14ac:dyDescent="0.2">
      <c r="A2806" s="9"/>
    </row>
    <row r="2807" spans="1:1" x14ac:dyDescent="0.2">
      <c r="A2807" s="9"/>
    </row>
    <row r="2808" spans="1:1" x14ac:dyDescent="0.2">
      <c r="A2808" s="9"/>
    </row>
    <row r="2809" spans="1:1" x14ac:dyDescent="0.2">
      <c r="A2809" s="9"/>
    </row>
    <row r="2810" spans="1:1" x14ac:dyDescent="0.2">
      <c r="A2810" s="9"/>
    </row>
    <row r="2811" spans="1:1" x14ac:dyDescent="0.2">
      <c r="A2811" s="9"/>
    </row>
    <row r="2812" spans="1:1" x14ac:dyDescent="0.2">
      <c r="A2812" s="9"/>
    </row>
    <row r="2813" spans="1:1" x14ac:dyDescent="0.2">
      <c r="A2813" s="9"/>
    </row>
    <row r="2814" spans="1:1" x14ac:dyDescent="0.2">
      <c r="A2814" s="9"/>
    </row>
    <row r="2815" spans="1:1" x14ac:dyDescent="0.2">
      <c r="A2815" s="9"/>
    </row>
    <row r="2816" spans="1:1" x14ac:dyDescent="0.2">
      <c r="A2816" s="9"/>
    </row>
    <row r="2817" spans="1:1" x14ac:dyDescent="0.2">
      <c r="A2817" s="9"/>
    </row>
    <row r="2818" spans="1:1" x14ac:dyDescent="0.2">
      <c r="A2818" s="9"/>
    </row>
    <row r="2819" spans="1:1" x14ac:dyDescent="0.2">
      <c r="A2819" s="9"/>
    </row>
    <row r="2820" spans="1:1" x14ac:dyDescent="0.2">
      <c r="A2820" s="9"/>
    </row>
    <row r="2821" spans="1:1" x14ac:dyDescent="0.2">
      <c r="A2821" s="9"/>
    </row>
    <row r="2822" spans="1:1" x14ac:dyDescent="0.2">
      <c r="A2822" s="9"/>
    </row>
    <row r="2823" spans="1:1" x14ac:dyDescent="0.2">
      <c r="A2823" s="9"/>
    </row>
    <row r="2824" spans="1:1" x14ac:dyDescent="0.2">
      <c r="A2824" s="9"/>
    </row>
    <row r="2825" spans="1:1" x14ac:dyDescent="0.2">
      <c r="A2825" s="9"/>
    </row>
    <row r="2826" spans="1:1" x14ac:dyDescent="0.2">
      <c r="A2826" s="9"/>
    </row>
    <row r="2827" spans="1:1" x14ac:dyDescent="0.2">
      <c r="A2827" s="9"/>
    </row>
    <row r="2828" spans="1:1" x14ac:dyDescent="0.2">
      <c r="A2828" s="9"/>
    </row>
    <row r="2829" spans="1:1" x14ac:dyDescent="0.2">
      <c r="A2829" s="9"/>
    </row>
    <row r="2830" spans="1:1" x14ac:dyDescent="0.2">
      <c r="A2830" s="9"/>
    </row>
    <row r="2831" spans="1:1" x14ac:dyDescent="0.2">
      <c r="A2831" s="9"/>
    </row>
    <row r="2832" spans="1:1" x14ac:dyDescent="0.2">
      <c r="A2832" s="9"/>
    </row>
    <row r="2833" spans="1:1" x14ac:dyDescent="0.2">
      <c r="A2833" s="9"/>
    </row>
    <row r="2834" spans="1:1" x14ac:dyDescent="0.2">
      <c r="A2834" s="9"/>
    </row>
    <row r="2835" spans="1:1" x14ac:dyDescent="0.2">
      <c r="A2835" s="9"/>
    </row>
    <row r="2836" spans="1:1" x14ac:dyDescent="0.2">
      <c r="A2836" s="9"/>
    </row>
    <row r="2837" spans="1:1" x14ac:dyDescent="0.2">
      <c r="A2837" s="9"/>
    </row>
    <row r="2838" spans="1:1" x14ac:dyDescent="0.2">
      <c r="A2838" s="9"/>
    </row>
    <row r="2839" spans="1:1" x14ac:dyDescent="0.2">
      <c r="A2839" s="9"/>
    </row>
    <row r="2840" spans="1:1" x14ac:dyDescent="0.2">
      <c r="A2840" s="9"/>
    </row>
    <row r="2841" spans="1:1" x14ac:dyDescent="0.2">
      <c r="A2841" s="9"/>
    </row>
    <row r="2842" spans="1:1" x14ac:dyDescent="0.2">
      <c r="A2842" s="9"/>
    </row>
    <row r="2843" spans="1:1" x14ac:dyDescent="0.2">
      <c r="A2843" s="9"/>
    </row>
    <row r="2844" spans="1:1" x14ac:dyDescent="0.2">
      <c r="A2844" s="9"/>
    </row>
    <row r="2845" spans="1:1" x14ac:dyDescent="0.2">
      <c r="A2845" s="9"/>
    </row>
    <row r="2846" spans="1:1" x14ac:dyDescent="0.2">
      <c r="A2846" s="9"/>
    </row>
    <row r="2847" spans="1:1" x14ac:dyDescent="0.2">
      <c r="A2847" s="9"/>
    </row>
    <row r="2848" spans="1:1" x14ac:dyDescent="0.2">
      <c r="A2848" s="9"/>
    </row>
    <row r="2849" spans="1:1" x14ac:dyDescent="0.2">
      <c r="A2849" s="9"/>
    </row>
    <row r="2850" spans="1:1" x14ac:dyDescent="0.2">
      <c r="A2850" s="9"/>
    </row>
    <row r="2851" spans="1:1" x14ac:dyDescent="0.2">
      <c r="A2851" s="9"/>
    </row>
    <row r="2852" spans="1:1" x14ac:dyDescent="0.2">
      <c r="A2852" s="9"/>
    </row>
    <row r="2853" spans="1:1" x14ac:dyDescent="0.2">
      <c r="A2853" s="9"/>
    </row>
    <row r="2854" spans="1:1" x14ac:dyDescent="0.2">
      <c r="A2854" s="9"/>
    </row>
    <row r="2855" spans="1:1" x14ac:dyDescent="0.2">
      <c r="A2855" s="9"/>
    </row>
    <row r="2856" spans="1:1" x14ac:dyDescent="0.2">
      <c r="A2856" s="9"/>
    </row>
    <row r="2857" spans="1:1" x14ac:dyDescent="0.2">
      <c r="A2857" s="9"/>
    </row>
    <row r="2858" spans="1:1" x14ac:dyDescent="0.2">
      <c r="A2858" s="9"/>
    </row>
    <row r="2859" spans="1:1" x14ac:dyDescent="0.2">
      <c r="A2859" s="9"/>
    </row>
    <row r="2860" spans="1:1" x14ac:dyDescent="0.2">
      <c r="A2860" s="9"/>
    </row>
    <row r="2861" spans="1:1" x14ac:dyDescent="0.2">
      <c r="A2861" s="9"/>
    </row>
    <row r="2862" spans="1:1" x14ac:dyDescent="0.2">
      <c r="A2862" s="9"/>
    </row>
    <row r="2863" spans="1:1" x14ac:dyDescent="0.2">
      <c r="A2863" s="9"/>
    </row>
    <row r="2864" spans="1:1" x14ac:dyDescent="0.2">
      <c r="A2864" s="9"/>
    </row>
    <row r="2865" spans="1:1" x14ac:dyDescent="0.2">
      <c r="A2865" s="9"/>
    </row>
    <row r="2866" spans="1:1" x14ac:dyDescent="0.2">
      <c r="A2866" s="9"/>
    </row>
    <row r="2867" spans="1:1" x14ac:dyDescent="0.2">
      <c r="A2867" s="9"/>
    </row>
    <row r="2868" spans="1:1" x14ac:dyDescent="0.2">
      <c r="A2868" s="9"/>
    </row>
    <row r="2869" spans="1:1" x14ac:dyDescent="0.2">
      <c r="A2869" s="9"/>
    </row>
    <row r="2870" spans="1:1" x14ac:dyDescent="0.2">
      <c r="A2870" s="9"/>
    </row>
    <row r="2871" spans="1:1" x14ac:dyDescent="0.2">
      <c r="A2871" s="9"/>
    </row>
    <row r="2872" spans="1:1" x14ac:dyDescent="0.2">
      <c r="A2872" s="9"/>
    </row>
    <row r="2873" spans="1:1" x14ac:dyDescent="0.2">
      <c r="A2873" s="9"/>
    </row>
    <row r="2874" spans="1:1" x14ac:dyDescent="0.2">
      <c r="A2874" s="9"/>
    </row>
    <row r="2875" spans="1:1" x14ac:dyDescent="0.2">
      <c r="A2875" s="9"/>
    </row>
    <row r="2876" spans="1:1" x14ac:dyDescent="0.2">
      <c r="A2876" s="9"/>
    </row>
    <row r="2877" spans="1:1" x14ac:dyDescent="0.2">
      <c r="A2877" s="9"/>
    </row>
    <row r="2878" spans="1:1" x14ac:dyDescent="0.2">
      <c r="A2878" s="9"/>
    </row>
    <row r="2879" spans="1:1" x14ac:dyDescent="0.2">
      <c r="A2879" s="9"/>
    </row>
    <row r="2880" spans="1:1" x14ac:dyDescent="0.2">
      <c r="A2880" s="9"/>
    </row>
    <row r="2881" spans="1:1" x14ac:dyDescent="0.2">
      <c r="A2881" s="9"/>
    </row>
    <row r="2882" spans="1:1" x14ac:dyDescent="0.2">
      <c r="A2882" s="9"/>
    </row>
    <row r="2883" spans="1:1" x14ac:dyDescent="0.2">
      <c r="A2883" s="9"/>
    </row>
    <row r="2884" spans="1:1" x14ac:dyDescent="0.2">
      <c r="A2884" s="9"/>
    </row>
    <row r="2885" spans="1:1" x14ac:dyDescent="0.2">
      <c r="A2885" s="9"/>
    </row>
    <row r="2886" spans="1:1" x14ac:dyDescent="0.2">
      <c r="A2886" s="9"/>
    </row>
    <row r="2887" spans="1:1" x14ac:dyDescent="0.2">
      <c r="A2887" s="9"/>
    </row>
    <row r="2888" spans="1:1" x14ac:dyDescent="0.2">
      <c r="A2888" s="9"/>
    </row>
    <row r="2889" spans="1:1" x14ac:dyDescent="0.2">
      <c r="A2889" s="9"/>
    </row>
    <row r="2890" spans="1:1" x14ac:dyDescent="0.2">
      <c r="A2890" s="9"/>
    </row>
    <row r="2891" spans="1:1" x14ac:dyDescent="0.2">
      <c r="A2891" s="9"/>
    </row>
    <row r="2892" spans="1:1" x14ac:dyDescent="0.2">
      <c r="A2892" s="9"/>
    </row>
    <row r="2893" spans="1:1" x14ac:dyDescent="0.2">
      <c r="A2893" s="9"/>
    </row>
    <row r="2894" spans="1:1" x14ac:dyDescent="0.2">
      <c r="A2894" s="9"/>
    </row>
    <row r="2895" spans="1:1" x14ac:dyDescent="0.2">
      <c r="A2895" s="9"/>
    </row>
    <row r="2896" spans="1:1" x14ac:dyDescent="0.2">
      <c r="A2896" s="9"/>
    </row>
    <row r="2897" spans="1:1" x14ac:dyDescent="0.2">
      <c r="A2897" s="9"/>
    </row>
    <row r="2898" spans="1:1" x14ac:dyDescent="0.2">
      <c r="A2898" s="9"/>
    </row>
    <row r="2899" spans="1:1" x14ac:dyDescent="0.2">
      <c r="A2899" s="9"/>
    </row>
    <row r="2900" spans="1:1" x14ac:dyDescent="0.2">
      <c r="A2900" s="9"/>
    </row>
    <row r="2901" spans="1:1" x14ac:dyDescent="0.2">
      <c r="A2901" s="9"/>
    </row>
    <row r="2902" spans="1:1" x14ac:dyDescent="0.2">
      <c r="A2902" s="9"/>
    </row>
    <row r="2903" spans="1:1" x14ac:dyDescent="0.2">
      <c r="A2903" s="9"/>
    </row>
    <row r="2904" spans="1:1" x14ac:dyDescent="0.2">
      <c r="A2904" s="9"/>
    </row>
    <row r="2905" spans="1:1" x14ac:dyDescent="0.2">
      <c r="A2905" s="9"/>
    </row>
    <row r="2906" spans="1:1" x14ac:dyDescent="0.2">
      <c r="A2906" s="9"/>
    </row>
    <row r="2907" spans="1:1" x14ac:dyDescent="0.2">
      <c r="A2907" s="9"/>
    </row>
    <row r="2908" spans="1:1" x14ac:dyDescent="0.2">
      <c r="A2908" s="9"/>
    </row>
    <row r="2909" spans="1:1" x14ac:dyDescent="0.2">
      <c r="A2909" s="9"/>
    </row>
    <row r="2910" spans="1:1" x14ac:dyDescent="0.2">
      <c r="A2910" s="9"/>
    </row>
    <row r="2911" spans="1:1" x14ac:dyDescent="0.2">
      <c r="A2911" s="9"/>
    </row>
    <row r="2912" spans="1:1" x14ac:dyDescent="0.2">
      <c r="A2912" s="9"/>
    </row>
    <row r="2913" spans="1:1" x14ac:dyDescent="0.2">
      <c r="A2913" s="9"/>
    </row>
    <row r="2914" spans="1:1" x14ac:dyDescent="0.2">
      <c r="A2914" s="9"/>
    </row>
    <row r="2915" spans="1:1" x14ac:dyDescent="0.2">
      <c r="A2915" s="9"/>
    </row>
    <row r="2916" spans="1:1" x14ac:dyDescent="0.2">
      <c r="A2916" s="9"/>
    </row>
    <row r="2917" spans="1:1" x14ac:dyDescent="0.2">
      <c r="A2917" s="9"/>
    </row>
    <row r="2918" spans="1:1" x14ac:dyDescent="0.2">
      <c r="A2918" s="9"/>
    </row>
    <row r="2919" spans="1:1" x14ac:dyDescent="0.2">
      <c r="A2919" s="9"/>
    </row>
    <row r="2920" spans="1:1" x14ac:dyDescent="0.2">
      <c r="A2920" s="9"/>
    </row>
    <row r="2921" spans="1:1" x14ac:dyDescent="0.2">
      <c r="A2921" s="9"/>
    </row>
    <row r="2922" spans="1:1" x14ac:dyDescent="0.2">
      <c r="A2922" s="9"/>
    </row>
    <row r="2923" spans="1:1" x14ac:dyDescent="0.2">
      <c r="A2923" s="9"/>
    </row>
    <row r="2924" spans="1:1" x14ac:dyDescent="0.2">
      <c r="A2924" s="9"/>
    </row>
    <row r="2925" spans="1:1" x14ac:dyDescent="0.2">
      <c r="A2925" s="9"/>
    </row>
    <row r="2926" spans="1:1" x14ac:dyDescent="0.2">
      <c r="A2926" s="9"/>
    </row>
    <row r="2927" spans="1:1" x14ac:dyDescent="0.2">
      <c r="A2927" s="9"/>
    </row>
    <row r="2928" spans="1:1" x14ac:dyDescent="0.2">
      <c r="A2928" s="9"/>
    </row>
    <row r="2929" spans="1:1" x14ac:dyDescent="0.2">
      <c r="A2929" s="9"/>
    </row>
    <row r="2930" spans="1:1" x14ac:dyDescent="0.2">
      <c r="A2930" s="9"/>
    </row>
    <row r="2931" spans="1:1" x14ac:dyDescent="0.2">
      <c r="A2931" s="9"/>
    </row>
    <row r="2932" spans="1:1" x14ac:dyDescent="0.2">
      <c r="A2932" s="9"/>
    </row>
    <row r="2933" spans="1:1" x14ac:dyDescent="0.2">
      <c r="A2933" s="9"/>
    </row>
    <row r="2934" spans="1:1" x14ac:dyDescent="0.2">
      <c r="A2934" s="9"/>
    </row>
    <row r="2935" spans="1:1" x14ac:dyDescent="0.2">
      <c r="A2935" s="9"/>
    </row>
    <row r="2936" spans="1:1" x14ac:dyDescent="0.2">
      <c r="A2936" s="9"/>
    </row>
    <row r="2937" spans="1:1" x14ac:dyDescent="0.2">
      <c r="A2937" s="9"/>
    </row>
    <row r="2938" spans="1:1" x14ac:dyDescent="0.2">
      <c r="A2938" s="9"/>
    </row>
    <row r="2939" spans="1:1" x14ac:dyDescent="0.2">
      <c r="A2939" s="9"/>
    </row>
    <row r="2940" spans="1:1" x14ac:dyDescent="0.2">
      <c r="A2940" s="9"/>
    </row>
    <row r="2941" spans="1:1" x14ac:dyDescent="0.2">
      <c r="A2941" s="9"/>
    </row>
    <row r="2942" spans="1:1" x14ac:dyDescent="0.2">
      <c r="A2942" s="9"/>
    </row>
    <row r="2943" spans="1:1" x14ac:dyDescent="0.2">
      <c r="A2943" s="9"/>
    </row>
    <row r="2944" spans="1:1" x14ac:dyDescent="0.2">
      <c r="A2944" s="9"/>
    </row>
    <row r="2945" spans="1:1" x14ac:dyDescent="0.2">
      <c r="A2945" s="9"/>
    </row>
    <row r="2946" spans="1:1" x14ac:dyDescent="0.2">
      <c r="A2946" s="9"/>
    </row>
    <row r="2947" spans="1:1" x14ac:dyDescent="0.2">
      <c r="A2947" s="9"/>
    </row>
    <row r="2948" spans="1:1" x14ac:dyDescent="0.2">
      <c r="A2948" s="9"/>
    </row>
    <row r="2949" spans="1:1" x14ac:dyDescent="0.2">
      <c r="A2949" s="9"/>
    </row>
    <row r="2950" spans="1:1" x14ac:dyDescent="0.2">
      <c r="A2950" s="9"/>
    </row>
    <row r="2951" spans="1:1" x14ac:dyDescent="0.2">
      <c r="A2951" s="9"/>
    </row>
    <row r="2952" spans="1:1" x14ac:dyDescent="0.2">
      <c r="A2952" s="9"/>
    </row>
    <row r="2953" spans="1:1" x14ac:dyDescent="0.2">
      <c r="A2953" s="9"/>
    </row>
    <row r="2954" spans="1:1" x14ac:dyDescent="0.2">
      <c r="A2954" s="9"/>
    </row>
    <row r="2955" spans="1:1" x14ac:dyDescent="0.2">
      <c r="A2955" s="9"/>
    </row>
    <row r="2956" spans="1:1" x14ac:dyDescent="0.2">
      <c r="A2956" s="9"/>
    </row>
    <row r="2957" spans="1:1" x14ac:dyDescent="0.2">
      <c r="A2957" s="9"/>
    </row>
    <row r="2958" spans="1:1" x14ac:dyDescent="0.2">
      <c r="A2958" s="9"/>
    </row>
    <row r="2959" spans="1:1" x14ac:dyDescent="0.2">
      <c r="A2959" s="9"/>
    </row>
    <row r="2960" spans="1:1" x14ac:dyDescent="0.2">
      <c r="A2960" s="9"/>
    </row>
    <row r="2961" spans="1:1" x14ac:dyDescent="0.2">
      <c r="A2961" s="9"/>
    </row>
    <row r="2962" spans="1:1" x14ac:dyDescent="0.2">
      <c r="A2962" s="9"/>
    </row>
    <row r="2963" spans="1:1" x14ac:dyDescent="0.2">
      <c r="A2963" s="9"/>
    </row>
    <row r="2964" spans="1:1" x14ac:dyDescent="0.2">
      <c r="A2964" s="9"/>
    </row>
    <row r="2965" spans="1:1" x14ac:dyDescent="0.2">
      <c r="A2965" s="9"/>
    </row>
    <row r="2966" spans="1:1" x14ac:dyDescent="0.2">
      <c r="A2966" s="9"/>
    </row>
    <row r="2967" spans="1:1" x14ac:dyDescent="0.2">
      <c r="A2967" s="9"/>
    </row>
    <row r="2968" spans="1:1" x14ac:dyDescent="0.2">
      <c r="A2968" s="9"/>
    </row>
    <row r="2969" spans="1:1" x14ac:dyDescent="0.2">
      <c r="A2969" s="9"/>
    </row>
    <row r="2970" spans="1:1" x14ac:dyDescent="0.2">
      <c r="A2970" s="9"/>
    </row>
    <row r="2971" spans="1:1" x14ac:dyDescent="0.2">
      <c r="A2971" s="9"/>
    </row>
    <row r="2972" spans="1:1" x14ac:dyDescent="0.2">
      <c r="A2972" s="9"/>
    </row>
    <row r="2973" spans="1:1" x14ac:dyDescent="0.2">
      <c r="A2973" s="9"/>
    </row>
    <row r="2974" spans="1:1" x14ac:dyDescent="0.2">
      <c r="A2974" s="9"/>
    </row>
    <row r="2975" spans="1:1" x14ac:dyDescent="0.2">
      <c r="A2975" s="9"/>
    </row>
    <row r="2976" spans="1:1" x14ac:dyDescent="0.2">
      <c r="A2976" s="9"/>
    </row>
    <row r="2977" spans="1:1" x14ac:dyDescent="0.2">
      <c r="A2977" s="9"/>
    </row>
    <row r="2978" spans="1:1" x14ac:dyDescent="0.2">
      <c r="A2978" s="9"/>
    </row>
    <row r="2979" spans="1:1" x14ac:dyDescent="0.2">
      <c r="A2979" s="9"/>
    </row>
    <row r="2980" spans="1:1" x14ac:dyDescent="0.2">
      <c r="A2980" s="9"/>
    </row>
    <row r="2981" spans="1:1" x14ac:dyDescent="0.2">
      <c r="A2981" s="9"/>
    </row>
    <row r="2982" spans="1:1" x14ac:dyDescent="0.2">
      <c r="A2982" s="9"/>
    </row>
    <row r="2983" spans="1:1" x14ac:dyDescent="0.2">
      <c r="A2983" s="9"/>
    </row>
    <row r="2984" spans="1:1" x14ac:dyDescent="0.2">
      <c r="A2984" s="9"/>
    </row>
    <row r="2985" spans="1:1" x14ac:dyDescent="0.2">
      <c r="A2985" s="9"/>
    </row>
    <row r="2986" spans="1:1" x14ac:dyDescent="0.2">
      <c r="A2986" s="9"/>
    </row>
    <row r="2987" spans="1:1" x14ac:dyDescent="0.2">
      <c r="A2987" s="9"/>
    </row>
    <row r="2988" spans="1:1" x14ac:dyDescent="0.2">
      <c r="A2988" s="9"/>
    </row>
    <row r="2989" spans="1:1" x14ac:dyDescent="0.2">
      <c r="A2989" s="9"/>
    </row>
    <row r="2990" spans="1:1" x14ac:dyDescent="0.2">
      <c r="A2990" s="9"/>
    </row>
    <row r="2991" spans="1:1" x14ac:dyDescent="0.2">
      <c r="A2991" s="9"/>
    </row>
    <row r="2992" spans="1:1" x14ac:dyDescent="0.2">
      <c r="A2992" s="9"/>
    </row>
    <row r="2993" spans="1:1" x14ac:dyDescent="0.2">
      <c r="A2993" s="9"/>
    </row>
    <row r="2994" spans="1:1" x14ac:dyDescent="0.2">
      <c r="A2994" s="9"/>
    </row>
    <row r="2995" spans="1:1" x14ac:dyDescent="0.2">
      <c r="A2995" s="9"/>
    </row>
    <row r="2996" spans="1:1" x14ac:dyDescent="0.2">
      <c r="A2996" s="9"/>
    </row>
    <row r="2997" spans="1:1" x14ac:dyDescent="0.2">
      <c r="A2997" s="9"/>
    </row>
    <row r="2998" spans="1:1" x14ac:dyDescent="0.2">
      <c r="A2998" s="9"/>
    </row>
    <row r="2999" spans="1:1" x14ac:dyDescent="0.2">
      <c r="A2999" s="9"/>
    </row>
    <row r="3000" spans="1:1" x14ac:dyDescent="0.2">
      <c r="A3000" s="9"/>
    </row>
    <row r="3001" spans="1:1" x14ac:dyDescent="0.2">
      <c r="A3001" s="9"/>
    </row>
    <row r="3002" spans="1:1" x14ac:dyDescent="0.2">
      <c r="A3002" s="9"/>
    </row>
    <row r="3003" spans="1:1" x14ac:dyDescent="0.2">
      <c r="A3003" s="9"/>
    </row>
    <row r="3004" spans="1:1" x14ac:dyDescent="0.2">
      <c r="A3004" s="9"/>
    </row>
    <row r="3005" spans="1:1" x14ac:dyDescent="0.2">
      <c r="A3005" s="9"/>
    </row>
    <row r="3006" spans="1:1" x14ac:dyDescent="0.2">
      <c r="A3006" s="9"/>
    </row>
    <row r="3007" spans="1:1" x14ac:dyDescent="0.2">
      <c r="A3007" s="9"/>
    </row>
    <row r="3008" spans="1:1" x14ac:dyDescent="0.2">
      <c r="A3008" s="9"/>
    </row>
    <row r="3009" spans="1:1" x14ac:dyDescent="0.2">
      <c r="A3009" s="9"/>
    </row>
    <row r="3010" spans="1:1" x14ac:dyDescent="0.2">
      <c r="A3010" s="9"/>
    </row>
    <row r="3011" spans="1:1" x14ac:dyDescent="0.2">
      <c r="A3011" s="9"/>
    </row>
    <row r="3012" spans="1:1" x14ac:dyDescent="0.2">
      <c r="A3012" s="9"/>
    </row>
    <row r="3013" spans="1:1" x14ac:dyDescent="0.2">
      <c r="A3013" s="9"/>
    </row>
    <row r="3014" spans="1:1" x14ac:dyDescent="0.2">
      <c r="A3014" s="9"/>
    </row>
    <row r="3015" spans="1:1" x14ac:dyDescent="0.2">
      <c r="A3015" s="9"/>
    </row>
    <row r="3016" spans="1:1" x14ac:dyDescent="0.2">
      <c r="A3016" s="9"/>
    </row>
    <row r="3017" spans="1:1" x14ac:dyDescent="0.2">
      <c r="A3017" s="9"/>
    </row>
    <row r="3018" spans="1:1" x14ac:dyDescent="0.2">
      <c r="A3018" s="9"/>
    </row>
    <row r="3019" spans="1:1" x14ac:dyDescent="0.2">
      <c r="A3019" s="9"/>
    </row>
    <row r="3020" spans="1:1" x14ac:dyDescent="0.2">
      <c r="A3020" s="9"/>
    </row>
    <row r="3021" spans="1:1" x14ac:dyDescent="0.2">
      <c r="A3021" s="9"/>
    </row>
    <row r="3022" spans="1:1" x14ac:dyDescent="0.2">
      <c r="A3022" s="9"/>
    </row>
    <row r="3023" spans="1:1" x14ac:dyDescent="0.2">
      <c r="A3023" s="9"/>
    </row>
    <row r="3024" spans="1:1" x14ac:dyDescent="0.2">
      <c r="A3024" s="9"/>
    </row>
    <row r="3025" spans="1:1" x14ac:dyDescent="0.2">
      <c r="A3025" s="9"/>
    </row>
    <row r="3026" spans="1:1" x14ac:dyDescent="0.2">
      <c r="A3026" s="9"/>
    </row>
    <row r="3027" spans="1:1" x14ac:dyDescent="0.2">
      <c r="A3027" s="9"/>
    </row>
    <row r="3028" spans="1:1" x14ac:dyDescent="0.2">
      <c r="A3028" s="9"/>
    </row>
    <row r="3029" spans="1:1" x14ac:dyDescent="0.2">
      <c r="A3029" s="9"/>
    </row>
    <row r="3030" spans="1:1" x14ac:dyDescent="0.2">
      <c r="A3030" s="9"/>
    </row>
    <row r="3031" spans="1:1" x14ac:dyDescent="0.2">
      <c r="A3031" s="9"/>
    </row>
    <row r="3032" spans="1:1" x14ac:dyDescent="0.2">
      <c r="A3032" s="9"/>
    </row>
    <row r="3033" spans="1:1" x14ac:dyDescent="0.2">
      <c r="A3033" s="9"/>
    </row>
    <row r="3034" spans="1:1" x14ac:dyDescent="0.2">
      <c r="A3034" s="9"/>
    </row>
    <row r="3035" spans="1:1" x14ac:dyDescent="0.2">
      <c r="A3035" s="9"/>
    </row>
    <row r="3036" spans="1:1" x14ac:dyDescent="0.2">
      <c r="A3036" s="9"/>
    </row>
    <row r="3037" spans="1:1" x14ac:dyDescent="0.2">
      <c r="A3037" s="9"/>
    </row>
    <row r="3038" spans="1:1" x14ac:dyDescent="0.2">
      <c r="A3038" s="9"/>
    </row>
    <row r="3039" spans="1:1" x14ac:dyDescent="0.2">
      <c r="A3039" s="9"/>
    </row>
    <row r="3040" spans="1:1" x14ac:dyDescent="0.2">
      <c r="A3040" s="9"/>
    </row>
    <row r="3041" spans="1:1" x14ac:dyDescent="0.2">
      <c r="A3041" s="9"/>
    </row>
    <row r="3042" spans="1:1" x14ac:dyDescent="0.2">
      <c r="A3042" s="9"/>
    </row>
    <row r="3043" spans="1:1" x14ac:dyDescent="0.2">
      <c r="A3043" s="9"/>
    </row>
    <row r="3044" spans="1:1" x14ac:dyDescent="0.2">
      <c r="A3044" s="9"/>
    </row>
    <row r="3045" spans="1:1" x14ac:dyDescent="0.2">
      <c r="A3045" s="9"/>
    </row>
    <row r="3046" spans="1:1" x14ac:dyDescent="0.2">
      <c r="A3046" s="9"/>
    </row>
    <row r="3047" spans="1:1" x14ac:dyDescent="0.2">
      <c r="A3047" s="9"/>
    </row>
    <row r="3048" spans="1:1" x14ac:dyDescent="0.2">
      <c r="A3048" s="9"/>
    </row>
    <row r="3049" spans="1:1" x14ac:dyDescent="0.2">
      <c r="A3049" s="9"/>
    </row>
    <row r="3050" spans="1:1" x14ac:dyDescent="0.2">
      <c r="A3050" s="9"/>
    </row>
    <row r="3051" spans="1:1" x14ac:dyDescent="0.2">
      <c r="A3051" s="9"/>
    </row>
    <row r="3052" spans="1:1" x14ac:dyDescent="0.2">
      <c r="A3052" s="9"/>
    </row>
    <row r="3053" spans="1:1" x14ac:dyDescent="0.2">
      <c r="A3053" s="9"/>
    </row>
    <row r="3054" spans="1:1" x14ac:dyDescent="0.2">
      <c r="A3054" s="9"/>
    </row>
    <row r="3055" spans="1:1" x14ac:dyDescent="0.2">
      <c r="A3055" s="9"/>
    </row>
    <row r="3056" spans="1:1" x14ac:dyDescent="0.2">
      <c r="A3056" s="9"/>
    </row>
    <row r="3057" spans="1:1" x14ac:dyDescent="0.2">
      <c r="A3057" s="9"/>
    </row>
    <row r="3058" spans="1:1" x14ac:dyDescent="0.2">
      <c r="A3058" s="9"/>
    </row>
    <row r="3059" spans="1:1" x14ac:dyDescent="0.2">
      <c r="A3059" s="9"/>
    </row>
    <row r="3060" spans="1:1" x14ac:dyDescent="0.2">
      <c r="A3060" s="9"/>
    </row>
    <row r="3061" spans="1:1" x14ac:dyDescent="0.2">
      <c r="A3061" s="9"/>
    </row>
    <row r="3062" spans="1:1" x14ac:dyDescent="0.2">
      <c r="A3062" s="9"/>
    </row>
    <row r="3063" spans="1:1" x14ac:dyDescent="0.2">
      <c r="A3063" s="9"/>
    </row>
    <row r="3064" spans="1:1" x14ac:dyDescent="0.2">
      <c r="A3064" s="9"/>
    </row>
    <row r="3065" spans="1:1" x14ac:dyDescent="0.2">
      <c r="A3065" s="9"/>
    </row>
    <row r="3066" spans="1:1" x14ac:dyDescent="0.2">
      <c r="A3066" s="9"/>
    </row>
    <row r="3067" spans="1:1" x14ac:dyDescent="0.2">
      <c r="A3067" s="9"/>
    </row>
    <row r="3068" spans="1:1" x14ac:dyDescent="0.2">
      <c r="A3068" s="9"/>
    </row>
    <row r="3069" spans="1:1" x14ac:dyDescent="0.2">
      <c r="A3069" s="9"/>
    </row>
    <row r="3070" spans="1:1" x14ac:dyDescent="0.2">
      <c r="A3070" s="9"/>
    </row>
    <row r="3071" spans="1:1" x14ac:dyDescent="0.2">
      <c r="A3071" s="9"/>
    </row>
    <row r="3072" spans="1:1" x14ac:dyDescent="0.2">
      <c r="A3072" s="9"/>
    </row>
    <row r="3073" spans="1:1" x14ac:dyDescent="0.2">
      <c r="A3073" s="9"/>
    </row>
    <row r="3074" spans="1:1" x14ac:dyDescent="0.2">
      <c r="A3074" s="9"/>
    </row>
    <row r="3075" spans="1:1" x14ac:dyDescent="0.2">
      <c r="A3075" s="9"/>
    </row>
    <row r="3076" spans="1:1" x14ac:dyDescent="0.2">
      <c r="A3076" s="9"/>
    </row>
    <row r="3077" spans="1:1" x14ac:dyDescent="0.2">
      <c r="A3077" s="9"/>
    </row>
    <row r="3078" spans="1:1" x14ac:dyDescent="0.2">
      <c r="A3078" s="9"/>
    </row>
    <row r="3079" spans="1:1" x14ac:dyDescent="0.2">
      <c r="A3079" s="9"/>
    </row>
    <row r="3080" spans="1:1" x14ac:dyDescent="0.2">
      <c r="A3080" s="9"/>
    </row>
    <row r="3081" spans="1:1" x14ac:dyDescent="0.2">
      <c r="A3081" s="9"/>
    </row>
    <row r="3082" spans="1:1" x14ac:dyDescent="0.2">
      <c r="A3082" s="9"/>
    </row>
    <row r="3083" spans="1:1" x14ac:dyDescent="0.2">
      <c r="A3083" s="9"/>
    </row>
    <row r="3084" spans="1:1" x14ac:dyDescent="0.2">
      <c r="A3084" s="9"/>
    </row>
    <row r="3085" spans="1:1" x14ac:dyDescent="0.2">
      <c r="A3085" s="9"/>
    </row>
    <row r="3086" spans="1:1" x14ac:dyDescent="0.2">
      <c r="A3086" s="9"/>
    </row>
    <row r="3087" spans="1:1" x14ac:dyDescent="0.2">
      <c r="A3087" s="9"/>
    </row>
    <row r="3088" spans="1:1" x14ac:dyDescent="0.2">
      <c r="A3088" s="9"/>
    </row>
    <row r="3089" spans="1:1" x14ac:dyDescent="0.2">
      <c r="A3089" s="9"/>
    </row>
    <row r="3090" spans="1:1" x14ac:dyDescent="0.2">
      <c r="A3090" s="9"/>
    </row>
    <row r="3091" spans="1:1" x14ac:dyDescent="0.2">
      <c r="A3091" s="9"/>
    </row>
    <row r="3092" spans="1:1" x14ac:dyDescent="0.2">
      <c r="A3092" s="9"/>
    </row>
    <row r="3093" spans="1:1" x14ac:dyDescent="0.2">
      <c r="A3093" s="9"/>
    </row>
    <row r="3094" spans="1:1" x14ac:dyDescent="0.2">
      <c r="A3094" s="9"/>
    </row>
    <row r="3095" spans="1:1" x14ac:dyDescent="0.2">
      <c r="A3095" s="9"/>
    </row>
    <row r="3096" spans="1:1" x14ac:dyDescent="0.2">
      <c r="A3096" s="9"/>
    </row>
    <row r="3097" spans="1:1" x14ac:dyDescent="0.2">
      <c r="A3097" s="9"/>
    </row>
    <row r="3098" spans="1:1" x14ac:dyDescent="0.2">
      <c r="A3098" s="9"/>
    </row>
    <row r="3099" spans="1:1" x14ac:dyDescent="0.2">
      <c r="A3099" s="9"/>
    </row>
    <row r="3100" spans="1:1" x14ac:dyDescent="0.2">
      <c r="A3100" s="9"/>
    </row>
    <row r="3101" spans="1:1" x14ac:dyDescent="0.2">
      <c r="A3101" s="9"/>
    </row>
    <row r="3102" spans="1:1" x14ac:dyDescent="0.2">
      <c r="A3102" s="9"/>
    </row>
    <row r="3103" spans="1:1" x14ac:dyDescent="0.2">
      <c r="A3103" s="9"/>
    </row>
    <row r="3104" spans="1:1" x14ac:dyDescent="0.2">
      <c r="A3104" s="9"/>
    </row>
    <row r="3105" spans="1:1" x14ac:dyDescent="0.2">
      <c r="A3105" s="9"/>
    </row>
    <row r="3106" spans="1:1" x14ac:dyDescent="0.2">
      <c r="A3106" s="9"/>
    </row>
    <row r="3107" spans="1:1" x14ac:dyDescent="0.2">
      <c r="A3107" s="9"/>
    </row>
    <row r="3108" spans="1:1" x14ac:dyDescent="0.2">
      <c r="A3108" s="9"/>
    </row>
    <row r="3109" spans="1:1" x14ac:dyDescent="0.2">
      <c r="A3109" s="9"/>
    </row>
    <row r="3110" spans="1:1" x14ac:dyDescent="0.2">
      <c r="A3110" s="9"/>
    </row>
    <row r="3111" spans="1:1" x14ac:dyDescent="0.2">
      <c r="A3111" s="9"/>
    </row>
    <row r="3112" spans="1:1" x14ac:dyDescent="0.2">
      <c r="A3112" s="9"/>
    </row>
    <row r="3113" spans="1:1" x14ac:dyDescent="0.2">
      <c r="A3113" s="9"/>
    </row>
    <row r="3114" spans="1:1" x14ac:dyDescent="0.2">
      <c r="A3114" s="9"/>
    </row>
    <row r="3115" spans="1:1" x14ac:dyDescent="0.2">
      <c r="A3115" s="9"/>
    </row>
    <row r="3116" spans="1:1" x14ac:dyDescent="0.2">
      <c r="A3116" s="9"/>
    </row>
    <row r="3117" spans="1:1" x14ac:dyDescent="0.2">
      <c r="A3117" s="9"/>
    </row>
    <row r="3118" spans="1:1" x14ac:dyDescent="0.2">
      <c r="A3118" s="9"/>
    </row>
    <row r="3119" spans="1:1" x14ac:dyDescent="0.2">
      <c r="A3119" s="9"/>
    </row>
    <row r="3120" spans="1:1" x14ac:dyDescent="0.2">
      <c r="A3120" s="9"/>
    </row>
    <row r="3121" spans="1:1" x14ac:dyDescent="0.2">
      <c r="A3121" s="9"/>
    </row>
    <row r="3122" spans="1:1" x14ac:dyDescent="0.2">
      <c r="A3122" s="9"/>
    </row>
    <row r="3123" spans="1:1" x14ac:dyDescent="0.2">
      <c r="A3123" s="9"/>
    </row>
    <row r="3124" spans="1:1" x14ac:dyDescent="0.2">
      <c r="A3124" s="9"/>
    </row>
    <row r="3125" spans="1:1" x14ac:dyDescent="0.2">
      <c r="A3125" s="9"/>
    </row>
    <row r="3126" spans="1:1" x14ac:dyDescent="0.2">
      <c r="A3126" s="9"/>
    </row>
    <row r="3127" spans="1:1" x14ac:dyDescent="0.2">
      <c r="A3127" s="9"/>
    </row>
    <row r="3128" spans="1:1" x14ac:dyDescent="0.2">
      <c r="A3128" s="9"/>
    </row>
    <row r="3129" spans="1:1" x14ac:dyDescent="0.2">
      <c r="A3129" s="9"/>
    </row>
    <row r="3130" spans="1:1" x14ac:dyDescent="0.2">
      <c r="A3130" s="9"/>
    </row>
    <row r="3131" spans="1:1" x14ac:dyDescent="0.2">
      <c r="A3131" s="9"/>
    </row>
    <row r="3132" spans="1:1" x14ac:dyDescent="0.2">
      <c r="A3132" s="9"/>
    </row>
    <row r="3133" spans="1:1" x14ac:dyDescent="0.2">
      <c r="A3133" s="9"/>
    </row>
    <row r="3134" spans="1:1" x14ac:dyDescent="0.2">
      <c r="A3134" s="9"/>
    </row>
    <row r="3135" spans="1:1" x14ac:dyDescent="0.2">
      <c r="A3135" s="9"/>
    </row>
    <row r="3136" spans="1:1" x14ac:dyDescent="0.2">
      <c r="A3136" s="9"/>
    </row>
    <row r="3137" spans="1:1" x14ac:dyDescent="0.2">
      <c r="A3137" s="9"/>
    </row>
    <row r="3138" spans="1:1" x14ac:dyDescent="0.2">
      <c r="A3138" s="9"/>
    </row>
    <row r="3139" spans="1:1" x14ac:dyDescent="0.2">
      <c r="A3139" s="9"/>
    </row>
    <row r="3140" spans="1:1" x14ac:dyDescent="0.2">
      <c r="A3140" s="9"/>
    </row>
    <row r="3141" spans="1:1" x14ac:dyDescent="0.2">
      <c r="A3141" s="9"/>
    </row>
    <row r="3142" spans="1:1" x14ac:dyDescent="0.2">
      <c r="A3142" s="9"/>
    </row>
    <row r="3143" spans="1:1" x14ac:dyDescent="0.2">
      <c r="A3143" s="9"/>
    </row>
    <row r="3144" spans="1:1" x14ac:dyDescent="0.2">
      <c r="A3144" s="9"/>
    </row>
    <row r="3145" spans="1:1" x14ac:dyDescent="0.2">
      <c r="A3145" s="9"/>
    </row>
    <row r="3146" spans="1:1" x14ac:dyDescent="0.2">
      <c r="A3146" s="9"/>
    </row>
    <row r="3147" spans="1:1" x14ac:dyDescent="0.2">
      <c r="A3147" s="9"/>
    </row>
    <row r="3148" spans="1:1" x14ac:dyDescent="0.2">
      <c r="A3148" s="9"/>
    </row>
    <row r="3149" spans="1:1" x14ac:dyDescent="0.2">
      <c r="A3149" s="9"/>
    </row>
    <row r="3150" spans="1:1" x14ac:dyDescent="0.2">
      <c r="A3150" s="9"/>
    </row>
    <row r="3151" spans="1:1" x14ac:dyDescent="0.2">
      <c r="A3151" s="9"/>
    </row>
    <row r="3152" spans="1:1" x14ac:dyDescent="0.2">
      <c r="A3152" s="9"/>
    </row>
    <row r="3153" spans="1:1" x14ac:dyDescent="0.2">
      <c r="A3153" s="9"/>
    </row>
    <row r="3154" spans="1:1" x14ac:dyDescent="0.2">
      <c r="A3154" s="9"/>
    </row>
    <row r="3155" spans="1:1" x14ac:dyDescent="0.2">
      <c r="A3155" s="9"/>
    </row>
    <row r="3156" spans="1:1" x14ac:dyDescent="0.2">
      <c r="A3156" s="9"/>
    </row>
    <row r="3157" spans="1:1" x14ac:dyDescent="0.2">
      <c r="A3157" s="9"/>
    </row>
    <row r="3158" spans="1:1" x14ac:dyDescent="0.2">
      <c r="A3158" s="9"/>
    </row>
    <row r="3159" spans="1:1" x14ac:dyDescent="0.2">
      <c r="A3159" s="9"/>
    </row>
    <row r="3160" spans="1:1" x14ac:dyDescent="0.2">
      <c r="A3160" s="9"/>
    </row>
    <row r="3161" spans="1:1" x14ac:dyDescent="0.2">
      <c r="A3161" s="9"/>
    </row>
    <row r="3162" spans="1:1" x14ac:dyDescent="0.2">
      <c r="A3162" s="9"/>
    </row>
    <row r="3163" spans="1:1" x14ac:dyDescent="0.2">
      <c r="A3163" s="9"/>
    </row>
    <row r="3164" spans="1:1" x14ac:dyDescent="0.2">
      <c r="A3164" s="9"/>
    </row>
    <row r="3165" spans="1:1" x14ac:dyDescent="0.2">
      <c r="A3165" s="9"/>
    </row>
    <row r="3166" spans="1:1" x14ac:dyDescent="0.2">
      <c r="A3166" s="9"/>
    </row>
    <row r="3167" spans="1:1" x14ac:dyDescent="0.2">
      <c r="A3167" s="9"/>
    </row>
    <row r="3168" spans="1:1" x14ac:dyDescent="0.2">
      <c r="A3168" s="9"/>
    </row>
    <row r="3169" spans="1:1" x14ac:dyDescent="0.2">
      <c r="A3169" s="9"/>
    </row>
    <row r="3170" spans="1:1" x14ac:dyDescent="0.2">
      <c r="A3170" s="9"/>
    </row>
    <row r="3171" spans="1:1" x14ac:dyDescent="0.2">
      <c r="A3171" s="9"/>
    </row>
    <row r="3172" spans="1:1" x14ac:dyDescent="0.2">
      <c r="A3172" s="9"/>
    </row>
    <row r="3173" spans="1:1" x14ac:dyDescent="0.2">
      <c r="A3173" s="9"/>
    </row>
    <row r="3174" spans="1:1" x14ac:dyDescent="0.2">
      <c r="A3174" s="9"/>
    </row>
    <row r="3175" spans="1:1" x14ac:dyDescent="0.2">
      <c r="A3175" s="9"/>
    </row>
    <row r="3176" spans="1:1" x14ac:dyDescent="0.2">
      <c r="A3176" s="9"/>
    </row>
    <row r="3177" spans="1:1" x14ac:dyDescent="0.2">
      <c r="A3177" s="9"/>
    </row>
    <row r="3178" spans="1:1" x14ac:dyDescent="0.2">
      <c r="A3178" s="9"/>
    </row>
    <row r="3179" spans="1:1" x14ac:dyDescent="0.2">
      <c r="A3179" s="9"/>
    </row>
    <row r="3180" spans="1:1" x14ac:dyDescent="0.2">
      <c r="A3180" s="9"/>
    </row>
    <row r="3181" spans="1:1" x14ac:dyDescent="0.2">
      <c r="A3181" s="9"/>
    </row>
    <row r="3182" spans="1:1" x14ac:dyDescent="0.2">
      <c r="A3182" s="9"/>
    </row>
    <row r="3183" spans="1:1" x14ac:dyDescent="0.2">
      <c r="A3183" s="9"/>
    </row>
    <row r="3184" spans="1:1" x14ac:dyDescent="0.2">
      <c r="A3184" s="9"/>
    </row>
    <row r="3185" spans="1:1" x14ac:dyDescent="0.2">
      <c r="A3185" s="9"/>
    </row>
    <row r="3186" spans="1:1" x14ac:dyDescent="0.2">
      <c r="A3186" s="9"/>
    </row>
    <row r="3187" spans="1:1" x14ac:dyDescent="0.2">
      <c r="A3187" s="9"/>
    </row>
    <row r="3188" spans="1:1" x14ac:dyDescent="0.2">
      <c r="A3188" s="9"/>
    </row>
    <row r="3189" spans="1:1" x14ac:dyDescent="0.2">
      <c r="A3189" s="9"/>
    </row>
    <row r="3190" spans="1:1" x14ac:dyDescent="0.2">
      <c r="A3190" s="9"/>
    </row>
    <row r="3191" spans="1:1" x14ac:dyDescent="0.2">
      <c r="A3191" s="9"/>
    </row>
    <row r="3192" spans="1:1" x14ac:dyDescent="0.2">
      <c r="A3192" s="9"/>
    </row>
    <row r="3193" spans="1:1" x14ac:dyDescent="0.2">
      <c r="A3193" s="9"/>
    </row>
    <row r="3194" spans="1:1" x14ac:dyDescent="0.2">
      <c r="A3194" s="9"/>
    </row>
    <row r="3195" spans="1:1" x14ac:dyDescent="0.2">
      <c r="A3195" s="9"/>
    </row>
    <row r="3196" spans="1:1" x14ac:dyDescent="0.2">
      <c r="A3196" s="9"/>
    </row>
    <row r="3197" spans="1:1" x14ac:dyDescent="0.2">
      <c r="A3197" s="9"/>
    </row>
    <row r="3198" spans="1:1" x14ac:dyDescent="0.2">
      <c r="A3198" s="9"/>
    </row>
    <row r="3199" spans="1:1" x14ac:dyDescent="0.2">
      <c r="A3199" s="9"/>
    </row>
    <row r="3200" spans="1:1" x14ac:dyDescent="0.2">
      <c r="A3200" s="9"/>
    </row>
    <row r="3201" spans="1:1" x14ac:dyDescent="0.2">
      <c r="A3201" s="9"/>
    </row>
    <row r="3202" spans="1:1" x14ac:dyDescent="0.2">
      <c r="A3202" s="9"/>
    </row>
    <row r="3203" spans="1:1" x14ac:dyDescent="0.2">
      <c r="A3203" s="9"/>
    </row>
    <row r="3204" spans="1:1" x14ac:dyDescent="0.2">
      <c r="A3204" s="9"/>
    </row>
    <row r="3205" spans="1:1" x14ac:dyDescent="0.2">
      <c r="A3205" s="9"/>
    </row>
    <row r="3206" spans="1:1" x14ac:dyDescent="0.2">
      <c r="A3206" s="9"/>
    </row>
    <row r="3207" spans="1:1" x14ac:dyDescent="0.2">
      <c r="A3207" s="9"/>
    </row>
    <row r="3208" spans="1:1" x14ac:dyDescent="0.2">
      <c r="A3208" s="9"/>
    </row>
    <row r="3209" spans="1:1" x14ac:dyDescent="0.2">
      <c r="A3209" s="9"/>
    </row>
    <row r="3210" spans="1:1" x14ac:dyDescent="0.2">
      <c r="A3210" s="9"/>
    </row>
    <row r="3211" spans="1:1" x14ac:dyDescent="0.2">
      <c r="A3211" s="9"/>
    </row>
    <row r="3212" spans="1:1" x14ac:dyDescent="0.2">
      <c r="A3212" s="9"/>
    </row>
    <row r="3213" spans="1:1" x14ac:dyDescent="0.2">
      <c r="A3213" s="9"/>
    </row>
    <row r="3214" spans="1:1" x14ac:dyDescent="0.2">
      <c r="A3214" s="9"/>
    </row>
    <row r="3215" spans="1:1" x14ac:dyDescent="0.2">
      <c r="A3215" s="9"/>
    </row>
    <row r="3216" spans="1:1" x14ac:dyDescent="0.2">
      <c r="A3216" s="9"/>
    </row>
    <row r="3217" spans="1:1" x14ac:dyDescent="0.2">
      <c r="A3217" s="9"/>
    </row>
    <row r="3218" spans="1:1" x14ac:dyDescent="0.2">
      <c r="A3218" s="9"/>
    </row>
    <row r="3219" spans="1:1" x14ac:dyDescent="0.2">
      <c r="A3219" s="9"/>
    </row>
    <row r="3220" spans="1:1" x14ac:dyDescent="0.2">
      <c r="A3220" s="9"/>
    </row>
    <row r="3221" spans="1:1" x14ac:dyDescent="0.2">
      <c r="A3221" s="9"/>
    </row>
    <row r="3222" spans="1:1" x14ac:dyDescent="0.2">
      <c r="A3222" s="9"/>
    </row>
    <row r="3223" spans="1:1" x14ac:dyDescent="0.2">
      <c r="A3223" s="9"/>
    </row>
    <row r="3224" spans="1:1" x14ac:dyDescent="0.2">
      <c r="A3224" s="9"/>
    </row>
    <row r="3225" spans="1:1" x14ac:dyDescent="0.2">
      <c r="A3225" s="9"/>
    </row>
    <row r="3226" spans="1:1" x14ac:dyDescent="0.2">
      <c r="A3226" s="9"/>
    </row>
    <row r="3227" spans="1:1" x14ac:dyDescent="0.2">
      <c r="A3227" s="9"/>
    </row>
    <row r="3228" spans="1:1" x14ac:dyDescent="0.2">
      <c r="A3228" s="9"/>
    </row>
    <row r="3229" spans="1:1" x14ac:dyDescent="0.2">
      <c r="A3229" s="9"/>
    </row>
    <row r="3230" spans="1:1" x14ac:dyDescent="0.2">
      <c r="A3230" s="9"/>
    </row>
    <row r="3231" spans="1:1" x14ac:dyDescent="0.2">
      <c r="A3231" s="9"/>
    </row>
    <row r="3232" spans="1:1" x14ac:dyDescent="0.2">
      <c r="A3232" s="9"/>
    </row>
    <row r="3233" spans="1:1" x14ac:dyDescent="0.2">
      <c r="A3233" s="9"/>
    </row>
    <row r="3234" spans="1:1" x14ac:dyDescent="0.2">
      <c r="A3234" s="9"/>
    </row>
    <row r="3235" spans="1:1" x14ac:dyDescent="0.2">
      <c r="A3235" s="9"/>
    </row>
    <row r="3236" spans="1:1" x14ac:dyDescent="0.2">
      <c r="A3236" s="9"/>
    </row>
    <row r="3237" spans="1:1" x14ac:dyDescent="0.2">
      <c r="A3237" s="9"/>
    </row>
    <row r="3238" spans="1:1" x14ac:dyDescent="0.2">
      <c r="A3238" s="9"/>
    </row>
    <row r="3239" spans="1:1" x14ac:dyDescent="0.2">
      <c r="A3239" s="9"/>
    </row>
    <row r="3240" spans="1:1" x14ac:dyDescent="0.2">
      <c r="A3240" s="9"/>
    </row>
    <row r="3241" spans="1:1" x14ac:dyDescent="0.2">
      <c r="A3241" s="9"/>
    </row>
    <row r="3242" spans="1:1" x14ac:dyDescent="0.2">
      <c r="A3242" s="9"/>
    </row>
    <row r="3243" spans="1:1" x14ac:dyDescent="0.2">
      <c r="A3243" s="9"/>
    </row>
    <row r="3244" spans="1:1" x14ac:dyDescent="0.2">
      <c r="A3244" s="9"/>
    </row>
    <row r="3245" spans="1:1" x14ac:dyDescent="0.2">
      <c r="A3245" s="9"/>
    </row>
    <row r="3246" spans="1:1" x14ac:dyDescent="0.2">
      <c r="A3246" s="9"/>
    </row>
    <row r="3247" spans="1:1" x14ac:dyDescent="0.2">
      <c r="A3247" s="9"/>
    </row>
    <row r="3248" spans="1:1" x14ac:dyDescent="0.2">
      <c r="A3248" s="9"/>
    </row>
    <row r="3249" spans="1:1" x14ac:dyDescent="0.2">
      <c r="A3249" s="9"/>
    </row>
    <row r="3250" spans="1:1" x14ac:dyDescent="0.2">
      <c r="A3250" s="9"/>
    </row>
    <row r="3251" spans="1:1" x14ac:dyDescent="0.2">
      <c r="A3251" s="9"/>
    </row>
    <row r="3252" spans="1:1" x14ac:dyDescent="0.2">
      <c r="A3252" s="9"/>
    </row>
    <row r="3253" spans="1:1" x14ac:dyDescent="0.2">
      <c r="A3253" s="9"/>
    </row>
    <row r="3254" spans="1:1" x14ac:dyDescent="0.2">
      <c r="A3254" s="9"/>
    </row>
    <row r="3255" spans="1:1" x14ac:dyDescent="0.2">
      <c r="A3255" s="9"/>
    </row>
    <row r="3256" spans="1:1" x14ac:dyDescent="0.2">
      <c r="A3256" s="9"/>
    </row>
    <row r="3257" spans="1:1" x14ac:dyDescent="0.2">
      <c r="A3257" s="9"/>
    </row>
    <row r="3258" spans="1:1" x14ac:dyDescent="0.2">
      <c r="A3258" s="9"/>
    </row>
    <row r="3259" spans="1:1" x14ac:dyDescent="0.2">
      <c r="A3259" s="9"/>
    </row>
    <row r="3260" spans="1:1" x14ac:dyDescent="0.2">
      <c r="A3260" s="9"/>
    </row>
    <row r="3261" spans="1:1" x14ac:dyDescent="0.2">
      <c r="A3261" s="9"/>
    </row>
    <row r="3262" spans="1:1" x14ac:dyDescent="0.2">
      <c r="A3262" s="9"/>
    </row>
    <row r="3263" spans="1:1" x14ac:dyDescent="0.2">
      <c r="A3263" s="9"/>
    </row>
    <row r="3264" spans="1:1" x14ac:dyDescent="0.2">
      <c r="A3264" s="9"/>
    </row>
    <row r="3265" spans="1:1" x14ac:dyDescent="0.2">
      <c r="A3265" s="9"/>
    </row>
    <row r="3266" spans="1:1" x14ac:dyDescent="0.2">
      <c r="A3266" s="9"/>
    </row>
    <row r="3267" spans="1:1" x14ac:dyDescent="0.2">
      <c r="A3267" s="9"/>
    </row>
    <row r="3268" spans="1:1" x14ac:dyDescent="0.2">
      <c r="A3268" s="9"/>
    </row>
    <row r="3269" spans="1:1" x14ac:dyDescent="0.2">
      <c r="A3269" s="9"/>
    </row>
    <row r="3270" spans="1:1" x14ac:dyDescent="0.2">
      <c r="A3270" s="9"/>
    </row>
    <row r="3271" spans="1:1" x14ac:dyDescent="0.2">
      <c r="A3271" s="9"/>
    </row>
    <row r="3272" spans="1:1" x14ac:dyDescent="0.2">
      <c r="A3272" s="9"/>
    </row>
    <row r="3273" spans="1:1" x14ac:dyDescent="0.2">
      <c r="A3273" s="9"/>
    </row>
    <row r="3274" spans="1:1" x14ac:dyDescent="0.2">
      <c r="A3274" s="9"/>
    </row>
    <row r="3275" spans="1:1" x14ac:dyDescent="0.2">
      <c r="A3275" s="9"/>
    </row>
    <row r="3276" spans="1:1" x14ac:dyDescent="0.2">
      <c r="A3276" s="9"/>
    </row>
    <row r="3277" spans="1:1" x14ac:dyDescent="0.2">
      <c r="A3277" s="9"/>
    </row>
    <row r="3278" spans="1:1" x14ac:dyDescent="0.2">
      <c r="A3278" s="9"/>
    </row>
    <row r="3279" spans="1:1" x14ac:dyDescent="0.2">
      <c r="A3279" s="9"/>
    </row>
    <row r="3280" spans="1:1" x14ac:dyDescent="0.2">
      <c r="A3280" s="9"/>
    </row>
    <row r="3281" spans="1:1" x14ac:dyDescent="0.2">
      <c r="A3281" s="9"/>
    </row>
    <row r="3282" spans="1:1" x14ac:dyDescent="0.2">
      <c r="A3282" s="9"/>
    </row>
    <row r="3283" spans="1:1" x14ac:dyDescent="0.2">
      <c r="A3283" s="9"/>
    </row>
    <row r="3284" spans="1:1" x14ac:dyDescent="0.2">
      <c r="A3284" s="9"/>
    </row>
    <row r="3285" spans="1:1" x14ac:dyDescent="0.2">
      <c r="A3285" s="9"/>
    </row>
    <row r="3286" spans="1:1" x14ac:dyDescent="0.2">
      <c r="A3286" s="9"/>
    </row>
    <row r="3287" spans="1:1" x14ac:dyDescent="0.2">
      <c r="A3287" s="9"/>
    </row>
    <row r="3288" spans="1:1" x14ac:dyDescent="0.2">
      <c r="A3288" s="9"/>
    </row>
    <row r="3289" spans="1:1" x14ac:dyDescent="0.2">
      <c r="A3289" s="9"/>
    </row>
    <row r="3290" spans="1:1" x14ac:dyDescent="0.2">
      <c r="A3290" s="9"/>
    </row>
    <row r="3291" spans="1:1" x14ac:dyDescent="0.2">
      <c r="A3291" s="9"/>
    </row>
    <row r="3292" spans="1:1" x14ac:dyDescent="0.2">
      <c r="A3292" s="9"/>
    </row>
    <row r="3293" spans="1:1" x14ac:dyDescent="0.2">
      <c r="A3293" s="9"/>
    </row>
    <row r="3294" spans="1:1" x14ac:dyDescent="0.2">
      <c r="A3294" s="9"/>
    </row>
    <row r="3295" spans="1:1" x14ac:dyDescent="0.2">
      <c r="A3295" s="9"/>
    </row>
    <row r="3296" spans="1:1" x14ac:dyDescent="0.2">
      <c r="A3296" s="9"/>
    </row>
    <row r="3297" spans="1:1" x14ac:dyDescent="0.2">
      <c r="A3297" s="9"/>
    </row>
    <row r="3298" spans="1:1" x14ac:dyDescent="0.2">
      <c r="A3298" s="9"/>
    </row>
    <row r="3299" spans="1:1" x14ac:dyDescent="0.2">
      <c r="A3299" s="9"/>
    </row>
    <row r="3300" spans="1:1" x14ac:dyDescent="0.2">
      <c r="A3300" s="9"/>
    </row>
    <row r="3301" spans="1:1" x14ac:dyDescent="0.2">
      <c r="A3301" s="9"/>
    </row>
    <row r="3302" spans="1:1" x14ac:dyDescent="0.2">
      <c r="A3302" s="9"/>
    </row>
    <row r="3303" spans="1:1" x14ac:dyDescent="0.2">
      <c r="A3303" s="9"/>
    </row>
    <row r="3304" spans="1:1" x14ac:dyDescent="0.2">
      <c r="A3304" s="9"/>
    </row>
    <row r="3305" spans="1:1" x14ac:dyDescent="0.2">
      <c r="A3305" s="9"/>
    </row>
    <row r="3306" spans="1:1" x14ac:dyDescent="0.2">
      <c r="A3306" s="9"/>
    </row>
    <row r="3307" spans="1:1" x14ac:dyDescent="0.2">
      <c r="A3307" s="9"/>
    </row>
    <row r="3308" spans="1:1" x14ac:dyDescent="0.2">
      <c r="A3308" s="9"/>
    </row>
    <row r="3309" spans="1:1" x14ac:dyDescent="0.2">
      <c r="A3309" s="9"/>
    </row>
    <row r="3310" spans="1:1" x14ac:dyDescent="0.2">
      <c r="A3310" s="9"/>
    </row>
    <row r="3311" spans="1:1" x14ac:dyDescent="0.2">
      <c r="A3311" s="9"/>
    </row>
    <row r="3312" spans="1:1" x14ac:dyDescent="0.2">
      <c r="A3312" s="9"/>
    </row>
    <row r="3313" spans="1:1" x14ac:dyDescent="0.2">
      <c r="A3313" s="9"/>
    </row>
    <row r="3314" spans="1:1" x14ac:dyDescent="0.2">
      <c r="A3314" s="9"/>
    </row>
    <row r="3315" spans="1:1" x14ac:dyDescent="0.2">
      <c r="A3315" s="9"/>
    </row>
    <row r="3316" spans="1:1" x14ac:dyDescent="0.2">
      <c r="A3316" s="9"/>
    </row>
    <row r="3317" spans="1:1" x14ac:dyDescent="0.2">
      <c r="A3317" s="9"/>
    </row>
    <row r="3318" spans="1:1" x14ac:dyDescent="0.2">
      <c r="A3318" s="9"/>
    </row>
    <row r="3319" spans="1:1" x14ac:dyDescent="0.2">
      <c r="A3319" s="9"/>
    </row>
    <row r="3320" spans="1:1" x14ac:dyDescent="0.2">
      <c r="A3320" s="9"/>
    </row>
    <row r="3321" spans="1:1" x14ac:dyDescent="0.2">
      <c r="A3321" s="9"/>
    </row>
    <row r="3322" spans="1:1" x14ac:dyDescent="0.2">
      <c r="A3322" s="9"/>
    </row>
    <row r="3323" spans="1:1" x14ac:dyDescent="0.2">
      <c r="A3323" s="9"/>
    </row>
    <row r="3324" spans="1:1" x14ac:dyDescent="0.2">
      <c r="A3324" s="9"/>
    </row>
    <row r="3325" spans="1:1" x14ac:dyDescent="0.2">
      <c r="A3325" s="9"/>
    </row>
    <row r="3326" spans="1:1" x14ac:dyDescent="0.2">
      <c r="A3326" s="9"/>
    </row>
    <row r="3327" spans="1:1" x14ac:dyDescent="0.2">
      <c r="A3327" s="9"/>
    </row>
    <row r="3328" spans="1:1" x14ac:dyDescent="0.2">
      <c r="A3328" s="9"/>
    </row>
    <row r="3329" spans="1:1" x14ac:dyDescent="0.2">
      <c r="A3329" s="9"/>
    </row>
    <row r="3330" spans="1:1" x14ac:dyDescent="0.2">
      <c r="A3330" s="9"/>
    </row>
    <row r="3331" spans="1:1" x14ac:dyDescent="0.2">
      <c r="A3331" s="9"/>
    </row>
    <row r="3332" spans="1:1" x14ac:dyDescent="0.2">
      <c r="A3332" s="9"/>
    </row>
    <row r="3333" spans="1:1" x14ac:dyDescent="0.2">
      <c r="A3333" s="9"/>
    </row>
    <row r="3334" spans="1:1" x14ac:dyDescent="0.2">
      <c r="A3334" s="9"/>
    </row>
    <row r="3335" spans="1:1" x14ac:dyDescent="0.2">
      <c r="A3335" s="9"/>
    </row>
    <row r="3336" spans="1:1" x14ac:dyDescent="0.2">
      <c r="A3336" s="9"/>
    </row>
    <row r="3337" spans="1:1" x14ac:dyDescent="0.2">
      <c r="A3337" s="9"/>
    </row>
    <row r="3338" spans="1:1" x14ac:dyDescent="0.2">
      <c r="A3338" s="9"/>
    </row>
    <row r="3339" spans="1:1" x14ac:dyDescent="0.2">
      <c r="A3339" s="9"/>
    </row>
    <row r="3340" spans="1:1" x14ac:dyDescent="0.2">
      <c r="A3340" s="9"/>
    </row>
    <row r="3341" spans="1:1" x14ac:dyDescent="0.2">
      <c r="A3341" s="9"/>
    </row>
    <row r="3342" spans="1:1" x14ac:dyDescent="0.2">
      <c r="A3342" s="9"/>
    </row>
    <row r="3343" spans="1:1" x14ac:dyDescent="0.2">
      <c r="A3343" s="9"/>
    </row>
    <row r="3344" spans="1:1" x14ac:dyDescent="0.2">
      <c r="A3344" s="9"/>
    </row>
    <row r="3345" spans="1:1" x14ac:dyDescent="0.2">
      <c r="A3345" s="9"/>
    </row>
    <row r="3346" spans="1:1" x14ac:dyDescent="0.2">
      <c r="A3346" s="9"/>
    </row>
    <row r="3347" spans="1:1" x14ac:dyDescent="0.2">
      <c r="A3347" s="9"/>
    </row>
    <row r="3348" spans="1:1" x14ac:dyDescent="0.2">
      <c r="A3348" s="9"/>
    </row>
    <row r="3349" spans="1:1" x14ac:dyDescent="0.2">
      <c r="A3349" s="9"/>
    </row>
    <row r="3350" spans="1:1" x14ac:dyDescent="0.2">
      <c r="A3350" s="9"/>
    </row>
    <row r="3351" spans="1:1" x14ac:dyDescent="0.2">
      <c r="A3351" s="9"/>
    </row>
    <row r="3352" spans="1:1" x14ac:dyDescent="0.2">
      <c r="A3352" s="9"/>
    </row>
    <row r="3353" spans="1:1" x14ac:dyDescent="0.2">
      <c r="A3353" s="9"/>
    </row>
    <row r="3354" spans="1:1" x14ac:dyDescent="0.2">
      <c r="A3354" s="9"/>
    </row>
    <row r="3355" spans="1:1" x14ac:dyDescent="0.2">
      <c r="A3355" s="9"/>
    </row>
    <row r="3356" spans="1:1" x14ac:dyDescent="0.2">
      <c r="A3356" s="9"/>
    </row>
    <row r="3357" spans="1:1" x14ac:dyDescent="0.2">
      <c r="A3357" s="9"/>
    </row>
    <row r="3358" spans="1:1" x14ac:dyDescent="0.2">
      <c r="A3358" s="9"/>
    </row>
    <row r="3359" spans="1:1" x14ac:dyDescent="0.2">
      <c r="A3359" s="9"/>
    </row>
    <row r="3360" spans="1:1" x14ac:dyDescent="0.2">
      <c r="A3360" s="9"/>
    </row>
    <row r="3361" spans="1:1" x14ac:dyDescent="0.2">
      <c r="A3361" s="9"/>
    </row>
    <row r="3362" spans="1:1" x14ac:dyDescent="0.2">
      <c r="A3362" s="9"/>
    </row>
    <row r="3363" spans="1:1" x14ac:dyDescent="0.2">
      <c r="A3363" s="9"/>
    </row>
    <row r="3364" spans="1:1" x14ac:dyDescent="0.2">
      <c r="A3364" s="9"/>
    </row>
    <row r="3365" spans="1:1" x14ac:dyDescent="0.2">
      <c r="A3365" s="9"/>
    </row>
    <row r="3366" spans="1:1" x14ac:dyDescent="0.2">
      <c r="A3366" s="9"/>
    </row>
    <row r="3367" spans="1:1" x14ac:dyDescent="0.2">
      <c r="A3367" s="9"/>
    </row>
    <row r="3368" spans="1:1" x14ac:dyDescent="0.2">
      <c r="A3368" s="9"/>
    </row>
    <row r="3369" spans="1:1" x14ac:dyDescent="0.2">
      <c r="A3369" s="9"/>
    </row>
    <row r="3370" spans="1:1" x14ac:dyDescent="0.2">
      <c r="A3370" s="9"/>
    </row>
    <row r="3371" spans="1:1" x14ac:dyDescent="0.2">
      <c r="A3371" s="9"/>
    </row>
    <row r="3372" spans="1:1" x14ac:dyDescent="0.2">
      <c r="A3372" s="9"/>
    </row>
    <row r="3373" spans="1:1" x14ac:dyDescent="0.2">
      <c r="A3373" s="9"/>
    </row>
    <row r="3374" spans="1:1" x14ac:dyDescent="0.2">
      <c r="A3374" s="9"/>
    </row>
    <row r="3375" spans="1:1" x14ac:dyDescent="0.2">
      <c r="A3375" s="9"/>
    </row>
    <row r="3376" spans="1:1" x14ac:dyDescent="0.2">
      <c r="A3376" s="9"/>
    </row>
    <row r="3377" spans="1:1" x14ac:dyDescent="0.2">
      <c r="A3377" s="9"/>
    </row>
    <row r="3378" spans="1:1" x14ac:dyDescent="0.2">
      <c r="A3378" s="9"/>
    </row>
    <row r="3379" spans="1:1" x14ac:dyDescent="0.2">
      <c r="A3379" s="9"/>
    </row>
    <row r="3380" spans="1:1" x14ac:dyDescent="0.2">
      <c r="A3380" s="9"/>
    </row>
    <row r="3381" spans="1:1" x14ac:dyDescent="0.2">
      <c r="A3381" s="9"/>
    </row>
    <row r="3382" spans="1:1" x14ac:dyDescent="0.2">
      <c r="A3382" s="9"/>
    </row>
    <row r="3383" spans="1:1" x14ac:dyDescent="0.2">
      <c r="A3383" s="9"/>
    </row>
    <row r="3384" spans="1:1" x14ac:dyDescent="0.2">
      <c r="A3384" s="9"/>
    </row>
    <row r="3385" spans="1:1" x14ac:dyDescent="0.2">
      <c r="A3385" s="9"/>
    </row>
    <row r="3386" spans="1:1" x14ac:dyDescent="0.2">
      <c r="A3386" s="9"/>
    </row>
    <row r="3387" spans="1:1" x14ac:dyDescent="0.2">
      <c r="A3387" s="9"/>
    </row>
    <row r="3388" spans="1:1" x14ac:dyDescent="0.2">
      <c r="A3388" s="9"/>
    </row>
    <row r="3389" spans="1:1" x14ac:dyDescent="0.2">
      <c r="A3389" s="9"/>
    </row>
    <row r="3390" spans="1:1" x14ac:dyDescent="0.2">
      <c r="A3390" s="9"/>
    </row>
    <row r="3391" spans="1:1" x14ac:dyDescent="0.2">
      <c r="A3391" s="9"/>
    </row>
    <row r="3392" spans="1:1" x14ac:dyDescent="0.2">
      <c r="A3392" s="9"/>
    </row>
    <row r="3393" spans="1:1" x14ac:dyDescent="0.2">
      <c r="A3393" s="9"/>
    </row>
    <row r="3394" spans="1:1" x14ac:dyDescent="0.2">
      <c r="A3394" s="9"/>
    </row>
    <row r="3395" spans="1:1" x14ac:dyDescent="0.2">
      <c r="A3395" s="9"/>
    </row>
    <row r="3396" spans="1:1" x14ac:dyDescent="0.2">
      <c r="A3396" s="9"/>
    </row>
    <row r="3397" spans="1:1" x14ac:dyDescent="0.2">
      <c r="A3397" s="9"/>
    </row>
    <row r="3398" spans="1:1" x14ac:dyDescent="0.2">
      <c r="A3398" s="9"/>
    </row>
    <row r="3399" spans="1:1" x14ac:dyDescent="0.2">
      <c r="A3399" s="9"/>
    </row>
    <row r="3400" spans="1:1" x14ac:dyDescent="0.2">
      <c r="A3400" s="9"/>
    </row>
    <row r="3401" spans="1:1" x14ac:dyDescent="0.2">
      <c r="A3401" s="9"/>
    </row>
    <row r="3402" spans="1:1" x14ac:dyDescent="0.2">
      <c r="A3402" s="9"/>
    </row>
    <row r="3403" spans="1:1" x14ac:dyDescent="0.2">
      <c r="A3403" s="9"/>
    </row>
    <row r="3404" spans="1:1" x14ac:dyDescent="0.2">
      <c r="A3404" s="9"/>
    </row>
    <row r="3405" spans="1:1" x14ac:dyDescent="0.2">
      <c r="A3405" s="9"/>
    </row>
    <row r="3406" spans="1:1" x14ac:dyDescent="0.2">
      <c r="A3406" s="9"/>
    </row>
    <row r="3407" spans="1:1" x14ac:dyDescent="0.2">
      <c r="A3407" s="9"/>
    </row>
    <row r="3408" spans="1:1" x14ac:dyDescent="0.2">
      <c r="A3408" s="9"/>
    </row>
    <row r="3409" spans="1:1" x14ac:dyDescent="0.2">
      <c r="A3409" s="9"/>
    </row>
    <row r="3410" spans="1:1" x14ac:dyDescent="0.2">
      <c r="A3410" s="9"/>
    </row>
    <row r="3411" spans="1:1" x14ac:dyDescent="0.2">
      <c r="A3411" s="9"/>
    </row>
    <row r="3412" spans="1:1" x14ac:dyDescent="0.2">
      <c r="A3412" s="9"/>
    </row>
    <row r="3413" spans="1:1" x14ac:dyDescent="0.2">
      <c r="A3413" s="9"/>
    </row>
    <row r="3414" spans="1:1" x14ac:dyDescent="0.2">
      <c r="A3414" s="9"/>
    </row>
    <row r="3415" spans="1:1" x14ac:dyDescent="0.2">
      <c r="A3415" s="9"/>
    </row>
    <row r="3416" spans="1:1" x14ac:dyDescent="0.2">
      <c r="A3416" s="9"/>
    </row>
    <row r="3417" spans="1:1" x14ac:dyDescent="0.2">
      <c r="A3417" s="9"/>
    </row>
    <row r="3418" spans="1:1" x14ac:dyDescent="0.2">
      <c r="A3418" s="9"/>
    </row>
    <row r="3419" spans="1:1" x14ac:dyDescent="0.2">
      <c r="A3419" s="9"/>
    </row>
    <row r="3420" spans="1:1" x14ac:dyDescent="0.2">
      <c r="A3420" s="9"/>
    </row>
    <row r="3421" spans="1:1" x14ac:dyDescent="0.2">
      <c r="A3421" s="9"/>
    </row>
    <row r="3422" spans="1:1" x14ac:dyDescent="0.2">
      <c r="A3422" s="9"/>
    </row>
    <row r="3423" spans="1:1" x14ac:dyDescent="0.2">
      <c r="A3423" s="9"/>
    </row>
    <row r="3424" spans="1:1" x14ac:dyDescent="0.2">
      <c r="A3424" s="9"/>
    </row>
    <row r="3425" spans="1:1" x14ac:dyDescent="0.2">
      <c r="A3425" s="9"/>
    </row>
    <row r="3426" spans="1:1" x14ac:dyDescent="0.2">
      <c r="A3426" s="9"/>
    </row>
    <row r="3427" spans="1:1" x14ac:dyDescent="0.2">
      <c r="A3427" s="9"/>
    </row>
    <row r="3428" spans="1:1" x14ac:dyDescent="0.2">
      <c r="A3428" s="9"/>
    </row>
    <row r="3429" spans="1:1" x14ac:dyDescent="0.2">
      <c r="A3429" s="9"/>
    </row>
    <row r="3430" spans="1:1" x14ac:dyDescent="0.2">
      <c r="A3430" s="9"/>
    </row>
    <row r="3431" spans="1:1" x14ac:dyDescent="0.2">
      <c r="A3431" s="9"/>
    </row>
    <row r="3432" spans="1:1" x14ac:dyDescent="0.2">
      <c r="A3432" s="9"/>
    </row>
    <row r="3433" spans="1:1" x14ac:dyDescent="0.2">
      <c r="A3433" s="9"/>
    </row>
    <row r="3434" spans="1:1" x14ac:dyDescent="0.2">
      <c r="A3434" s="9"/>
    </row>
    <row r="3435" spans="1:1" x14ac:dyDescent="0.2">
      <c r="A3435" s="9"/>
    </row>
    <row r="3436" spans="1:1" x14ac:dyDescent="0.2">
      <c r="A3436" s="9"/>
    </row>
    <row r="3437" spans="1:1" x14ac:dyDescent="0.2">
      <c r="A3437" s="9"/>
    </row>
    <row r="3438" spans="1:1" x14ac:dyDescent="0.2">
      <c r="A3438" s="9"/>
    </row>
    <row r="3439" spans="1:1" x14ac:dyDescent="0.2">
      <c r="A3439" s="9"/>
    </row>
    <row r="3440" spans="1:1" x14ac:dyDescent="0.2">
      <c r="A3440" s="9"/>
    </row>
    <row r="3441" spans="1:1" x14ac:dyDescent="0.2">
      <c r="A3441" s="9"/>
    </row>
    <row r="3442" spans="1:1" x14ac:dyDescent="0.2">
      <c r="A3442" s="9"/>
    </row>
    <row r="3443" spans="1:1" x14ac:dyDescent="0.2">
      <c r="A3443" s="9"/>
    </row>
    <row r="3444" spans="1:1" x14ac:dyDescent="0.2">
      <c r="A3444" s="9"/>
    </row>
    <row r="3445" spans="1:1" x14ac:dyDescent="0.2">
      <c r="A3445" s="9"/>
    </row>
    <row r="3446" spans="1:1" x14ac:dyDescent="0.2">
      <c r="A3446" s="9"/>
    </row>
    <row r="3447" spans="1:1" x14ac:dyDescent="0.2">
      <c r="A3447" s="9"/>
    </row>
    <row r="3448" spans="1:1" x14ac:dyDescent="0.2">
      <c r="A3448" s="9"/>
    </row>
    <row r="3449" spans="1:1" x14ac:dyDescent="0.2">
      <c r="A3449" s="9"/>
    </row>
    <row r="3450" spans="1:1" x14ac:dyDescent="0.2">
      <c r="A3450" s="9"/>
    </row>
    <row r="3451" spans="1:1" x14ac:dyDescent="0.2">
      <c r="A3451" s="9"/>
    </row>
    <row r="3452" spans="1:1" x14ac:dyDescent="0.2">
      <c r="A3452" s="9"/>
    </row>
    <row r="3453" spans="1:1" x14ac:dyDescent="0.2">
      <c r="A3453" s="9"/>
    </row>
    <row r="3454" spans="1:1" x14ac:dyDescent="0.2">
      <c r="A3454" s="9"/>
    </row>
    <row r="3455" spans="1:1" x14ac:dyDescent="0.2">
      <c r="A3455" s="9"/>
    </row>
    <row r="3456" spans="1:1" x14ac:dyDescent="0.2">
      <c r="A3456" s="9"/>
    </row>
    <row r="3457" spans="1:1" x14ac:dyDescent="0.2">
      <c r="A3457" s="9"/>
    </row>
    <row r="3458" spans="1:1" x14ac:dyDescent="0.2">
      <c r="A3458" s="9"/>
    </row>
    <row r="3459" spans="1:1" x14ac:dyDescent="0.2">
      <c r="A3459" s="9"/>
    </row>
    <row r="3460" spans="1:1" x14ac:dyDescent="0.2">
      <c r="A3460" s="9"/>
    </row>
    <row r="3461" spans="1:1" x14ac:dyDescent="0.2">
      <c r="A3461" s="9"/>
    </row>
    <row r="3462" spans="1:1" x14ac:dyDescent="0.2">
      <c r="A3462" s="9"/>
    </row>
    <row r="3463" spans="1:1" x14ac:dyDescent="0.2">
      <c r="A3463" s="9"/>
    </row>
    <row r="3464" spans="1:1" x14ac:dyDescent="0.2">
      <c r="A3464" s="9"/>
    </row>
    <row r="3465" spans="1:1" x14ac:dyDescent="0.2">
      <c r="A3465" s="9"/>
    </row>
    <row r="3466" spans="1:1" x14ac:dyDescent="0.2">
      <c r="A3466" s="9"/>
    </row>
    <row r="3467" spans="1:1" x14ac:dyDescent="0.2">
      <c r="A3467" s="9"/>
    </row>
    <row r="3468" spans="1:1" x14ac:dyDescent="0.2">
      <c r="A3468" s="9"/>
    </row>
    <row r="3469" spans="1:1" x14ac:dyDescent="0.2">
      <c r="A3469" s="9"/>
    </row>
    <row r="3470" spans="1:1" x14ac:dyDescent="0.2">
      <c r="A3470" s="9"/>
    </row>
    <row r="3471" spans="1:1" x14ac:dyDescent="0.2">
      <c r="A3471" s="9"/>
    </row>
    <row r="3472" spans="1:1" x14ac:dyDescent="0.2">
      <c r="A3472" s="9"/>
    </row>
    <row r="3473" spans="1:1" x14ac:dyDescent="0.2">
      <c r="A3473" s="9"/>
    </row>
    <row r="3474" spans="1:1" x14ac:dyDescent="0.2">
      <c r="A3474" s="9"/>
    </row>
    <row r="3475" spans="1:1" x14ac:dyDescent="0.2">
      <c r="A3475" s="9"/>
    </row>
    <row r="3476" spans="1:1" x14ac:dyDescent="0.2">
      <c r="A3476" s="9"/>
    </row>
    <row r="3477" spans="1:1" x14ac:dyDescent="0.2">
      <c r="A3477" s="9"/>
    </row>
    <row r="3478" spans="1:1" x14ac:dyDescent="0.2">
      <c r="A3478" s="9"/>
    </row>
    <row r="3479" spans="1:1" x14ac:dyDescent="0.2">
      <c r="A3479" s="9"/>
    </row>
    <row r="3480" spans="1:1" x14ac:dyDescent="0.2">
      <c r="A3480" s="9"/>
    </row>
    <row r="3481" spans="1:1" x14ac:dyDescent="0.2">
      <c r="A3481" s="9"/>
    </row>
    <row r="3482" spans="1:1" x14ac:dyDescent="0.2">
      <c r="A3482" s="9"/>
    </row>
    <row r="3483" spans="1:1" x14ac:dyDescent="0.2">
      <c r="A3483" s="9"/>
    </row>
    <row r="3484" spans="1:1" x14ac:dyDescent="0.2">
      <c r="A3484" s="9"/>
    </row>
    <row r="3485" spans="1:1" x14ac:dyDescent="0.2">
      <c r="A3485" s="9"/>
    </row>
    <row r="3486" spans="1:1" x14ac:dyDescent="0.2">
      <c r="A3486" s="9"/>
    </row>
    <row r="3487" spans="1:1" x14ac:dyDescent="0.2">
      <c r="A3487" s="9"/>
    </row>
    <row r="3488" spans="1:1" x14ac:dyDescent="0.2">
      <c r="A3488" s="9"/>
    </row>
    <row r="3489" spans="1:1" x14ac:dyDescent="0.2">
      <c r="A3489" s="9"/>
    </row>
    <row r="3490" spans="1:1" x14ac:dyDescent="0.2">
      <c r="A3490" s="9"/>
    </row>
    <row r="3491" spans="1:1" x14ac:dyDescent="0.2">
      <c r="A3491" s="9"/>
    </row>
    <row r="3492" spans="1:1" x14ac:dyDescent="0.2">
      <c r="A3492" s="9"/>
    </row>
    <row r="3493" spans="1:1" x14ac:dyDescent="0.2">
      <c r="A3493" s="9"/>
    </row>
    <row r="3494" spans="1:1" x14ac:dyDescent="0.2">
      <c r="A3494" s="9"/>
    </row>
    <row r="3495" spans="1:1" x14ac:dyDescent="0.2">
      <c r="A3495" s="9"/>
    </row>
    <row r="3496" spans="1:1" x14ac:dyDescent="0.2">
      <c r="A3496" s="9"/>
    </row>
    <row r="3497" spans="1:1" x14ac:dyDescent="0.2">
      <c r="A3497" s="9"/>
    </row>
    <row r="3498" spans="1:1" x14ac:dyDescent="0.2">
      <c r="A3498" s="9"/>
    </row>
    <row r="3499" spans="1:1" x14ac:dyDescent="0.2">
      <c r="A3499" s="9"/>
    </row>
    <row r="3500" spans="1:1" x14ac:dyDescent="0.2">
      <c r="A3500" s="9"/>
    </row>
    <row r="3501" spans="1:1" x14ac:dyDescent="0.2">
      <c r="A3501" s="9"/>
    </row>
    <row r="3502" spans="1:1" x14ac:dyDescent="0.2">
      <c r="A3502" s="9"/>
    </row>
    <row r="3503" spans="1:1" x14ac:dyDescent="0.2">
      <c r="A3503" s="9"/>
    </row>
    <row r="3504" spans="1:1" x14ac:dyDescent="0.2">
      <c r="A3504" s="9"/>
    </row>
    <row r="3505" spans="1:1" x14ac:dyDescent="0.2">
      <c r="A3505" s="9"/>
    </row>
    <row r="3506" spans="1:1" x14ac:dyDescent="0.2">
      <c r="A3506" s="9"/>
    </row>
    <row r="3507" spans="1:1" x14ac:dyDescent="0.2">
      <c r="A3507" s="9"/>
    </row>
    <row r="3508" spans="1:1" x14ac:dyDescent="0.2">
      <c r="A3508" s="9"/>
    </row>
    <row r="3509" spans="1:1" x14ac:dyDescent="0.2">
      <c r="A3509" s="9"/>
    </row>
    <row r="3510" spans="1:1" x14ac:dyDescent="0.2">
      <c r="A3510" s="9"/>
    </row>
    <row r="3511" spans="1:1" x14ac:dyDescent="0.2">
      <c r="A3511" s="9"/>
    </row>
    <row r="3512" spans="1:1" x14ac:dyDescent="0.2">
      <c r="A3512" s="9"/>
    </row>
    <row r="3513" spans="1:1" x14ac:dyDescent="0.2">
      <c r="A3513" s="9"/>
    </row>
    <row r="3514" spans="1:1" x14ac:dyDescent="0.2">
      <c r="A3514" s="9"/>
    </row>
    <row r="3515" spans="1:1" x14ac:dyDescent="0.2">
      <c r="A3515" s="9"/>
    </row>
    <row r="3516" spans="1:1" x14ac:dyDescent="0.2">
      <c r="A3516" s="9"/>
    </row>
    <row r="3517" spans="1:1" x14ac:dyDescent="0.2">
      <c r="A3517" s="9"/>
    </row>
    <row r="3518" spans="1:1" x14ac:dyDescent="0.2">
      <c r="A3518" s="9"/>
    </row>
    <row r="3519" spans="1:1" x14ac:dyDescent="0.2">
      <c r="A3519" s="9"/>
    </row>
    <row r="3520" spans="1:1" x14ac:dyDescent="0.2">
      <c r="A3520" s="9"/>
    </row>
    <row r="3521" spans="1:1" x14ac:dyDescent="0.2">
      <c r="A3521" s="9"/>
    </row>
    <row r="3522" spans="1:1" x14ac:dyDescent="0.2">
      <c r="A3522" s="9"/>
    </row>
    <row r="3523" spans="1:1" x14ac:dyDescent="0.2">
      <c r="A3523" s="9"/>
    </row>
    <row r="3524" spans="1:1" x14ac:dyDescent="0.2">
      <c r="A3524" s="9"/>
    </row>
    <row r="3525" spans="1:1" x14ac:dyDescent="0.2">
      <c r="A3525" s="9"/>
    </row>
    <row r="3526" spans="1:1" x14ac:dyDescent="0.2">
      <c r="A3526" s="9"/>
    </row>
    <row r="3527" spans="1:1" x14ac:dyDescent="0.2">
      <c r="A3527" s="9"/>
    </row>
    <row r="3528" spans="1:1" x14ac:dyDescent="0.2">
      <c r="A3528" s="9"/>
    </row>
    <row r="3529" spans="1:1" x14ac:dyDescent="0.2">
      <c r="A3529" s="9"/>
    </row>
    <row r="3530" spans="1:1" x14ac:dyDescent="0.2">
      <c r="A3530" s="9"/>
    </row>
    <row r="3531" spans="1:1" x14ac:dyDescent="0.2">
      <c r="A3531" s="9"/>
    </row>
    <row r="3532" spans="1:1" x14ac:dyDescent="0.2">
      <c r="A3532" s="9"/>
    </row>
    <row r="3533" spans="1:1" x14ac:dyDescent="0.2">
      <c r="A3533" s="9"/>
    </row>
    <row r="3534" spans="1:1" x14ac:dyDescent="0.2">
      <c r="A3534" s="9"/>
    </row>
    <row r="3535" spans="1:1" x14ac:dyDescent="0.2">
      <c r="A3535" s="9"/>
    </row>
    <row r="3536" spans="1:1" x14ac:dyDescent="0.2">
      <c r="A3536" s="9"/>
    </row>
    <row r="3537" spans="1:1" x14ac:dyDescent="0.2">
      <c r="A3537" s="9"/>
    </row>
    <row r="3538" spans="1:1" x14ac:dyDescent="0.2">
      <c r="A3538" s="9"/>
    </row>
    <row r="3539" spans="1:1" x14ac:dyDescent="0.2">
      <c r="A3539" s="9"/>
    </row>
    <row r="3540" spans="1:1" x14ac:dyDescent="0.2">
      <c r="A3540" s="9"/>
    </row>
    <row r="3541" spans="1:1" x14ac:dyDescent="0.2">
      <c r="A3541" s="9"/>
    </row>
    <row r="3542" spans="1:1" x14ac:dyDescent="0.2">
      <c r="A3542" s="9"/>
    </row>
    <row r="3543" spans="1:1" x14ac:dyDescent="0.2">
      <c r="A3543" s="9"/>
    </row>
    <row r="3544" spans="1:1" x14ac:dyDescent="0.2">
      <c r="A3544" s="9"/>
    </row>
    <row r="3545" spans="1:1" x14ac:dyDescent="0.2">
      <c r="A3545" s="9"/>
    </row>
    <row r="3546" spans="1:1" x14ac:dyDescent="0.2">
      <c r="A3546" s="9"/>
    </row>
    <row r="3547" spans="1:1" x14ac:dyDescent="0.2">
      <c r="A3547" s="9"/>
    </row>
    <row r="3548" spans="1:1" x14ac:dyDescent="0.2">
      <c r="A3548" s="9"/>
    </row>
    <row r="3549" spans="1:1" x14ac:dyDescent="0.2">
      <c r="A3549" s="9"/>
    </row>
    <row r="3550" spans="1:1" x14ac:dyDescent="0.2">
      <c r="A3550" s="9"/>
    </row>
    <row r="3551" spans="1:1" x14ac:dyDescent="0.2">
      <c r="A3551" s="9"/>
    </row>
    <row r="3552" spans="1:1" x14ac:dyDescent="0.2">
      <c r="A3552" s="9"/>
    </row>
    <row r="3553" spans="1:1" x14ac:dyDescent="0.2">
      <c r="A3553" s="9"/>
    </row>
    <row r="3554" spans="1:1" x14ac:dyDescent="0.2">
      <c r="A3554" s="9"/>
    </row>
    <row r="3555" spans="1:1" x14ac:dyDescent="0.2">
      <c r="A3555" s="9"/>
    </row>
    <row r="3556" spans="1:1" x14ac:dyDescent="0.2">
      <c r="A3556" s="9"/>
    </row>
    <row r="3557" spans="1:1" x14ac:dyDescent="0.2">
      <c r="A3557" s="9"/>
    </row>
    <row r="3558" spans="1:1" x14ac:dyDescent="0.2">
      <c r="A3558" s="9"/>
    </row>
    <row r="3559" spans="1:1" x14ac:dyDescent="0.2">
      <c r="A3559" s="9"/>
    </row>
    <row r="3560" spans="1:1" x14ac:dyDescent="0.2">
      <c r="A3560" s="9"/>
    </row>
    <row r="3561" spans="1:1" x14ac:dyDescent="0.2">
      <c r="A3561" s="9"/>
    </row>
    <row r="3562" spans="1:1" x14ac:dyDescent="0.2">
      <c r="A3562" s="9"/>
    </row>
    <row r="3563" spans="1:1" x14ac:dyDescent="0.2">
      <c r="A3563" s="9"/>
    </row>
    <row r="3564" spans="1:1" x14ac:dyDescent="0.2">
      <c r="A3564" s="9"/>
    </row>
    <row r="3565" spans="1:1" x14ac:dyDescent="0.2">
      <c r="A3565" s="9"/>
    </row>
    <row r="3566" spans="1:1" x14ac:dyDescent="0.2">
      <c r="A3566" s="9"/>
    </row>
    <row r="3567" spans="1:1" x14ac:dyDescent="0.2">
      <c r="A3567" s="9"/>
    </row>
    <row r="3568" spans="1:1" x14ac:dyDescent="0.2">
      <c r="A3568" s="9"/>
    </row>
    <row r="3569" spans="1:1" x14ac:dyDescent="0.2">
      <c r="A3569" s="9"/>
    </row>
    <row r="3570" spans="1:1" x14ac:dyDescent="0.2">
      <c r="A3570" s="9"/>
    </row>
    <row r="3571" spans="1:1" x14ac:dyDescent="0.2">
      <c r="A3571" s="9"/>
    </row>
    <row r="3572" spans="1:1" x14ac:dyDescent="0.2">
      <c r="A3572" s="9"/>
    </row>
    <row r="3573" spans="1:1" x14ac:dyDescent="0.2">
      <c r="A3573" s="9"/>
    </row>
    <row r="3574" spans="1:1" x14ac:dyDescent="0.2">
      <c r="A3574" s="9"/>
    </row>
    <row r="3575" spans="1:1" x14ac:dyDescent="0.2">
      <c r="A3575" s="9"/>
    </row>
    <row r="3576" spans="1:1" x14ac:dyDescent="0.2">
      <c r="A3576" s="9"/>
    </row>
    <row r="3577" spans="1:1" x14ac:dyDescent="0.2">
      <c r="A3577" s="9"/>
    </row>
    <row r="3578" spans="1:1" x14ac:dyDescent="0.2">
      <c r="A3578" s="9"/>
    </row>
    <row r="3579" spans="1:1" x14ac:dyDescent="0.2">
      <c r="A3579" s="9"/>
    </row>
    <row r="3580" spans="1:1" x14ac:dyDescent="0.2">
      <c r="A3580" s="9"/>
    </row>
    <row r="3581" spans="1:1" x14ac:dyDescent="0.2">
      <c r="A3581" s="9"/>
    </row>
    <row r="3582" spans="1:1" x14ac:dyDescent="0.2">
      <c r="A3582" s="9"/>
    </row>
    <row r="3583" spans="1:1" x14ac:dyDescent="0.2">
      <c r="A3583" s="9"/>
    </row>
    <row r="3584" spans="1:1" x14ac:dyDescent="0.2">
      <c r="A3584" s="9"/>
    </row>
    <row r="3585" spans="1:1" x14ac:dyDescent="0.2">
      <c r="A3585" s="9"/>
    </row>
    <row r="3586" spans="1:1" x14ac:dyDescent="0.2">
      <c r="A3586" s="9"/>
    </row>
    <row r="3587" spans="1:1" x14ac:dyDescent="0.2">
      <c r="A3587" s="9"/>
    </row>
    <row r="3588" spans="1:1" x14ac:dyDescent="0.2">
      <c r="A3588" s="9"/>
    </row>
    <row r="3589" spans="1:1" x14ac:dyDescent="0.2">
      <c r="A3589" s="9"/>
    </row>
    <row r="3590" spans="1:1" x14ac:dyDescent="0.2">
      <c r="A3590" s="9"/>
    </row>
    <row r="3591" spans="1:1" x14ac:dyDescent="0.2">
      <c r="A3591" s="9"/>
    </row>
    <row r="3592" spans="1:1" x14ac:dyDescent="0.2">
      <c r="A3592" s="9"/>
    </row>
    <row r="3593" spans="1:1" x14ac:dyDescent="0.2">
      <c r="A3593" s="9"/>
    </row>
    <row r="3594" spans="1:1" x14ac:dyDescent="0.2">
      <c r="A3594" s="9"/>
    </row>
    <row r="3595" spans="1:1" x14ac:dyDescent="0.2">
      <c r="A3595" s="9"/>
    </row>
    <row r="3596" spans="1:1" x14ac:dyDescent="0.2">
      <c r="A3596" s="9"/>
    </row>
    <row r="3597" spans="1:1" x14ac:dyDescent="0.2">
      <c r="A3597" s="9"/>
    </row>
    <row r="3598" spans="1:1" x14ac:dyDescent="0.2">
      <c r="A3598" s="9"/>
    </row>
    <row r="3599" spans="1:1" x14ac:dyDescent="0.2">
      <c r="A3599" s="9"/>
    </row>
    <row r="3600" spans="1:1" x14ac:dyDescent="0.2">
      <c r="A3600" s="9"/>
    </row>
    <row r="3601" spans="1:1" x14ac:dyDescent="0.2">
      <c r="A3601" s="9"/>
    </row>
    <row r="3602" spans="1:1" x14ac:dyDescent="0.2">
      <c r="A3602" s="9"/>
    </row>
    <row r="3603" spans="1:1" x14ac:dyDescent="0.2">
      <c r="A3603" s="9"/>
    </row>
    <row r="3604" spans="1:1" x14ac:dyDescent="0.2">
      <c r="A3604" s="9"/>
    </row>
    <row r="3605" spans="1:1" x14ac:dyDescent="0.2">
      <c r="A3605" s="9"/>
    </row>
    <row r="3606" spans="1:1" x14ac:dyDescent="0.2">
      <c r="A3606" s="9"/>
    </row>
    <row r="3607" spans="1:1" x14ac:dyDescent="0.2">
      <c r="A3607" s="9"/>
    </row>
    <row r="3608" spans="1:1" x14ac:dyDescent="0.2">
      <c r="A3608" s="9"/>
    </row>
    <row r="3609" spans="1:1" x14ac:dyDescent="0.2">
      <c r="A3609" s="9"/>
    </row>
    <row r="3610" spans="1:1" x14ac:dyDescent="0.2">
      <c r="A3610" s="9"/>
    </row>
    <row r="3611" spans="1:1" x14ac:dyDescent="0.2">
      <c r="A3611" s="9"/>
    </row>
    <row r="3612" spans="1:1" x14ac:dyDescent="0.2">
      <c r="A3612" s="9"/>
    </row>
    <row r="3613" spans="1:1" x14ac:dyDescent="0.2">
      <c r="A3613" s="9"/>
    </row>
    <row r="3614" spans="1:1" x14ac:dyDescent="0.2">
      <c r="A3614" s="9"/>
    </row>
    <row r="3615" spans="1:1" x14ac:dyDescent="0.2">
      <c r="A3615" s="9"/>
    </row>
    <row r="3616" spans="1:1" x14ac:dyDescent="0.2">
      <c r="A3616" s="9"/>
    </row>
    <row r="3617" spans="1:1" x14ac:dyDescent="0.2">
      <c r="A3617" s="9"/>
    </row>
    <row r="3618" spans="1:1" x14ac:dyDescent="0.2">
      <c r="A3618" s="9"/>
    </row>
    <row r="3619" spans="1:1" x14ac:dyDescent="0.2">
      <c r="A3619" s="9"/>
    </row>
    <row r="3620" spans="1:1" x14ac:dyDescent="0.2">
      <c r="A3620" s="9"/>
    </row>
    <row r="3621" spans="1:1" x14ac:dyDescent="0.2">
      <c r="A3621" s="9"/>
    </row>
    <row r="3622" spans="1:1" x14ac:dyDescent="0.2">
      <c r="A3622" s="9"/>
    </row>
    <row r="3623" spans="1:1" x14ac:dyDescent="0.2">
      <c r="A3623" s="9"/>
    </row>
    <row r="3624" spans="1:1" x14ac:dyDescent="0.2">
      <c r="A3624" s="9"/>
    </row>
    <row r="3625" spans="1:1" x14ac:dyDescent="0.2">
      <c r="A3625" s="9"/>
    </row>
    <row r="3626" spans="1:1" x14ac:dyDescent="0.2">
      <c r="A3626" s="9"/>
    </row>
    <row r="3627" spans="1:1" x14ac:dyDescent="0.2">
      <c r="A3627" s="9"/>
    </row>
    <row r="3628" spans="1:1" x14ac:dyDescent="0.2">
      <c r="A3628" s="9"/>
    </row>
    <row r="3629" spans="1:1" x14ac:dyDescent="0.2">
      <c r="A3629" s="9"/>
    </row>
    <row r="3630" spans="1:1" x14ac:dyDescent="0.2">
      <c r="A3630" s="9"/>
    </row>
    <row r="3631" spans="1:1" x14ac:dyDescent="0.2">
      <c r="A3631" s="9"/>
    </row>
    <row r="3632" spans="1:1" x14ac:dyDescent="0.2">
      <c r="A3632" s="9"/>
    </row>
    <row r="3633" spans="1:1" x14ac:dyDescent="0.2">
      <c r="A3633" s="9"/>
    </row>
    <row r="3634" spans="1:1" x14ac:dyDescent="0.2">
      <c r="A3634" s="9"/>
    </row>
    <row r="3635" spans="1:1" x14ac:dyDescent="0.2">
      <c r="A3635" s="9"/>
    </row>
    <row r="3636" spans="1:1" x14ac:dyDescent="0.2">
      <c r="A3636" s="9"/>
    </row>
    <row r="3637" spans="1:1" x14ac:dyDescent="0.2">
      <c r="A3637" s="9"/>
    </row>
    <row r="3638" spans="1:1" x14ac:dyDescent="0.2">
      <c r="A3638" s="9"/>
    </row>
    <row r="3639" spans="1:1" x14ac:dyDescent="0.2">
      <c r="A3639" s="9"/>
    </row>
    <row r="3640" spans="1:1" x14ac:dyDescent="0.2">
      <c r="A3640" s="9"/>
    </row>
    <row r="3641" spans="1:1" x14ac:dyDescent="0.2">
      <c r="A3641" s="9"/>
    </row>
    <row r="3642" spans="1:1" x14ac:dyDescent="0.2">
      <c r="A3642" s="9"/>
    </row>
    <row r="3643" spans="1:1" x14ac:dyDescent="0.2">
      <c r="A3643" s="9"/>
    </row>
    <row r="3644" spans="1:1" x14ac:dyDescent="0.2">
      <c r="A3644" s="9"/>
    </row>
    <row r="3645" spans="1:1" x14ac:dyDescent="0.2">
      <c r="A3645" s="9"/>
    </row>
    <row r="3646" spans="1:1" x14ac:dyDescent="0.2">
      <c r="A3646" s="9"/>
    </row>
    <row r="3647" spans="1:1" x14ac:dyDescent="0.2">
      <c r="A3647" s="9"/>
    </row>
    <row r="3648" spans="1:1" x14ac:dyDescent="0.2">
      <c r="A3648" s="9"/>
    </row>
    <row r="3649" spans="1:1" x14ac:dyDescent="0.2">
      <c r="A3649" s="9"/>
    </row>
    <row r="3650" spans="1:1" x14ac:dyDescent="0.2">
      <c r="A3650" s="9"/>
    </row>
    <row r="3651" spans="1:1" x14ac:dyDescent="0.2">
      <c r="A3651" s="9"/>
    </row>
    <row r="3652" spans="1:1" x14ac:dyDescent="0.2">
      <c r="A3652" s="9"/>
    </row>
    <row r="3653" spans="1:1" x14ac:dyDescent="0.2">
      <c r="A3653" s="9"/>
    </row>
    <row r="3654" spans="1:1" x14ac:dyDescent="0.2">
      <c r="A3654" s="9"/>
    </row>
    <row r="3655" spans="1:1" x14ac:dyDescent="0.2">
      <c r="A3655" s="9"/>
    </row>
    <row r="3656" spans="1:1" x14ac:dyDescent="0.2">
      <c r="A3656" s="9"/>
    </row>
    <row r="3657" spans="1:1" x14ac:dyDescent="0.2">
      <c r="A3657" s="9"/>
    </row>
    <row r="3658" spans="1:1" x14ac:dyDescent="0.2">
      <c r="A3658" s="9"/>
    </row>
    <row r="3659" spans="1:1" x14ac:dyDescent="0.2">
      <c r="A3659" s="9"/>
    </row>
    <row r="3660" spans="1:1" x14ac:dyDescent="0.2">
      <c r="A3660" s="9"/>
    </row>
    <row r="3661" spans="1:1" x14ac:dyDescent="0.2">
      <c r="A3661" s="9"/>
    </row>
    <row r="3662" spans="1:1" x14ac:dyDescent="0.2">
      <c r="A3662" s="9"/>
    </row>
    <row r="3663" spans="1:1" x14ac:dyDescent="0.2">
      <c r="A3663" s="9"/>
    </row>
    <row r="3664" spans="1:1" x14ac:dyDescent="0.2">
      <c r="A3664" s="9"/>
    </row>
    <row r="3665" spans="1:1" x14ac:dyDescent="0.2">
      <c r="A3665" s="9"/>
    </row>
    <row r="3666" spans="1:1" x14ac:dyDescent="0.2">
      <c r="A3666" s="9"/>
    </row>
    <row r="3667" spans="1:1" x14ac:dyDescent="0.2">
      <c r="A3667" s="9"/>
    </row>
    <row r="3668" spans="1:1" x14ac:dyDescent="0.2">
      <c r="A3668" s="9"/>
    </row>
    <row r="3669" spans="1:1" x14ac:dyDescent="0.2">
      <c r="A3669" s="9"/>
    </row>
    <row r="3670" spans="1:1" x14ac:dyDescent="0.2">
      <c r="A3670" s="9"/>
    </row>
    <row r="3671" spans="1:1" x14ac:dyDescent="0.2">
      <c r="A3671" s="9"/>
    </row>
    <row r="3672" spans="1:1" x14ac:dyDescent="0.2">
      <c r="A3672" s="9"/>
    </row>
    <row r="3673" spans="1:1" x14ac:dyDescent="0.2">
      <c r="A3673" s="9"/>
    </row>
    <row r="3674" spans="1:1" x14ac:dyDescent="0.2">
      <c r="A3674" s="9"/>
    </row>
    <row r="3675" spans="1:1" x14ac:dyDescent="0.2">
      <c r="A3675" s="9"/>
    </row>
    <row r="3676" spans="1:1" x14ac:dyDescent="0.2">
      <c r="A3676" s="9"/>
    </row>
    <row r="3677" spans="1:1" x14ac:dyDescent="0.2">
      <c r="A3677" s="9"/>
    </row>
    <row r="3678" spans="1:1" x14ac:dyDescent="0.2">
      <c r="A3678" s="9"/>
    </row>
    <row r="3679" spans="1:1" x14ac:dyDescent="0.2">
      <c r="A3679" s="9"/>
    </row>
    <row r="3680" spans="1:1" x14ac:dyDescent="0.2">
      <c r="A3680" s="9"/>
    </row>
    <row r="3681" spans="1:1" x14ac:dyDescent="0.2">
      <c r="A3681" s="9"/>
    </row>
    <row r="3682" spans="1:1" x14ac:dyDescent="0.2">
      <c r="A3682" s="9"/>
    </row>
    <row r="3683" spans="1:1" x14ac:dyDescent="0.2">
      <c r="A3683" s="9"/>
    </row>
    <row r="3684" spans="1:1" x14ac:dyDescent="0.2">
      <c r="A3684" s="9"/>
    </row>
    <row r="3685" spans="1:1" x14ac:dyDescent="0.2">
      <c r="A3685" s="9"/>
    </row>
    <row r="3686" spans="1:1" x14ac:dyDescent="0.2">
      <c r="A3686" s="9"/>
    </row>
    <row r="3687" spans="1:1" x14ac:dyDescent="0.2">
      <c r="A3687" s="9"/>
    </row>
    <row r="3688" spans="1:1" x14ac:dyDescent="0.2">
      <c r="A3688" s="9"/>
    </row>
    <row r="3689" spans="1:1" x14ac:dyDescent="0.2">
      <c r="A3689" s="9"/>
    </row>
    <row r="3690" spans="1:1" x14ac:dyDescent="0.2">
      <c r="A3690" s="9"/>
    </row>
    <row r="3691" spans="1:1" x14ac:dyDescent="0.2">
      <c r="A3691" s="9"/>
    </row>
    <row r="3692" spans="1:1" x14ac:dyDescent="0.2">
      <c r="A3692" s="9"/>
    </row>
    <row r="3693" spans="1:1" x14ac:dyDescent="0.2">
      <c r="A3693" s="9"/>
    </row>
    <row r="3694" spans="1:1" x14ac:dyDescent="0.2">
      <c r="A3694" s="9"/>
    </row>
    <row r="3695" spans="1:1" x14ac:dyDescent="0.2">
      <c r="A3695" s="9"/>
    </row>
    <row r="3696" spans="1:1" x14ac:dyDescent="0.2">
      <c r="A3696" s="9"/>
    </row>
    <row r="3697" spans="1:1" x14ac:dyDescent="0.2">
      <c r="A3697" s="9"/>
    </row>
    <row r="3698" spans="1:1" x14ac:dyDescent="0.2">
      <c r="A3698" s="9"/>
    </row>
    <row r="3699" spans="1:1" x14ac:dyDescent="0.2">
      <c r="A3699" s="9"/>
    </row>
    <row r="3700" spans="1:1" x14ac:dyDescent="0.2">
      <c r="A3700" s="9"/>
    </row>
    <row r="3701" spans="1:1" x14ac:dyDescent="0.2">
      <c r="A3701" s="9"/>
    </row>
    <row r="3702" spans="1:1" x14ac:dyDescent="0.2">
      <c r="A3702" s="9"/>
    </row>
    <row r="3703" spans="1:1" x14ac:dyDescent="0.2">
      <c r="A3703" s="9"/>
    </row>
    <row r="3704" spans="1:1" x14ac:dyDescent="0.2">
      <c r="A3704" s="9"/>
    </row>
    <row r="3705" spans="1:1" x14ac:dyDescent="0.2">
      <c r="A3705" s="9"/>
    </row>
    <row r="3706" spans="1:1" x14ac:dyDescent="0.2">
      <c r="A3706" s="9"/>
    </row>
    <row r="3707" spans="1:1" x14ac:dyDescent="0.2">
      <c r="A3707" s="9"/>
    </row>
    <row r="3708" spans="1:1" x14ac:dyDescent="0.2">
      <c r="A3708" s="9"/>
    </row>
    <row r="3709" spans="1:1" x14ac:dyDescent="0.2">
      <c r="A3709" s="9"/>
    </row>
    <row r="3710" spans="1:1" x14ac:dyDescent="0.2">
      <c r="A3710" s="9"/>
    </row>
    <row r="3711" spans="1:1" x14ac:dyDescent="0.2">
      <c r="A3711" s="9"/>
    </row>
    <row r="3712" spans="1:1" x14ac:dyDescent="0.2">
      <c r="A3712" s="9"/>
    </row>
    <row r="3713" spans="1:1" x14ac:dyDescent="0.2">
      <c r="A3713" s="9"/>
    </row>
    <row r="3714" spans="1:1" x14ac:dyDescent="0.2">
      <c r="A3714" s="9"/>
    </row>
    <row r="3715" spans="1:1" x14ac:dyDescent="0.2">
      <c r="A3715" s="9"/>
    </row>
    <row r="3716" spans="1:1" x14ac:dyDescent="0.2">
      <c r="A3716" s="9"/>
    </row>
    <row r="3717" spans="1:1" x14ac:dyDescent="0.2">
      <c r="A3717" s="9"/>
    </row>
    <row r="3718" spans="1:1" x14ac:dyDescent="0.2">
      <c r="A3718" s="9"/>
    </row>
    <row r="3719" spans="1:1" x14ac:dyDescent="0.2">
      <c r="A3719" s="9"/>
    </row>
    <row r="3720" spans="1:1" x14ac:dyDescent="0.2">
      <c r="A3720" s="9"/>
    </row>
    <row r="3721" spans="1:1" x14ac:dyDescent="0.2">
      <c r="A3721" s="9"/>
    </row>
    <row r="3722" spans="1:1" x14ac:dyDescent="0.2">
      <c r="A3722" s="9"/>
    </row>
    <row r="3723" spans="1:1" x14ac:dyDescent="0.2">
      <c r="A3723" s="9"/>
    </row>
    <row r="3724" spans="1:1" x14ac:dyDescent="0.2">
      <c r="A3724" s="9"/>
    </row>
    <row r="3725" spans="1:1" x14ac:dyDescent="0.2">
      <c r="A3725" s="9"/>
    </row>
    <row r="3726" spans="1:1" x14ac:dyDescent="0.2">
      <c r="A3726" s="9"/>
    </row>
    <row r="3727" spans="1:1" x14ac:dyDescent="0.2">
      <c r="A3727" s="9"/>
    </row>
    <row r="3728" spans="1:1" x14ac:dyDescent="0.2">
      <c r="A3728" s="9"/>
    </row>
    <row r="3729" spans="1:1" x14ac:dyDescent="0.2">
      <c r="A3729" s="9"/>
    </row>
    <row r="3730" spans="1:1" x14ac:dyDescent="0.2">
      <c r="A3730" s="9"/>
    </row>
    <row r="3731" spans="1:1" x14ac:dyDescent="0.2">
      <c r="A3731" s="9"/>
    </row>
    <row r="3732" spans="1:1" x14ac:dyDescent="0.2">
      <c r="A3732" s="9"/>
    </row>
    <row r="3733" spans="1:1" x14ac:dyDescent="0.2">
      <c r="A3733" s="9"/>
    </row>
    <row r="3734" spans="1:1" x14ac:dyDescent="0.2">
      <c r="A3734" s="9"/>
    </row>
    <row r="3735" spans="1:1" x14ac:dyDescent="0.2">
      <c r="A3735" s="9"/>
    </row>
    <row r="3736" spans="1:1" x14ac:dyDescent="0.2">
      <c r="A3736" s="9"/>
    </row>
    <row r="3737" spans="1:1" x14ac:dyDescent="0.2">
      <c r="A3737" s="9"/>
    </row>
    <row r="3738" spans="1:1" x14ac:dyDescent="0.2">
      <c r="A3738" s="9"/>
    </row>
    <row r="3739" spans="1:1" x14ac:dyDescent="0.2">
      <c r="A3739" s="9"/>
    </row>
    <row r="3740" spans="1:1" x14ac:dyDescent="0.2">
      <c r="A3740" s="9"/>
    </row>
    <row r="3741" spans="1:1" x14ac:dyDescent="0.2">
      <c r="A3741" s="9"/>
    </row>
    <row r="3742" spans="1:1" x14ac:dyDescent="0.2">
      <c r="A3742" s="9"/>
    </row>
    <row r="3743" spans="1:1" x14ac:dyDescent="0.2">
      <c r="A3743" s="9"/>
    </row>
    <row r="3744" spans="1:1" x14ac:dyDescent="0.2">
      <c r="A3744" s="9"/>
    </row>
    <row r="3745" spans="1:1" x14ac:dyDescent="0.2">
      <c r="A3745" s="9"/>
    </row>
    <row r="3746" spans="1:1" x14ac:dyDescent="0.2">
      <c r="A3746" s="9"/>
    </row>
    <row r="3747" spans="1:1" x14ac:dyDescent="0.2">
      <c r="A3747" s="9"/>
    </row>
    <row r="3748" spans="1:1" x14ac:dyDescent="0.2">
      <c r="A3748" s="9"/>
    </row>
    <row r="3749" spans="1:1" x14ac:dyDescent="0.2">
      <c r="A3749" s="9"/>
    </row>
    <row r="3750" spans="1:1" x14ac:dyDescent="0.2">
      <c r="A3750" s="9"/>
    </row>
    <row r="3751" spans="1:1" x14ac:dyDescent="0.2">
      <c r="A3751" s="9"/>
    </row>
    <row r="3752" spans="1:1" x14ac:dyDescent="0.2">
      <c r="A3752" s="9"/>
    </row>
    <row r="3753" spans="1:1" x14ac:dyDescent="0.2">
      <c r="A3753" s="9"/>
    </row>
    <row r="3754" spans="1:1" x14ac:dyDescent="0.2">
      <c r="A3754" s="9"/>
    </row>
    <row r="3755" spans="1:1" x14ac:dyDescent="0.2">
      <c r="A3755" s="9"/>
    </row>
    <row r="3756" spans="1:1" x14ac:dyDescent="0.2">
      <c r="A3756" s="9"/>
    </row>
    <row r="3757" spans="1:1" x14ac:dyDescent="0.2">
      <c r="A3757" s="9"/>
    </row>
    <row r="3758" spans="1:1" x14ac:dyDescent="0.2">
      <c r="A3758" s="9"/>
    </row>
    <row r="3759" spans="1:1" x14ac:dyDescent="0.2">
      <c r="A3759" s="9"/>
    </row>
    <row r="3760" spans="1:1" x14ac:dyDescent="0.2">
      <c r="A3760" s="9"/>
    </row>
    <row r="3761" spans="1:1" x14ac:dyDescent="0.2">
      <c r="A3761" s="9"/>
    </row>
    <row r="3762" spans="1:1" x14ac:dyDescent="0.2">
      <c r="A3762" s="9"/>
    </row>
    <row r="3763" spans="1:1" x14ac:dyDescent="0.2">
      <c r="A3763" s="9"/>
    </row>
    <row r="3764" spans="1:1" x14ac:dyDescent="0.2">
      <c r="A3764" s="9"/>
    </row>
    <row r="3765" spans="1:1" x14ac:dyDescent="0.2">
      <c r="A3765" s="9"/>
    </row>
    <row r="3766" spans="1:1" x14ac:dyDescent="0.2">
      <c r="A3766" s="9"/>
    </row>
    <row r="3767" spans="1:1" x14ac:dyDescent="0.2">
      <c r="A3767" s="9"/>
    </row>
    <row r="3768" spans="1:1" x14ac:dyDescent="0.2">
      <c r="A3768" s="9"/>
    </row>
    <row r="3769" spans="1:1" x14ac:dyDescent="0.2">
      <c r="A3769" s="9"/>
    </row>
    <row r="3770" spans="1:1" x14ac:dyDescent="0.2">
      <c r="A3770" s="9"/>
    </row>
    <row r="3771" spans="1:1" x14ac:dyDescent="0.2">
      <c r="A3771" s="9"/>
    </row>
    <row r="3772" spans="1:1" x14ac:dyDescent="0.2">
      <c r="A3772" s="9"/>
    </row>
    <row r="3773" spans="1:1" x14ac:dyDescent="0.2">
      <c r="A3773" s="9"/>
    </row>
    <row r="3774" spans="1:1" x14ac:dyDescent="0.2">
      <c r="A3774" s="9"/>
    </row>
    <row r="3775" spans="1:1" x14ac:dyDescent="0.2">
      <c r="A3775" s="9"/>
    </row>
    <row r="3776" spans="1:1" x14ac:dyDescent="0.2">
      <c r="A3776" s="9"/>
    </row>
    <row r="3777" spans="1:1" x14ac:dyDescent="0.2">
      <c r="A3777" s="9"/>
    </row>
    <row r="3778" spans="1:1" x14ac:dyDescent="0.2">
      <c r="A3778" s="9"/>
    </row>
    <row r="3779" spans="1:1" x14ac:dyDescent="0.2">
      <c r="A3779" s="9"/>
    </row>
    <row r="3780" spans="1:1" x14ac:dyDescent="0.2">
      <c r="A3780" s="9"/>
    </row>
    <row r="3781" spans="1:1" x14ac:dyDescent="0.2">
      <c r="A3781" s="9"/>
    </row>
    <row r="3782" spans="1:1" x14ac:dyDescent="0.2">
      <c r="A3782" s="9"/>
    </row>
    <row r="3783" spans="1:1" x14ac:dyDescent="0.2">
      <c r="A3783" s="9"/>
    </row>
    <row r="3784" spans="1:1" x14ac:dyDescent="0.2">
      <c r="A3784" s="9"/>
    </row>
    <row r="3785" spans="1:1" x14ac:dyDescent="0.2">
      <c r="A3785" s="9"/>
    </row>
    <row r="3786" spans="1:1" x14ac:dyDescent="0.2">
      <c r="A3786" s="9"/>
    </row>
    <row r="3787" spans="1:1" x14ac:dyDescent="0.2">
      <c r="A3787" s="9"/>
    </row>
    <row r="3788" spans="1:1" x14ac:dyDescent="0.2">
      <c r="A3788" s="9"/>
    </row>
    <row r="3789" spans="1:1" x14ac:dyDescent="0.2">
      <c r="A3789" s="9"/>
    </row>
    <row r="3790" spans="1:1" x14ac:dyDescent="0.2">
      <c r="A3790" s="9"/>
    </row>
    <row r="3791" spans="1:1" x14ac:dyDescent="0.2">
      <c r="A3791" s="9"/>
    </row>
    <row r="3792" spans="1:1" x14ac:dyDescent="0.2">
      <c r="A3792" s="9"/>
    </row>
    <row r="3793" spans="1:1" x14ac:dyDescent="0.2">
      <c r="A3793" s="9"/>
    </row>
    <row r="3794" spans="1:1" x14ac:dyDescent="0.2">
      <c r="A3794" s="9"/>
    </row>
    <row r="3795" spans="1:1" x14ac:dyDescent="0.2">
      <c r="A3795" s="9"/>
    </row>
    <row r="3796" spans="1:1" x14ac:dyDescent="0.2">
      <c r="A3796" s="9"/>
    </row>
    <row r="3797" spans="1:1" x14ac:dyDescent="0.2">
      <c r="A3797" s="9"/>
    </row>
    <row r="3798" spans="1:1" x14ac:dyDescent="0.2">
      <c r="A3798" s="9"/>
    </row>
    <row r="3799" spans="1:1" x14ac:dyDescent="0.2">
      <c r="A3799" s="9"/>
    </row>
    <row r="3800" spans="1:1" x14ac:dyDescent="0.2">
      <c r="A3800" s="9"/>
    </row>
    <row r="3801" spans="1:1" x14ac:dyDescent="0.2">
      <c r="A3801" s="9"/>
    </row>
    <row r="3802" spans="1:1" x14ac:dyDescent="0.2">
      <c r="A3802" s="9"/>
    </row>
    <row r="3803" spans="1:1" x14ac:dyDescent="0.2">
      <c r="A3803" s="9"/>
    </row>
    <row r="3804" spans="1:1" x14ac:dyDescent="0.2">
      <c r="A3804" s="9"/>
    </row>
    <row r="3805" spans="1:1" x14ac:dyDescent="0.2">
      <c r="A3805" s="9"/>
    </row>
    <row r="3806" spans="1:1" x14ac:dyDescent="0.2">
      <c r="A3806" s="9"/>
    </row>
    <row r="3807" spans="1:1" x14ac:dyDescent="0.2">
      <c r="A3807" s="9"/>
    </row>
    <row r="3808" spans="1:1" x14ac:dyDescent="0.2">
      <c r="A3808" s="9"/>
    </row>
    <row r="3809" spans="1:1" x14ac:dyDescent="0.2">
      <c r="A3809" s="9"/>
    </row>
    <row r="3810" spans="1:1" x14ac:dyDescent="0.2">
      <c r="A3810" s="9"/>
    </row>
    <row r="3811" spans="1:1" x14ac:dyDescent="0.2">
      <c r="A3811" s="9"/>
    </row>
    <row r="3812" spans="1:1" x14ac:dyDescent="0.2">
      <c r="A3812" s="9"/>
    </row>
    <row r="3813" spans="1:1" x14ac:dyDescent="0.2">
      <c r="A3813" s="9"/>
    </row>
    <row r="3814" spans="1:1" x14ac:dyDescent="0.2">
      <c r="A3814" s="9"/>
    </row>
    <row r="3815" spans="1:1" x14ac:dyDescent="0.2">
      <c r="A3815" s="9"/>
    </row>
    <row r="3816" spans="1:1" x14ac:dyDescent="0.2">
      <c r="A3816" s="9"/>
    </row>
    <row r="3817" spans="1:1" x14ac:dyDescent="0.2">
      <c r="A3817" s="9"/>
    </row>
    <row r="3818" spans="1:1" x14ac:dyDescent="0.2">
      <c r="A3818" s="9"/>
    </row>
    <row r="3819" spans="1:1" x14ac:dyDescent="0.2">
      <c r="A3819" s="9"/>
    </row>
    <row r="3820" spans="1:1" x14ac:dyDescent="0.2">
      <c r="A3820" s="9"/>
    </row>
    <row r="3821" spans="1:1" x14ac:dyDescent="0.2">
      <c r="A3821" s="9"/>
    </row>
    <row r="3822" spans="1:1" x14ac:dyDescent="0.2">
      <c r="A3822" s="9"/>
    </row>
    <row r="3823" spans="1:1" x14ac:dyDescent="0.2">
      <c r="A3823" s="9"/>
    </row>
    <row r="3824" spans="1:1" x14ac:dyDescent="0.2">
      <c r="A3824" s="9"/>
    </row>
    <row r="3825" spans="1:1" x14ac:dyDescent="0.2">
      <c r="A3825" s="9"/>
    </row>
    <row r="3826" spans="1:1" x14ac:dyDescent="0.2">
      <c r="A3826" s="9"/>
    </row>
    <row r="3827" spans="1:1" x14ac:dyDescent="0.2">
      <c r="A3827" s="9"/>
    </row>
    <row r="3828" spans="1:1" x14ac:dyDescent="0.2">
      <c r="A3828" s="9"/>
    </row>
    <row r="3829" spans="1:1" x14ac:dyDescent="0.2">
      <c r="A3829" s="9"/>
    </row>
    <row r="3830" spans="1:1" x14ac:dyDescent="0.2">
      <c r="A3830" s="9"/>
    </row>
    <row r="3831" spans="1:1" x14ac:dyDescent="0.2">
      <c r="A3831" s="9"/>
    </row>
    <row r="3832" spans="1:1" x14ac:dyDescent="0.2">
      <c r="A3832" s="9"/>
    </row>
    <row r="3833" spans="1:1" x14ac:dyDescent="0.2">
      <c r="A3833" s="9"/>
    </row>
    <row r="3834" spans="1:1" x14ac:dyDescent="0.2">
      <c r="A3834" s="9"/>
    </row>
    <row r="3835" spans="1:1" x14ac:dyDescent="0.2">
      <c r="A3835" s="9"/>
    </row>
    <row r="3836" spans="1:1" x14ac:dyDescent="0.2">
      <c r="A3836" s="9"/>
    </row>
    <row r="3837" spans="1:1" x14ac:dyDescent="0.2">
      <c r="A3837" s="9"/>
    </row>
    <row r="3838" spans="1:1" x14ac:dyDescent="0.2">
      <c r="A3838" s="9"/>
    </row>
    <row r="3839" spans="1:1" x14ac:dyDescent="0.2">
      <c r="A3839" s="9"/>
    </row>
    <row r="3840" spans="1:1" x14ac:dyDescent="0.2">
      <c r="A3840" s="9"/>
    </row>
    <row r="3841" spans="1:1" x14ac:dyDescent="0.2">
      <c r="A3841" s="9"/>
    </row>
    <row r="3842" spans="1:1" x14ac:dyDescent="0.2">
      <c r="A3842" s="9"/>
    </row>
    <row r="3843" spans="1:1" x14ac:dyDescent="0.2">
      <c r="A3843" s="9"/>
    </row>
    <row r="3844" spans="1:1" x14ac:dyDescent="0.2">
      <c r="A3844" s="9"/>
    </row>
    <row r="3845" spans="1:1" x14ac:dyDescent="0.2">
      <c r="A3845" s="9"/>
    </row>
    <row r="3846" spans="1:1" x14ac:dyDescent="0.2">
      <c r="A3846" s="9"/>
    </row>
    <row r="3847" spans="1:1" x14ac:dyDescent="0.2">
      <c r="A3847" s="9"/>
    </row>
    <row r="3848" spans="1:1" x14ac:dyDescent="0.2">
      <c r="A3848" s="9"/>
    </row>
    <row r="3849" spans="1:1" x14ac:dyDescent="0.2">
      <c r="A3849" s="9"/>
    </row>
    <row r="3850" spans="1:1" x14ac:dyDescent="0.2">
      <c r="A3850" s="9"/>
    </row>
    <row r="3851" spans="1:1" x14ac:dyDescent="0.2">
      <c r="A3851" s="9"/>
    </row>
    <row r="3852" spans="1:1" x14ac:dyDescent="0.2">
      <c r="A3852" s="9"/>
    </row>
    <row r="3853" spans="1:1" x14ac:dyDescent="0.2">
      <c r="A3853" s="9"/>
    </row>
    <row r="3854" spans="1:1" x14ac:dyDescent="0.2">
      <c r="A3854" s="9"/>
    </row>
    <row r="3855" spans="1:1" x14ac:dyDescent="0.2">
      <c r="A3855" s="9"/>
    </row>
    <row r="3856" spans="1:1" x14ac:dyDescent="0.2">
      <c r="A3856" s="9"/>
    </row>
    <row r="3857" spans="1:1" x14ac:dyDescent="0.2">
      <c r="A3857" s="9"/>
    </row>
    <row r="3858" spans="1:1" x14ac:dyDescent="0.2">
      <c r="A3858" s="9"/>
    </row>
    <row r="3859" spans="1:1" x14ac:dyDescent="0.2">
      <c r="A3859" s="9"/>
    </row>
    <row r="3860" spans="1:1" x14ac:dyDescent="0.2">
      <c r="A3860" s="9"/>
    </row>
    <row r="3861" spans="1:1" x14ac:dyDescent="0.2">
      <c r="A3861" s="9"/>
    </row>
    <row r="3862" spans="1:1" x14ac:dyDescent="0.2">
      <c r="A3862" s="9"/>
    </row>
    <row r="3863" spans="1:1" x14ac:dyDescent="0.2">
      <c r="A3863" s="9"/>
    </row>
    <row r="3864" spans="1:1" x14ac:dyDescent="0.2">
      <c r="A3864" s="9"/>
    </row>
    <row r="3865" spans="1:1" x14ac:dyDescent="0.2">
      <c r="A3865" s="9"/>
    </row>
    <row r="3866" spans="1:1" x14ac:dyDescent="0.2">
      <c r="A3866" s="9"/>
    </row>
    <row r="3867" spans="1:1" x14ac:dyDescent="0.2">
      <c r="A3867" s="9"/>
    </row>
    <row r="3868" spans="1:1" x14ac:dyDescent="0.2">
      <c r="A3868" s="9"/>
    </row>
    <row r="3869" spans="1:1" x14ac:dyDescent="0.2">
      <c r="A3869" s="9"/>
    </row>
    <row r="3870" spans="1:1" x14ac:dyDescent="0.2">
      <c r="A3870" s="9"/>
    </row>
    <row r="3871" spans="1:1" x14ac:dyDescent="0.2">
      <c r="A3871" s="9"/>
    </row>
    <row r="3872" spans="1:1" x14ac:dyDescent="0.2">
      <c r="A3872" s="9"/>
    </row>
    <row r="3873" spans="1:1" x14ac:dyDescent="0.2">
      <c r="A3873" s="9"/>
    </row>
    <row r="3874" spans="1:1" x14ac:dyDescent="0.2">
      <c r="A3874" s="9"/>
    </row>
    <row r="3875" spans="1:1" x14ac:dyDescent="0.2">
      <c r="A3875" s="9"/>
    </row>
    <row r="3876" spans="1:1" x14ac:dyDescent="0.2">
      <c r="A3876" s="9"/>
    </row>
    <row r="3877" spans="1:1" x14ac:dyDescent="0.2">
      <c r="A3877" s="9"/>
    </row>
    <row r="3878" spans="1:1" x14ac:dyDescent="0.2">
      <c r="A3878" s="9"/>
    </row>
    <row r="3879" spans="1:1" x14ac:dyDescent="0.2">
      <c r="A3879" s="9"/>
    </row>
    <row r="3880" spans="1:1" x14ac:dyDescent="0.2">
      <c r="A3880" s="9"/>
    </row>
    <row r="3881" spans="1:1" x14ac:dyDescent="0.2">
      <c r="A3881" s="9"/>
    </row>
    <row r="3882" spans="1:1" x14ac:dyDescent="0.2">
      <c r="A3882" s="9"/>
    </row>
    <row r="3883" spans="1:1" x14ac:dyDescent="0.2">
      <c r="A3883" s="9"/>
    </row>
    <row r="3884" spans="1:1" x14ac:dyDescent="0.2">
      <c r="A3884" s="9"/>
    </row>
    <row r="3885" spans="1:1" x14ac:dyDescent="0.2">
      <c r="A3885" s="9"/>
    </row>
    <row r="3886" spans="1:1" x14ac:dyDescent="0.2">
      <c r="A3886" s="9"/>
    </row>
    <row r="3887" spans="1:1" x14ac:dyDescent="0.2">
      <c r="A3887" s="9"/>
    </row>
    <row r="3888" spans="1:1" x14ac:dyDescent="0.2">
      <c r="A3888" s="9"/>
    </row>
    <row r="3889" spans="1:1" x14ac:dyDescent="0.2">
      <c r="A3889" s="9"/>
    </row>
    <row r="3890" spans="1:1" x14ac:dyDescent="0.2">
      <c r="A3890" s="9"/>
    </row>
    <row r="3891" spans="1:1" x14ac:dyDescent="0.2">
      <c r="A3891" s="9"/>
    </row>
    <row r="3892" spans="1:1" x14ac:dyDescent="0.2">
      <c r="A3892" s="9"/>
    </row>
    <row r="3893" spans="1:1" x14ac:dyDescent="0.2">
      <c r="A3893" s="9"/>
    </row>
    <row r="3894" spans="1:1" x14ac:dyDescent="0.2">
      <c r="A3894" s="9"/>
    </row>
    <row r="3895" spans="1:1" x14ac:dyDescent="0.2">
      <c r="A3895" s="9"/>
    </row>
    <row r="3896" spans="1:1" x14ac:dyDescent="0.2">
      <c r="A3896" s="9"/>
    </row>
    <row r="3897" spans="1:1" x14ac:dyDescent="0.2">
      <c r="A3897" s="9"/>
    </row>
    <row r="3898" spans="1:1" x14ac:dyDescent="0.2">
      <c r="A3898" s="9"/>
    </row>
    <row r="3899" spans="1:1" x14ac:dyDescent="0.2">
      <c r="A3899" s="9"/>
    </row>
    <row r="3900" spans="1:1" x14ac:dyDescent="0.2">
      <c r="A3900" s="9"/>
    </row>
    <row r="3901" spans="1:1" x14ac:dyDescent="0.2">
      <c r="A3901" s="9"/>
    </row>
    <row r="3902" spans="1:1" x14ac:dyDescent="0.2">
      <c r="A3902" s="9"/>
    </row>
    <row r="3903" spans="1:1" x14ac:dyDescent="0.2">
      <c r="A3903" s="9"/>
    </row>
    <row r="3904" spans="1:1" x14ac:dyDescent="0.2">
      <c r="A3904" s="9"/>
    </row>
    <row r="3905" spans="1:1" x14ac:dyDescent="0.2">
      <c r="A3905" s="9"/>
    </row>
    <row r="3906" spans="1:1" x14ac:dyDescent="0.2">
      <c r="A3906" s="9"/>
    </row>
    <row r="3907" spans="1:1" x14ac:dyDescent="0.2">
      <c r="A3907" s="9"/>
    </row>
    <row r="3908" spans="1:1" x14ac:dyDescent="0.2">
      <c r="A3908" s="9"/>
    </row>
    <row r="3909" spans="1:1" x14ac:dyDescent="0.2">
      <c r="A3909" s="9"/>
    </row>
    <row r="3910" spans="1:1" x14ac:dyDescent="0.2">
      <c r="A3910" s="9"/>
    </row>
    <row r="3911" spans="1:1" x14ac:dyDescent="0.2">
      <c r="A3911" s="9"/>
    </row>
    <row r="3912" spans="1:1" x14ac:dyDescent="0.2">
      <c r="A3912" s="9"/>
    </row>
    <row r="3913" spans="1:1" x14ac:dyDescent="0.2">
      <c r="A3913" s="9"/>
    </row>
    <row r="3914" spans="1:1" x14ac:dyDescent="0.2">
      <c r="A3914" s="9"/>
    </row>
    <row r="3915" spans="1:1" x14ac:dyDescent="0.2">
      <c r="A3915" s="9"/>
    </row>
    <row r="3916" spans="1:1" x14ac:dyDescent="0.2">
      <c r="A3916" s="9"/>
    </row>
    <row r="3917" spans="1:1" x14ac:dyDescent="0.2">
      <c r="A3917" s="9"/>
    </row>
    <row r="3918" spans="1:1" x14ac:dyDescent="0.2">
      <c r="A3918" s="9"/>
    </row>
    <row r="3919" spans="1:1" x14ac:dyDescent="0.2">
      <c r="A3919" s="9"/>
    </row>
    <row r="3920" spans="1:1" x14ac:dyDescent="0.2">
      <c r="A3920" s="9"/>
    </row>
    <row r="3921" spans="1:1" x14ac:dyDescent="0.2">
      <c r="A3921" s="9"/>
    </row>
    <row r="3922" spans="1:1" x14ac:dyDescent="0.2">
      <c r="A3922" s="9"/>
    </row>
    <row r="3923" spans="1:1" x14ac:dyDescent="0.2">
      <c r="A3923" s="9"/>
    </row>
    <row r="3924" spans="1:1" x14ac:dyDescent="0.2">
      <c r="A3924" s="9"/>
    </row>
    <row r="3925" spans="1:1" x14ac:dyDescent="0.2">
      <c r="A3925" s="9"/>
    </row>
    <row r="3926" spans="1:1" x14ac:dyDescent="0.2">
      <c r="A3926" s="9"/>
    </row>
    <row r="3927" spans="1:1" x14ac:dyDescent="0.2">
      <c r="A3927" s="9"/>
    </row>
    <row r="3928" spans="1:1" x14ac:dyDescent="0.2">
      <c r="A3928" s="9"/>
    </row>
    <row r="3929" spans="1:1" x14ac:dyDescent="0.2">
      <c r="A3929" s="9"/>
    </row>
    <row r="3930" spans="1:1" x14ac:dyDescent="0.2">
      <c r="A3930" s="9"/>
    </row>
    <row r="3931" spans="1:1" x14ac:dyDescent="0.2">
      <c r="A3931" s="9"/>
    </row>
    <row r="3932" spans="1:1" x14ac:dyDescent="0.2">
      <c r="A3932" s="9"/>
    </row>
    <row r="3933" spans="1:1" x14ac:dyDescent="0.2">
      <c r="A3933" s="9"/>
    </row>
    <row r="3934" spans="1:1" x14ac:dyDescent="0.2">
      <c r="A3934" s="9"/>
    </row>
    <row r="3935" spans="1:1" x14ac:dyDescent="0.2">
      <c r="A3935" s="9"/>
    </row>
    <row r="3936" spans="1:1" x14ac:dyDescent="0.2">
      <c r="A3936" s="9"/>
    </row>
    <row r="3937" spans="1:1" x14ac:dyDescent="0.2">
      <c r="A3937" s="9"/>
    </row>
    <row r="3938" spans="1:1" x14ac:dyDescent="0.2">
      <c r="A3938" s="9"/>
    </row>
    <row r="3939" spans="1:1" x14ac:dyDescent="0.2">
      <c r="A3939" s="9"/>
    </row>
    <row r="3940" spans="1:1" x14ac:dyDescent="0.2">
      <c r="A3940" s="9"/>
    </row>
    <row r="3941" spans="1:1" x14ac:dyDescent="0.2">
      <c r="A3941" s="9"/>
    </row>
    <row r="3942" spans="1:1" x14ac:dyDescent="0.2">
      <c r="A3942" s="9"/>
    </row>
    <row r="3943" spans="1:1" x14ac:dyDescent="0.2">
      <c r="A3943" s="9"/>
    </row>
    <row r="3944" spans="1:1" x14ac:dyDescent="0.2">
      <c r="A3944" s="9"/>
    </row>
    <row r="3945" spans="1:1" x14ac:dyDescent="0.2">
      <c r="A3945" s="9"/>
    </row>
    <row r="3946" spans="1:1" x14ac:dyDescent="0.2">
      <c r="A3946" s="9"/>
    </row>
    <row r="3947" spans="1:1" x14ac:dyDescent="0.2">
      <c r="A3947" s="9"/>
    </row>
    <row r="3948" spans="1:1" x14ac:dyDescent="0.2">
      <c r="A3948" s="9"/>
    </row>
    <row r="3949" spans="1:1" x14ac:dyDescent="0.2">
      <c r="A3949" s="9"/>
    </row>
    <row r="3950" spans="1:1" x14ac:dyDescent="0.2">
      <c r="A3950" s="9"/>
    </row>
    <row r="3951" spans="1:1" x14ac:dyDescent="0.2">
      <c r="A3951" s="9"/>
    </row>
    <row r="3952" spans="1:1" x14ac:dyDescent="0.2">
      <c r="A3952" s="9"/>
    </row>
    <row r="3953" spans="1:1" x14ac:dyDescent="0.2">
      <c r="A3953" s="9"/>
    </row>
    <row r="3954" spans="1:1" x14ac:dyDescent="0.2">
      <c r="A3954" s="9"/>
    </row>
    <row r="3955" spans="1:1" x14ac:dyDescent="0.2">
      <c r="A3955" s="9"/>
    </row>
    <row r="3956" spans="1:1" x14ac:dyDescent="0.2">
      <c r="A3956" s="9"/>
    </row>
    <row r="3957" spans="1:1" x14ac:dyDescent="0.2">
      <c r="A3957" s="9"/>
    </row>
    <row r="3958" spans="1:1" x14ac:dyDescent="0.2">
      <c r="A3958" s="9"/>
    </row>
    <row r="3959" spans="1:1" x14ac:dyDescent="0.2">
      <c r="A3959" s="9"/>
    </row>
    <row r="3960" spans="1:1" x14ac:dyDescent="0.2">
      <c r="A3960" s="9"/>
    </row>
    <row r="3961" spans="1:1" x14ac:dyDescent="0.2">
      <c r="A3961" s="9"/>
    </row>
    <row r="3962" spans="1:1" x14ac:dyDescent="0.2">
      <c r="A3962" s="9"/>
    </row>
    <row r="3963" spans="1:1" x14ac:dyDescent="0.2">
      <c r="A3963" s="9"/>
    </row>
    <row r="3964" spans="1:1" x14ac:dyDescent="0.2">
      <c r="A3964" s="9"/>
    </row>
    <row r="3965" spans="1:1" x14ac:dyDescent="0.2">
      <c r="A3965" s="9"/>
    </row>
    <row r="3966" spans="1:1" x14ac:dyDescent="0.2">
      <c r="A3966" s="9"/>
    </row>
    <row r="3967" spans="1:1" x14ac:dyDescent="0.2">
      <c r="A3967" s="9"/>
    </row>
    <row r="3968" spans="1:1" x14ac:dyDescent="0.2">
      <c r="A3968" s="9"/>
    </row>
    <row r="3969" spans="1:1" x14ac:dyDescent="0.2">
      <c r="A3969" s="9"/>
    </row>
    <row r="3970" spans="1:1" x14ac:dyDescent="0.2">
      <c r="A3970" s="9"/>
    </row>
    <row r="3971" spans="1:1" x14ac:dyDescent="0.2">
      <c r="A3971" s="9"/>
    </row>
    <row r="3972" spans="1:1" x14ac:dyDescent="0.2">
      <c r="A3972" s="9"/>
    </row>
    <row r="3973" spans="1:1" x14ac:dyDescent="0.2">
      <c r="A3973" s="9"/>
    </row>
    <row r="3974" spans="1:1" x14ac:dyDescent="0.2">
      <c r="A3974" s="9"/>
    </row>
    <row r="3975" spans="1:1" x14ac:dyDescent="0.2">
      <c r="A3975" s="9"/>
    </row>
    <row r="3976" spans="1:1" x14ac:dyDescent="0.2">
      <c r="A3976" s="9"/>
    </row>
    <row r="3977" spans="1:1" x14ac:dyDescent="0.2">
      <c r="A3977" s="9"/>
    </row>
    <row r="3978" spans="1:1" x14ac:dyDescent="0.2">
      <c r="A3978" s="9"/>
    </row>
    <row r="3979" spans="1:1" x14ac:dyDescent="0.2">
      <c r="A3979" s="9"/>
    </row>
    <row r="3980" spans="1:1" x14ac:dyDescent="0.2">
      <c r="A3980" s="9"/>
    </row>
    <row r="3981" spans="1:1" x14ac:dyDescent="0.2">
      <c r="A3981" s="9"/>
    </row>
    <row r="3982" spans="1:1" x14ac:dyDescent="0.2">
      <c r="A3982" s="9"/>
    </row>
    <row r="3983" spans="1:1" x14ac:dyDescent="0.2">
      <c r="A3983" s="9"/>
    </row>
    <row r="3984" spans="1:1" x14ac:dyDescent="0.2">
      <c r="A3984" s="9"/>
    </row>
    <row r="3985" spans="1:1" x14ac:dyDescent="0.2">
      <c r="A3985" s="9"/>
    </row>
    <row r="3986" spans="1:1" x14ac:dyDescent="0.2">
      <c r="A3986" s="9"/>
    </row>
    <row r="3987" spans="1:1" x14ac:dyDescent="0.2">
      <c r="A3987" s="9"/>
    </row>
    <row r="3988" spans="1:1" x14ac:dyDescent="0.2">
      <c r="A3988" s="9"/>
    </row>
    <row r="3989" spans="1:1" x14ac:dyDescent="0.2">
      <c r="A3989" s="9"/>
    </row>
    <row r="3990" spans="1:1" x14ac:dyDescent="0.2">
      <c r="A3990" s="9"/>
    </row>
    <row r="3991" spans="1:1" x14ac:dyDescent="0.2">
      <c r="A3991" s="9"/>
    </row>
    <row r="3992" spans="1:1" x14ac:dyDescent="0.2">
      <c r="A3992" s="9"/>
    </row>
    <row r="3993" spans="1:1" x14ac:dyDescent="0.2">
      <c r="A3993" s="9"/>
    </row>
    <row r="3994" spans="1:1" x14ac:dyDescent="0.2">
      <c r="A3994" s="9"/>
    </row>
    <row r="3995" spans="1:1" x14ac:dyDescent="0.2">
      <c r="A3995" s="9"/>
    </row>
    <row r="3996" spans="1:1" x14ac:dyDescent="0.2">
      <c r="A3996" s="9"/>
    </row>
    <row r="3997" spans="1:1" x14ac:dyDescent="0.2">
      <c r="A3997" s="9"/>
    </row>
    <row r="3998" spans="1:1" x14ac:dyDescent="0.2">
      <c r="A3998" s="9"/>
    </row>
    <row r="3999" spans="1:1" x14ac:dyDescent="0.2">
      <c r="A3999" s="9"/>
    </row>
    <row r="4000" spans="1:1" x14ac:dyDescent="0.2">
      <c r="A4000" s="9"/>
    </row>
    <row r="4001" spans="1:1" x14ac:dyDescent="0.2">
      <c r="A4001" s="9"/>
    </row>
    <row r="4002" spans="1:1" x14ac:dyDescent="0.2">
      <c r="A4002" s="9"/>
    </row>
    <row r="4003" spans="1:1" x14ac:dyDescent="0.2">
      <c r="A4003" s="9"/>
    </row>
    <row r="4004" spans="1:1" x14ac:dyDescent="0.2">
      <c r="A4004" s="9"/>
    </row>
    <row r="4005" spans="1:1" x14ac:dyDescent="0.2">
      <c r="A4005" s="9"/>
    </row>
    <row r="4006" spans="1:1" x14ac:dyDescent="0.2">
      <c r="A4006" s="9"/>
    </row>
    <row r="4007" spans="1:1" x14ac:dyDescent="0.2">
      <c r="A4007" s="9"/>
    </row>
    <row r="4008" spans="1:1" x14ac:dyDescent="0.2">
      <c r="A4008" s="9"/>
    </row>
    <row r="4009" spans="1:1" x14ac:dyDescent="0.2">
      <c r="A4009" s="9"/>
    </row>
    <row r="4010" spans="1:1" x14ac:dyDescent="0.2">
      <c r="A4010" s="9"/>
    </row>
    <row r="4011" spans="1:1" x14ac:dyDescent="0.2">
      <c r="A4011" s="9"/>
    </row>
    <row r="4012" spans="1:1" x14ac:dyDescent="0.2">
      <c r="A4012" s="9"/>
    </row>
    <row r="4013" spans="1:1" x14ac:dyDescent="0.2">
      <c r="A4013" s="9"/>
    </row>
    <row r="4014" spans="1:1" x14ac:dyDescent="0.2">
      <c r="A4014" s="9"/>
    </row>
    <row r="4015" spans="1:1" x14ac:dyDescent="0.2">
      <c r="A4015" s="9"/>
    </row>
    <row r="4016" spans="1:1" x14ac:dyDescent="0.2">
      <c r="A4016" s="9"/>
    </row>
    <row r="4017" spans="1:1" x14ac:dyDescent="0.2">
      <c r="A4017" s="9"/>
    </row>
    <row r="4018" spans="1:1" x14ac:dyDescent="0.2">
      <c r="A4018" s="9"/>
    </row>
    <row r="4019" spans="1:1" x14ac:dyDescent="0.2">
      <c r="A4019" s="9"/>
    </row>
    <row r="4020" spans="1:1" x14ac:dyDescent="0.2">
      <c r="A4020" s="9"/>
    </row>
    <row r="4021" spans="1:1" x14ac:dyDescent="0.2">
      <c r="A4021" s="9"/>
    </row>
    <row r="4022" spans="1:1" x14ac:dyDescent="0.2">
      <c r="A4022" s="9"/>
    </row>
    <row r="4023" spans="1:1" x14ac:dyDescent="0.2">
      <c r="A4023" s="9"/>
    </row>
    <row r="4024" spans="1:1" x14ac:dyDescent="0.2">
      <c r="A4024" s="9"/>
    </row>
    <row r="4025" spans="1:1" x14ac:dyDescent="0.2">
      <c r="A4025" s="9"/>
    </row>
    <row r="4026" spans="1:1" x14ac:dyDescent="0.2">
      <c r="A4026" s="9"/>
    </row>
    <row r="4027" spans="1:1" x14ac:dyDescent="0.2">
      <c r="A4027" s="9"/>
    </row>
    <row r="4028" spans="1:1" x14ac:dyDescent="0.2">
      <c r="A4028" s="9"/>
    </row>
    <row r="4029" spans="1:1" x14ac:dyDescent="0.2">
      <c r="A4029" s="9"/>
    </row>
    <row r="4030" spans="1:1" x14ac:dyDescent="0.2">
      <c r="A4030" s="9"/>
    </row>
    <row r="4031" spans="1:1" x14ac:dyDescent="0.2">
      <c r="A4031" s="9"/>
    </row>
    <row r="4032" spans="1:1" x14ac:dyDescent="0.2">
      <c r="A4032" s="9"/>
    </row>
    <row r="4033" spans="1:1" x14ac:dyDescent="0.2">
      <c r="A4033" s="9"/>
    </row>
    <row r="4034" spans="1:1" x14ac:dyDescent="0.2">
      <c r="A4034" s="9"/>
    </row>
    <row r="4035" spans="1:1" x14ac:dyDescent="0.2">
      <c r="A4035" s="9"/>
    </row>
    <row r="4036" spans="1:1" x14ac:dyDescent="0.2">
      <c r="A4036" s="9"/>
    </row>
    <row r="4037" spans="1:1" x14ac:dyDescent="0.2">
      <c r="A4037" s="9"/>
    </row>
    <row r="4038" spans="1:1" x14ac:dyDescent="0.2">
      <c r="A4038" s="9"/>
    </row>
    <row r="4039" spans="1:1" x14ac:dyDescent="0.2">
      <c r="A4039" s="9"/>
    </row>
    <row r="4040" spans="1:1" x14ac:dyDescent="0.2">
      <c r="A4040" s="9"/>
    </row>
    <row r="4041" spans="1:1" x14ac:dyDescent="0.2">
      <c r="A4041" s="9"/>
    </row>
    <row r="4042" spans="1:1" x14ac:dyDescent="0.2">
      <c r="A4042" s="9"/>
    </row>
    <row r="4043" spans="1:1" x14ac:dyDescent="0.2">
      <c r="A4043" s="9"/>
    </row>
    <row r="4044" spans="1:1" x14ac:dyDescent="0.2">
      <c r="A4044" s="9"/>
    </row>
    <row r="4045" spans="1:1" x14ac:dyDescent="0.2">
      <c r="A4045" s="9"/>
    </row>
    <row r="4046" spans="1:1" x14ac:dyDescent="0.2">
      <c r="A4046" s="9"/>
    </row>
    <row r="4047" spans="1:1" x14ac:dyDescent="0.2">
      <c r="A4047" s="9"/>
    </row>
    <row r="4048" spans="1:1" x14ac:dyDescent="0.2">
      <c r="A4048" s="9"/>
    </row>
    <row r="4049" spans="1:1" x14ac:dyDescent="0.2">
      <c r="A4049" s="9"/>
    </row>
    <row r="4050" spans="1:1" x14ac:dyDescent="0.2">
      <c r="A4050" s="9"/>
    </row>
    <row r="4051" spans="1:1" x14ac:dyDescent="0.2">
      <c r="A4051" s="9"/>
    </row>
    <row r="4052" spans="1:1" x14ac:dyDescent="0.2">
      <c r="A4052" s="9"/>
    </row>
    <row r="4053" spans="1:1" x14ac:dyDescent="0.2">
      <c r="A4053" s="9"/>
    </row>
    <row r="4054" spans="1:1" x14ac:dyDescent="0.2">
      <c r="A4054" s="9"/>
    </row>
    <row r="4055" spans="1:1" x14ac:dyDescent="0.2">
      <c r="A4055" s="9"/>
    </row>
    <row r="4056" spans="1:1" x14ac:dyDescent="0.2">
      <c r="A4056" s="9"/>
    </row>
    <row r="4057" spans="1:1" x14ac:dyDescent="0.2">
      <c r="A4057" s="9"/>
    </row>
    <row r="4058" spans="1:1" x14ac:dyDescent="0.2">
      <c r="A4058" s="9"/>
    </row>
    <row r="4059" spans="1:1" x14ac:dyDescent="0.2">
      <c r="A4059" s="9"/>
    </row>
    <row r="4060" spans="1:1" x14ac:dyDescent="0.2">
      <c r="A4060" s="9"/>
    </row>
    <row r="4061" spans="1:1" x14ac:dyDescent="0.2">
      <c r="A4061" s="9"/>
    </row>
    <row r="4062" spans="1:1" x14ac:dyDescent="0.2">
      <c r="A4062" s="9"/>
    </row>
    <row r="4063" spans="1:1" x14ac:dyDescent="0.2">
      <c r="A4063" s="9"/>
    </row>
    <row r="4064" spans="1:1" x14ac:dyDescent="0.2">
      <c r="A4064" s="9"/>
    </row>
    <row r="4065" spans="1:1" x14ac:dyDescent="0.2">
      <c r="A4065" s="9"/>
    </row>
    <row r="4066" spans="1:1" x14ac:dyDescent="0.2">
      <c r="A4066" s="9"/>
    </row>
    <row r="4067" spans="1:1" x14ac:dyDescent="0.2">
      <c r="A4067" s="9"/>
    </row>
    <row r="4068" spans="1:1" x14ac:dyDescent="0.2">
      <c r="A4068" s="9"/>
    </row>
    <row r="4069" spans="1:1" x14ac:dyDescent="0.2">
      <c r="A4069" s="9"/>
    </row>
    <row r="4070" spans="1:1" x14ac:dyDescent="0.2">
      <c r="A4070" s="9"/>
    </row>
    <row r="4071" spans="1:1" x14ac:dyDescent="0.2">
      <c r="A4071" s="9"/>
    </row>
    <row r="4072" spans="1:1" x14ac:dyDescent="0.2">
      <c r="A4072" s="9"/>
    </row>
    <row r="4073" spans="1:1" x14ac:dyDescent="0.2">
      <c r="A4073" s="9"/>
    </row>
    <row r="4074" spans="1:1" x14ac:dyDescent="0.2">
      <c r="A4074" s="9"/>
    </row>
    <row r="4075" spans="1:1" x14ac:dyDescent="0.2">
      <c r="A4075" s="9"/>
    </row>
    <row r="4076" spans="1:1" x14ac:dyDescent="0.2">
      <c r="A4076" s="9"/>
    </row>
    <row r="4077" spans="1:1" x14ac:dyDescent="0.2">
      <c r="A4077" s="9"/>
    </row>
    <row r="4078" spans="1:1" x14ac:dyDescent="0.2">
      <c r="A4078" s="9"/>
    </row>
    <row r="4079" spans="1:1" x14ac:dyDescent="0.2">
      <c r="A4079" s="9"/>
    </row>
    <row r="4080" spans="1:1" x14ac:dyDescent="0.2">
      <c r="A4080" s="9"/>
    </row>
    <row r="4081" spans="1:1" x14ac:dyDescent="0.2">
      <c r="A4081" s="9"/>
    </row>
    <row r="4082" spans="1:1" x14ac:dyDescent="0.2">
      <c r="A4082" s="9"/>
    </row>
    <row r="4083" spans="1:1" x14ac:dyDescent="0.2">
      <c r="A4083" s="9"/>
    </row>
    <row r="4084" spans="1:1" x14ac:dyDescent="0.2">
      <c r="A4084" s="9"/>
    </row>
    <row r="4085" spans="1:1" x14ac:dyDescent="0.2">
      <c r="A4085" s="9"/>
    </row>
    <row r="4086" spans="1:1" x14ac:dyDescent="0.2">
      <c r="A4086" s="9"/>
    </row>
    <row r="4087" spans="1:1" x14ac:dyDescent="0.2">
      <c r="A4087" s="9"/>
    </row>
    <row r="4088" spans="1:1" x14ac:dyDescent="0.2">
      <c r="A4088" s="9"/>
    </row>
    <row r="4089" spans="1:1" x14ac:dyDescent="0.2">
      <c r="A4089" s="9"/>
    </row>
    <row r="4090" spans="1:1" x14ac:dyDescent="0.2">
      <c r="A4090" s="9"/>
    </row>
    <row r="4091" spans="1:1" x14ac:dyDescent="0.2">
      <c r="A4091" s="9"/>
    </row>
    <row r="4092" spans="1:1" x14ac:dyDescent="0.2">
      <c r="A4092" s="9"/>
    </row>
    <row r="4093" spans="1:1" x14ac:dyDescent="0.2">
      <c r="A4093" s="9"/>
    </row>
    <row r="4094" spans="1:1" x14ac:dyDescent="0.2">
      <c r="A4094" s="9"/>
    </row>
    <row r="4095" spans="1:1" x14ac:dyDescent="0.2">
      <c r="A4095" s="9"/>
    </row>
    <row r="4096" spans="1:1" x14ac:dyDescent="0.2">
      <c r="A4096" s="9"/>
    </row>
    <row r="4097" spans="1:1" x14ac:dyDescent="0.2">
      <c r="A4097" s="9"/>
    </row>
    <row r="4098" spans="1:1" x14ac:dyDescent="0.2">
      <c r="A4098" s="9"/>
    </row>
    <row r="4099" spans="1:1" x14ac:dyDescent="0.2">
      <c r="A4099" s="9"/>
    </row>
    <row r="4100" spans="1:1" x14ac:dyDescent="0.2">
      <c r="A4100" s="9"/>
    </row>
    <row r="4101" spans="1:1" x14ac:dyDescent="0.2">
      <c r="A4101" s="9"/>
    </row>
    <row r="4102" spans="1:1" x14ac:dyDescent="0.2">
      <c r="A4102" s="9"/>
    </row>
    <row r="4103" spans="1:1" x14ac:dyDescent="0.2">
      <c r="A4103" s="9"/>
    </row>
    <row r="4104" spans="1:1" x14ac:dyDescent="0.2">
      <c r="A4104" s="9"/>
    </row>
    <row r="4105" spans="1:1" x14ac:dyDescent="0.2">
      <c r="A4105" s="9"/>
    </row>
    <row r="4106" spans="1:1" x14ac:dyDescent="0.2">
      <c r="A4106" s="9"/>
    </row>
    <row r="4107" spans="1:1" x14ac:dyDescent="0.2">
      <c r="A4107" s="9"/>
    </row>
    <row r="4108" spans="1:1" x14ac:dyDescent="0.2">
      <c r="A4108" s="9"/>
    </row>
    <row r="4109" spans="1:1" x14ac:dyDescent="0.2">
      <c r="A4109" s="9"/>
    </row>
    <row r="4110" spans="1:1" x14ac:dyDescent="0.2">
      <c r="A4110" s="9"/>
    </row>
    <row r="4111" spans="1:1" x14ac:dyDescent="0.2">
      <c r="A4111" s="9"/>
    </row>
    <row r="4112" spans="1:1" x14ac:dyDescent="0.2">
      <c r="A4112" s="9"/>
    </row>
    <row r="4113" spans="1:1" x14ac:dyDescent="0.2">
      <c r="A4113" s="9"/>
    </row>
    <row r="4114" spans="1:1" x14ac:dyDescent="0.2">
      <c r="A4114" s="9"/>
    </row>
    <row r="4115" spans="1:1" x14ac:dyDescent="0.2">
      <c r="A4115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34AE8-F9F7-0546-A088-B5CADADC954D}">
  <dimension ref="A1:F6"/>
  <sheetViews>
    <sheetView zoomScale="120" zoomScaleNormal="12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9B0E-8129-BB4C-99FD-F4C1B4E7FEE5}">
  <dimension ref="A1:E7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8363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2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F267-77FC-2B42-8EE7-E202DF5CD7AD}">
  <dimension ref="A1:F18"/>
  <sheetViews>
    <sheetView workbookViewId="0">
      <selection activeCell="B24" sqref="B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8362</v>
      </c>
      <c r="B4" s="10" t="s">
        <v>8360</v>
      </c>
    </row>
    <row r="5" spans="1:6" x14ac:dyDescent="0.2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8369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8377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8370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8371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8367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8375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8376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8372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Failed US Kickstarters</vt:lpstr>
      <vt:lpstr>Successful US Kickstarters</vt:lpstr>
      <vt:lpstr>Descriptive Statistics</vt:lpstr>
      <vt:lpstr>Edinburg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Yong, Elard (CAI - Tampa)</cp:lastModifiedBy>
  <dcterms:created xsi:type="dcterms:W3CDTF">2017-04-20T15:17:24Z</dcterms:created>
  <dcterms:modified xsi:type="dcterms:W3CDTF">2021-02-26T01:53:38Z</dcterms:modified>
</cp:coreProperties>
</file>