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y Drive\Unit AUDIT TIK 2023\ML auditee class occuring redflags\"/>
    </mc:Choice>
  </mc:AlternateContent>
  <xr:revisionPtr revIDLastSave="0" documentId="13_ncr:1_{F6A3967A-D132-4CDC-A801-83BFC16EDAA2}" xr6:coauthVersionLast="47" xr6:coauthVersionMax="47" xr10:uidLastSave="{00000000-0000-0000-0000-000000000000}"/>
  <bookViews>
    <workbookView xWindow="-120" yWindow="-120" windowWidth="20730" windowHeight="11040" firstSheet="3" activeTab="4" xr2:uid="{00000000-000D-0000-FFFF-FFFF00000000}"/>
  </bookViews>
  <sheets>
    <sheet name="1617182021" sheetId="9" r:id="rId1"/>
    <sheet name="16171821" sheetId="6" r:id="rId2"/>
    <sheet name="tabel uji" sheetId="7" r:id="rId3"/>
    <sheet name="hasil_df_uji_aktual" sheetId="11" r:id="rId4"/>
    <sheet name="tabel uji (aktual)" sheetId="10" r:id="rId5"/>
    <sheet name="2021 (2)" sheetId="5" r:id="rId6"/>
    <sheet name="2021" sheetId="1" r:id="rId7"/>
    <sheet name="rba_2021" sheetId="2" r:id="rId8"/>
    <sheet name="Sheet3" sheetId="3" r:id="rId9"/>
  </sheets>
  <definedNames>
    <definedName name="_xlnm._FilterDatabase" localSheetId="7" hidden="1">rba_2021!$A$1:$W$127</definedName>
    <definedName name="_xlnm._FilterDatabase" localSheetId="4" hidden="1">'tabel uji (aktual)'!$A$1:$J$130</definedName>
    <definedName name="ExternalData_1" localSheetId="3" hidden="1">hasil_df_uji_aktual!$A$1:$J$130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2" i="10"/>
  <c r="L16" i="7"/>
  <c r="K16" i="7"/>
  <c r="J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08529-277F-42C3-AB3E-1BC949B5C80A}" keepAlive="1" name="Query - hasil_df_uji_aktual" description="Connection to the 'hasil_df_uji_aktual' query in the workbook." type="5" refreshedVersion="8" background="1" saveData="1">
    <dbPr connection="Provider=Microsoft.Mashup.OleDb.1;Data Source=$Workbook$;Location=hasil_df_uji_aktual;Extended Properties=&quot;&quot;" command="SELECT * FROM [hasil_df_uji_aktual]"/>
  </connection>
</connections>
</file>

<file path=xl/sharedStrings.xml><?xml version="1.0" encoding="utf-8"?>
<sst xmlns="http://schemas.openxmlformats.org/spreadsheetml/2006/main" count="6083" uniqueCount="974">
  <si>
    <t>No</t>
  </si>
  <si>
    <t>Kode Auditee</t>
  </si>
  <si>
    <t>Nama Auditee</t>
  </si>
  <si>
    <t>Tahun</t>
  </si>
  <si>
    <t>Provinsi</t>
  </si>
  <si>
    <t>Total Level</t>
  </si>
  <si>
    <t>Total Skor</t>
  </si>
  <si>
    <t>konversi Level</t>
  </si>
  <si>
    <t>Temuan Uang</t>
  </si>
  <si>
    <t>Kewajiban jangka pendek</t>
  </si>
  <si>
    <t>kas</t>
  </si>
  <si>
    <t>setara kas</t>
  </si>
  <si>
    <t>Rencana Pengeluaran</t>
  </si>
  <si>
    <t>Rencana Penerimaan</t>
  </si>
  <si>
    <t>Realisasi Pengeluaran</t>
  </si>
  <si>
    <t>Realisasi Penerimaan</t>
  </si>
  <si>
    <t>Pengeluaran Tahun sebelumnya</t>
  </si>
  <si>
    <t>Penerimaan Tahun sebelumnya</t>
  </si>
  <si>
    <t>CR</t>
  </si>
  <si>
    <t>ER</t>
  </si>
  <si>
    <t>IGR</t>
  </si>
  <si>
    <t>EGR</t>
  </si>
  <si>
    <t>FR mod1 (realisas)</t>
  </si>
  <si>
    <t>level mod1</t>
  </si>
  <si>
    <t>level mod1 (hanya 2 opsi)</t>
  </si>
  <si>
    <t>Balai Pengelola Transportasi Darat Wilayah XXIV</t>
  </si>
  <si>
    <t>2021 - R2</t>
  </si>
  <si>
    <t>Maluku Utara</t>
  </si>
  <si>
    <t>Risiko Sedang</t>
  </si>
  <si>
    <t>berpotensi</t>
  </si>
  <si>
    <t>Balai Pengelola Transportasi Darat Wilayah III</t>
  </si>
  <si>
    <t>Sumatera Barat</t>
  </si>
  <si>
    <t>Kesyahbandaran Dan Otoritas Pelabuhan Kumai</t>
  </si>
  <si>
    <t>Kalimantan Tengah</t>
  </si>
  <si>
    <t>tidak berpotensi</t>
  </si>
  <si>
    <t>Kesyahbandaran Dan Otoritas Pelabuhan Bima</t>
  </si>
  <si>
    <t>Nusa Tenggara Barat</t>
  </si>
  <si>
    <t>Distrik Navigasi Tual</t>
  </si>
  <si>
    <t>Maluku</t>
  </si>
  <si>
    <t>Risiko Tinggi</t>
  </si>
  <si>
    <t>Sekretariat Jenderal</t>
  </si>
  <si>
    <t>DKI Jakarta</t>
  </si>
  <si>
    <t>Politeknik Transportasi Darat Indonesia (STTD)</t>
  </si>
  <si>
    <t>Jawa Barat</t>
  </si>
  <si>
    <t>Biro Hukum</t>
  </si>
  <si>
    <t>UP Bandar Udara David Constantijn Saudale</t>
  </si>
  <si>
    <t>Nusa Tenggara Timur</t>
  </si>
  <si>
    <t>Kesyahbandaran Dan Otoritas Pelabuhan Selat Panjang</t>
  </si>
  <si>
    <t>Riau</t>
  </si>
  <si>
    <t>Direktorat Angkutan Jalan</t>
  </si>
  <si>
    <t>UP Bandar Udara Sultan Babullah</t>
  </si>
  <si>
    <t>UP Bandar Udara Muko-Muko</t>
  </si>
  <si>
    <t>Bengkulu</t>
  </si>
  <si>
    <t>Risiko Rendah</t>
  </si>
  <si>
    <t>UP Pelabuhan Ogoamas</t>
  </si>
  <si>
    <t>Sulawesi Tengah</t>
  </si>
  <si>
    <t>Peningkatan Fungsi Kesatuan Penjagaan Laut Dan Pantai</t>
  </si>
  <si>
    <t>Pusat Pengembangan Sumber Daya Manusia Aparatur Perhubungan</t>
  </si>
  <si>
    <t>Balai Pengelola Kereta Api Ringan Sumatera Selatan</t>
  </si>
  <si>
    <t>Sumatera Selatan</t>
  </si>
  <si>
    <t>Balai Pengelola Transportasi Darat Wilayah VII</t>
  </si>
  <si>
    <t>Sekretariat Badan Penelitian Dan Pengembangan Perhubungan</t>
  </si>
  <si>
    <t>Komite Nasional Keselamatan Transportasi</t>
  </si>
  <si>
    <t>Balai Teknik Perkeretaapian Kelas I Medan</t>
  </si>
  <si>
    <t>Sumatera Utara</t>
  </si>
  <si>
    <t>UP Bandar Udara Melongguane</t>
  </si>
  <si>
    <t>Sulawesi Utara</t>
  </si>
  <si>
    <t>Pusat Pengembangan Sumber Daya Manusia Perhubungan Darat</t>
  </si>
  <si>
    <t>UP Bandar Udara Umbu Mehang Kunda</t>
  </si>
  <si>
    <t>UP Bandar Udara John Becker</t>
  </si>
  <si>
    <t>UP Pelabuhan Wonreli</t>
  </si>
  <si>
    <t>Kesyahbandaran Dan Otoritas Pelabuhan Gorontalo</t>
  </si>
  <si>
    <t>Gorontalo</t>
  </si>
  <si>
    <t>Otoritas Bandar Udara Wilayah II</t>
  </si>
  <si>
    <t>UP Bandar Udara Ranai</t>
  </si>
  <si>
    <t>Kepulauan Riau</t>
  </si>
  <si>
    <t>UP Pelabuhan Labuhan Uki/ Inebonto</t>
  </si>
  <si>
    <t>Kesyahbandaran Dan Otoritas Pelabuhan Ternate</t>
  </si>
  <si>
    <t>Kesyahbandaran Dan Otoritas Pelabuhan Manado</t>
  </si>
  <si>
    <t>UP Pelabuhan Molawe</t>
  </si>
  <si>
    <t>Sulawesi Tenggara</t>
  </si>
  <si>
    <t>UP Bandar Udara Haluoleo</t>
  </si>
  <si>
    <t>025734</t>
  </si>
  <si>
    <t>Balai Pengujian Laik Jalan Dan Sertifikasi Kendaraan Bermotor Di Bekasi</t>
  </si>
  <si>
    <t>Balai Pengelola Transportasi Darat Wilayah XXIII</t>
  </si>
  <si>
    <t>Kesyahbandaran Dan Otoritas Pelabuhan Dumai</t>
  </si>
  <si>
    <t>UP Bandar Udara Domine Eduard Osok</t>
  </si>
  <si>
    <t>Papua Barat</t>
  </si>
  <si>
    <t>Kesyahbandaran Dan Otoritas Pelabuhan Lembar</t>
  </si>
  <si>
    <t>Direktorat Prasarana Transportasi Jalan</t>
  </si>
  <si>
    <t>Balai Pengelola Transportasi Darat Wilayah XVII</t>
  </si>
  <si>
    <t>Kalimantan Timur</t>
  </si>
  <si>
    <t>Puslitbang Transportasi Jalan Dan Perkeretaapian</t>
  </si>
  <si>
    <t>Kesyahbandaran Dan Otoritas Pelabuhan Bagan Siapi- Api</t>
  </si>
  <si>
    <t>UP Bandar Udara Jalaluddin</t>
  </si>
  <si>
    <t>UP Pelabuhan Amurang</t>
  </si>
  <si>
    <t>Pusat Pengembangan Sumber Daya Manusia Perhubungan Udara</t>
  </si>
  <si>
    <t>Banten</t>
  </si>
  <si>
    <t>Balai Pengujian Perkeretaapian</t>
  </si>
  <si>
    <t>Sekretariat Direktorat Jenderal Perhubungan Udara</t>
  </si>
  <si>
    <t>Kesyahbandaran Dan Otoritas Pelabuhan Khusus Batam</t>
  </si>
  <si>
    <t>UP Pelabuhan Labuhan Bajo</t>
  </si>
  <si>
    <t>UP Pelabuhan Melonguane</t>
  </si>
  <si>
    <t>Pengembangan Kenavigasian Pusat</t>
  </si>
  <si>
    <t>Balai Pengelola Transportasi Darat Wilayah XIV</t>
  </si>
  <si>
    <t>Kalimantan Barat</t>
  </si>
  <si>
    <t>UP Bandar Udara Mathilda Batlayeri</t>
  </si>
  <si>
    <t>Politeknik Pelayaran Malahayati</t>
  </si>
  <si>
    <t>Nanggroe Aceh Darussalam</t>
  </si>
  <si>
    <t>Sekretariat Direktorat Jenderal Perhubungan Laut</t>
  </si>
  <si>
    <t>UP Bandar Udara Seluwing</t>
  </si>
  <si>
    <t>Kalimantan Utara</t>
  </si>
  <si>
    <t>UP Pelabuhan Saumlaki</t>
  </si>
  <si>
    <t>Peningkatan Keselamatan Lalu Lintas Angkutan Laut Pusat</t>
  </si>
  <si>
    <t>Risiko Sangat Tinggi</t>
  </si>
  <si>
    <t>Kesyahbandaran Dan Otoritas Pelabuhan Sorong</t>
  </si>
  <si>
    <t>Pusat Teknologi Informasi Dan Komunikasi Perhubungan</t>
  </si>
  <si>
    <t>Kesyahbandaran Dan Otoritas Pelabuhan Probolinggo</t>
  </si>
  <si>
    <t>Jawa Timur</t>
  </si>
  <si>
    <t>UP Bandar Udara Fl Tobing</t>
  </si>
  <si>
    <t>Kesyahbandaran Dan Otoritas Pelabuhan Tarakan</t>
  </si>
  <si>
    <t>Biro Keuangan</t>
  </si>
  <si>
    <t>UP Pelabuhan Pomala'a</t>
  </si>
  <si>
    <t>Kesyahbandaran Utama Makasar</t>
  </si>
  <si>
    <t>Sulawesi Selatan</t>
  </si>
  <si>
    <t>Puslitbang Transportasi Udara</t>
  </si>
  <si>
    <t>Otoritas Bandar Udara Wilayah VIII</t>
  </si>
  <si>
    <t>051159</t>
  </si>
  <si>
    <t>Akademi Penerbangan Indonesia Banyuwangi</t>
  </si>
  <si>
    <t>UP Bandar Udara Udara Yuvai Semaring</t>
  </si>
  <si>
    <t>Politeknik Penerbangan Surabaya</t>
  </si>
  <si>
    <t>UP Pelabuhan Majene</t>
  </si>
  <si>
    <t>Sulawesi Barat</t>
  </si>
  <si>
    <t>UP Bandar Udara Torea</t>
  </si>
  <si>
    <t>Politeknik Pelayaran Surabaya</t>
  </si>
  <si>
    <t>Kesyahbandaran Dan Otoritas Pelabuhan Muara Angke</t>
  </si>
  <si>
    <t>UP Pelabuhan Kolonedale</t>
  </si>
  <si>
    <t>Balai Pengelola Transportasi Darat Wilayah XIII</t>
  </si>
  <si>
    <t>Direktorat Lalu Lintas Jalan</t>
  </si>
  <si>
    <t>Kesyahbandaran Dan Otoritas Pelabuhan Pangkalan Bun</t>
  </si>
  <si>
    <t>Biro Perencanaan Setjen Kementerian Perhubungan</t>
  </si>
  <si>
    <t>Pangkalan Penjagaan Laut Dan Pantai Bitung</t>
  </si>
  <si>
    <t>Puslitbang Transportasi Antarmoda</t>
  </si>
  <si>
    <t>Balai Pengelola Transportasi Darat Wilayah IX</t>
  </si>
  <si>
    <t>Biro Layanan Pengadaan Dan Pengelolaan Barang Milik Negara</t>
  </si>
  <si>
    <t>Balai Pengelola Transportasi Darat Wilayah XVIII</t>
  </si>
  <si>
    <t>UP Bandar Udara Pongtiku</t>
  </si>
  <si>
    <t>UP Pelabuhan Tahuna</t>
  </si>
  <si>
    <t>Kesyahbandaran Dan Otoritas Pelabuhan Sunda Kelapa</t>
  </si>
  <si>
    <t>UP Bandar Udara Silampari</t>
  </si>
  <si>
    <t>Pusat Pengembangan Sumber Daya Manusia Perhubungan Laut</t>
  </si>
  <si>
    <t>Distrik Navigasi Makassar</t>
  </si>
  <si>
    <t>Biro Kepegawaian Dan Organisasi</t>
  </si>
  <si>
    <t>UP Pelabuhan Teluk Sigintung</t>
  </si>
  <si>
    <t>Politeknik Ilmu Pelayaran Makassar</t>
  </si>
  <si>
    <t>Kesyahbandaran Dan Otoritas Pelabuhan Kendari</t>
  </si>
  <si>
    <t>Kesyahbandaran Dan Otoritas Pelabuhan Bontang</t>
  </si>
  <si>
    <t>Kesyahbandaran Dan Otoritas Pelabuhan Pulau Baai</t>
  </si>
  <si>
    <t>Politeknik Pelayaran Barombong</t>
  </si>
  <si>
    <t>Mahkamah Pelayaran</t>
  </si>
  <si>
    <t>UP Bandar Udara Aji Pangeran Tumenggung Pranoto</t>
  </si>
  <si>
    <t>Distrik Navigasi Merauke</t>
  </si>
  <si>
    <t>Papua</t>
  </si>
  <si>
    <t>UP Pelabuhan Kotabunan</t>
  </si>
  <si>
    <t>Kesyahbandaran Dan Otoritas Pelabuhan Sukamara</t>
  </si>
  <si>
    <t>Kesyahbandaran Dan Otoritas Pelabuhan Kalianget</t>
  </si>
  <si>
    <t>Direktorat Transportasi Sungai, Danau Dan Penyeberangan</t>
  </si>
  <si>
    <t>Kesyahbandaran Dan Otoritas Pelabuhan Benoa</t>
  </si>
  <si>
    <t>Bali</t>
  </si>
  <si>
    <t>Badan Layanan Umum Balai Kesehatan Penerbangan</t>
  </si>
  <si>
    <t>Direktorat Sarana Transportasi Jalan</t>
  </si>
  <si>
    <t>UP Bandar Udara Tebelian</t>
  </si>
  <si>
    <t>Direktorat Navigasi Penerbangan</t>
  </si>
  <si>
    <t>UP Bandar Udara Kuabang</t>
  </si>
  <si>
    <t>Distrik Navigasi Sibolga</t>
  </si>
  <si>
    <t>Balai Pengelola Transportasi Darat Wilayah IV</t>
  </si>
  <si>
    <t>UP Bandar Udara Karel Sadsuitubun</t>
  </si>
  <si>
    <t>Politeknik Pelayaran Sorong</t>
  </si>
  <si>
    <t>Puslitbang Transportasi Laut, Sungai, Danau Dan Penyeberangan</t>
  </si>
  <si>
    <t>Otoritas Pelabuhan Utama Tanjung Priok</t>
  </si>
  <si>
    <t>Balai Teknik Perkeretaapian Kelas I Bandung</t>
  </si>
  <si>
    <t>UP Bandar Udara Mozes Kilangin</t>
  </si>
  <si>
    <t>Distrik Navigasi Surabaya</t>
  </si>
  <si>
    <t>UP Bandar Udara Long Apung</t>
  </si>
  <si>
    <t>UP Pelabuhan Ulusiau</t>
  </si>
  <si>
    <t>Politeknik Transportasi Sungai, Danau Dan Penyeberangan Palembang</t>
  </si>
  <si>
    <t>Kesyahbandaran Dan Otoritas Pelabuhan Kijang</t>
  </si>
  <si>
    <t>2022 - R1</t>
  </si>
  <si>
    <t>Jumlah Pegawai</t>
  </si>
  <si>
    <t>Belanja Barang Operasional</t>
  </si>
  <si>
    <t>Belanja Barang Non-Operasional</t>
  </si>
  <si>
    <t>Modal</t>
  </si>
  <si>
    <t>PNBP</t>
  </si>
  <si>
    <t>Anggaran</t>
  </si>
  <si>
    <t>Beban Kerja</t>
  </si>
  <si>
    <t>Potensi PNBP</t>
  </si>
  <si>
    <t>Penilaian Risiko</t>
  </si>
  <si>
    <t>Audit Sebelumnya</t>
  </si>
  <si>
    <t>Keterangan Audit Sebelumnya</t>
  </si>
  <si>
    <t>TL LHA</t>
  </si>
  <si>
    <t>Keterangan TL LHA</t>
  </si>
  <si>
    <t>Letak Geografis</t>
  </si>
  <si>
    <t>Risiko Sangat Rendah</t>
  </si>
  <si>
    <t>-</t>
  </si>
  <si>
    <t>1 Tahun 1 Bulan</t>
  </si>
  <si>
    <t>0 Tahun 0 Bulan</t>
  </si>
  <si>
    <t>4 Tahun 4 Bulan</t>
  </si>
  <si>
    <t>3 Tahun 3 Bulan</t>
  </si>
  <si>
    <t>2 Tahun 2 Bulan</t>
  </si>
  <si>
    <t>7 Tahun 7 Bulan</t>
  </si>
  <si>
    <t>- Tahun - Bulan</t>
  </si>
  <si>
    <t>5 Tahun 5 Bulan</t>
  </si>
  <si>
    <t>6 Tahun 6 Bulan</t>
  </si>
  <si>
    <t>0 Tahun 5 Bulan</t>
  </si>
  <si>
    <t>temuan uang</t>
  </si>
  <si>
    <t>rba 2021</t>
  </si>
  <si>
    <t>FR mod realisasi</t>
  </si>
  <si>
    <t>SEKRETARIAT DITJEN PERHUBUNGAN UDARA</t>
  </si>
  <si>
    <t>UPBU KELAS III JAPURA RENGAT</t>
  </si>
  <si>
    <t>UPBU KELAS I H.AS. HANANDJOEDDIN</t>
  </si>
  <si>
    <t>BANDARA RADIN INTEN II</t>
  </si>
  <si>
    <t>UPBU KELAS I TJILIK RIWUT</t>
  </si>
  <si>
    <t>UPBU KELAS I UTAMA JUWATA TARAKAN</t>
  </si>
  <si>
    <t>UPBU KELAS I DJALALUDDIN GORONTALO</t>
  </si>
  <si>
    <t>UPBU KELAS I HALUOLEO KENDARI</t>
  </si>
  <si>
    <t>UPBU KELAS II SULTAN BAABULLAH TERNATE</t>
  </si>
  <si>
    <t>UPBU KELAS II SULTAN M. KAHARUDIN BIMA</t>
  </si>
  <si>
    <t>UPBU KELAS II SULTAN M.SALAHUDIN BIMA</t>
  </si>
  <si>
    <t>UPBU KELAS II UPBU MEHANG KUNDA WAINGAPU</t>
  </si>
  <si>
    <t>UPBU KELAS II TAMBOLAKA</t>
  </si>
  <si>
    <t>UPBU KELAS I UTAMA SENTANI JAYAPURA</t>
  </si>
  <si>
    <t>UPBU KELAS II RENDANI</t>
  </si>
  <si>
    <t>UPBU KELAS I DOMINE EDUARD OSOK SORONG</t>
  </si>
  <si>
    <t>UPBU KELAS II DOUW ATURURE NABIRE</t>
  </si>
  <si>
    <t>UPBU KELAS I FATMAWATI SOEKARNO</t>
  </si>
  <si>
    <t>UPBU KELAS II TEMINDUNG (APT PRANOTO)</t>
  </si>
  <si>
    <t>UPBU BUDIARTO</t>
  </si>
  <si>
    <t>UPBU FRANS SALES LEGA RUTENG</t>
  </si>
  <si>
    <t>UPBU KELAS II GUSTI SJAMSIR ALAM KOTA BARU</t>
  </si>
  <si>
    <t>UPBU KELAS II CUT NYAK DIEN</t>
  </si>
  <si>
    <t>UPBU KELAS III ISKANDAR PANGKALAN BUN</t>
  </si>
  <si>
    <t>UPBU KELAS III (TEBELIAN ) SUSILO SINTANG</t>
  </si>
  <si>
    <t>UPBU KELAS II KALIMARAU BERAU</t>
  </si>
  <si>
    <t>UPBU KELAS III NAHA TAHUNA</t>
  </si>
  <si>
    <t>UPBU KELAS III BETOAMBARIBAU BAU</t>
  </si>
  <si>
    <t>UPBU KELAS III BANDANEIRA</t>
  </si>
  <si>
    <t>UPBU KELAS II HAJI HASAN AROEBOESMAN ENDE</t>
  </si>
  <si>
    <t>UPBU KELAS III BINTUNI</t>
  </si>
  <si>
    <t>UPBU KELAS III MINDIPTANA</t>
  </si>
  <si>
    <t>UPBU KELAS III OKSIBIL</t>
  </si>
  <si>
    <t>UPBU KELAS III MULIA</t>
  </si>
  <si>
    <t>UPBU KELAS III UTAROM KAIMANA</t>
  </si>
  <si>
    <t>UPBU KELAS III TEUKU CUT ALI</t>
  </si>
  <si>
    <t>UPBU KELAS III TAMPA PADANG</t>
  </si>
  <si>
    <t>UPBU KELAS III PONGTIKU TANA TORAJA</t>
  </si>
  <si>
    <t>UPBU KELAS III OESMAN SADIK LABUHA</t>
  </si>
  <si>
    <t>UPBU KELAS III GAMAR MALAMO GALELA</t>
  </si>
  <si>
    <t>UPBU KELAS III MALI ALOR</t>
  </si>
  <si>
    <t>UPBU KELAS III GEWAYANTANA</t>
  </si>
  <si>
    <t>UPBU KELAS II KOMODO LABUAN BAJO</t>
  </si>
  <si>
    <t>UPBU KELAS III LONG APUNG</t>
  </si>
  <si>
    <t>UPBU KELAS III BULI MABA</t>
  </si>
  <si>
    <t>UPBU KELAS III PALAKKA BONE</t>
  </si>
  <si>
    <t>UPBU KELAS LAGALIGO BUA</t>
  </si>
  <si>
    <t>UPBU KELAS III MATAHORA WAKATOBI</t>
  </si>
  <si>
    <t>UPBU KELAS III SANGIA NIBANDERA</t>
  </si>
  <si>
    <t>UPBU KELAS III NOP GELIAT DEKAI</t>
  </si>
  <si>
    <t>UPBU KELAS III MARINDA</t>
  </si>
  <si>
    <t>UPBU KELAS III EMALAMO SANANA</t>
  </si>
  <si>
    <t>UPBU KELAS III PITU MOROTAI</t>
  </si>
  <si>
    <t>UPBU KELAS III H. AROEPPALA SELAYAR</t>
  </si>
  <si>
    <t>UPBU KELAS III DOBO</t>
  </si>
  <si>
    <t>UPBU KELAS III REMBELE TAKENGON</t>
  </si>
  <si>
    <t>UPBU KELAS III BLIMBING SARI BANYUWANGI</t>
  </si>
  <si>
    <t>DIREKTORAT BANDAR UDARA</t>
  </si>
  <si>
    <t>DIREKTORAT ANGKUTAN UDARA</t>
  </si>
  <si>
    <t>DIREKTORAT KEAMANAN PENERBANGAN</t>
  </si>
  <si>
    <t>DIREKTORAT NAVIGASI PENERBANGAN</t>
  </si>
  <si>
    <t>DIREKTORAT KELAIKUDARAAN DAN PENGOPERASIAN PESAWAT UDARA</t>
  </si>
  <si>
    <t>OTBAN WILAYAH II MEDAN</t>
  </si>
  <si>
    <t>OTBAN WILAYAH IV NGURAH RAI DENPASAR</t>
  </si>
  <si>
    <t>OTBAN WILAYAH V MAKASAR</t>
  </si>
  <si>
    <t>OTBAN WILAYAH IX</t>
  </si>
  <si>
    <t>OTBAN KELAS II WILAYAH VII BALIKPAPAN</t>
  </si>
  <si>
    <t>UPBU KELAS III POGOGOL BUOL</t>
  </si>
  <si>
    <t>UPBU KELAS III PASIR PANGARAIAN</t>
  </si>
  <si>
    <t>UPBU KELAS III TRUNOJOYO SUMENEP</t>
  </si>
  <si>
    <t>UPBU KELAS III MELAK</t>
  </si>
  <si>
    <t>UPBU KELAS III KIMAAM MERAUKE</t>
  </si>
  <si>
    <t>UPBU KELAS III BOMAKIA</t>
  </si>
  <si>
    <t>UPBU KELAS III DABRA</t>
  </si>
  <si>
    <t>UPBU KELAS III SOA BAJAWA</t>
  </si>
  <si>
    <t>OTBAN WILAYAH I</t>
  </si>
  <si>
    <t>UPBU KELAS III BOKONDINI</t>
  </si>
  <si>
    <t>UPBU KELAS III OKABA</t>
  </si>
  <si>
    <t>UPBU KELAS III MOANAMANI</t>
  </si>
  <si>
    <t>UPBU KELAS III KOKONAO PAPUA</t>
  </si>
  <si>
    <t>UPBU KELAS III KUABANG KAO</t>
  </si>
  <si>
    <t>OTBAN KELAS III MELONGUANE</t>
  </si>
  <si>
    <t>UPBU KELAS III AA BERRE TALLO</t>
  </si>
  <si>
    <t>UPBU KELAS III DAVID CONSTANTINE SAUNDALE ROTE</t>
  </si>
  <si>
    <t>UPBU KELAS III TARDAMU</t>
  </si>
  <si>
    <t>UPBU KELAS I TANJUNG HARAPAN (tanjung selor)</t>
  </si>
  <si>
    <t>UPBU KELAS III KAREL SADSUITUBUN LANGGUR TUAL</t>
  </si>
  <si>
    <t>UPBU AEK GODANG</t>
  </si>
  <si>
    <t>BALAI KESEHATAN PENERBANGAN</t>
  </si>
  <si>
    <t>BALAI TEKNIK PENERBANGAN</t>
  </si>
  <si>
    <t>BALAI BESAR KALIBRASI FASILITAS PENERBANGAN</t>
  </si>
  <si>
    <t>UPBU KELAS III KUALA KURUN</t>
  </si>
  <si>
    <t>UPBU KELAS III YUVAI SEMARING LONG BAWAN</t>
  </si>
  <si>
    <t>UPBU KELAS III NUNUKAN</t>
  </si>
  <si>
    <t>UPBU KELAS III NUMFOR</t>
  </si>
  <si>
    <t>UPBU KELAS IV EWER</t>
  </si>
  <si>
    <t>UPBU KELAS III KAMBUAYA</t>
  </si>
  <si>
    <t>UPBU KELAS III BADE</t>
  </si>
  <si>
    <t>UPBU KELAS III SENGGEH</t>
  </si>
  <si>
    <t>UPBU KELAS IV BATOM</t>
  </si>
  <si>
    <t>UPBU KELAS III AYAWASI</t>
  </si>
  <si>
    <t>UPBU KELAS III MAIMUN SALEH</t>
  </si>
  <si>
    <t>UPBU KELAS III SUGIMANURU MUNA</t>
  </si>
  <si>
    <t>UPBU KELAS III DR. FL TOBING</t>
  </si>
  <si>
    <t>UPBU KELAS II KASIGUNCU POSO</t>
  </si>
  <si>
    <t>UPBU KELAS III TOREA FAK FAK</t>
  </si>
  <si>
    <t>UPBU KELAS III BERINGIN MUARA TEWEH</t>
  </si>
  <si>
    <t>UPBU KELAS II AMINUDIN AMIR LUWUK</t>
  </si>
  <si>
    <t>UPBU KELAS III SULTAN BANTILAN TOLI TOLI</t>
  </si>
  <si>
    <t>UPBU KELAS III TANAH MERAH PAPUA</t>
  </si>
  <si>
    <t>UPBU KELAS III UTAROM</t>
  </si>
  <si>
    <t>UPBU KELAS III DEPATI PARBO</t>
  </si>
  <si>
    <t>UPBU KELAS III LARAT</t>
  </si>
  <si>
    <t>OTBAN WILAYAH III</t>
  </si>
  <si>
    <t>UPBU KELAS III TUMBANG SAMBA</t>
  </si>
  <si>
    <t>UPBU KELAS III MUKO MUKO</t>
  </si>
  <si>
    <t>UPBU KELAS III MELONGUANE</t>
  </si>
  <si>
    <t>UPBU KELAS III SANGGU BUNTOK</t>
  </si>
  <si>
    <t>UPBU KELAS III ANDI JEMA MASAMBA</t>
  </si>
  <si>
    <t>UPBU KELAS III CAKRABHUWANA CIREBON</t>
  </si>
  <si>
    <t>UPBU KELAS III ILAGA</t>
  </si>
  <si>
    <t>UPBU KELAS III PANGANDARAN</t>
  </si>
  <si>
    <t>UPBU KELAS III DABO SINGKEP</t>
  </si>
  <si>
    <t>UPBU KELAS I H. AS. HANANDJOEDDIN</t>
  </si>
  <si>
    <t>UPBU KELAS I TJILIK RIWUT PALANGKARAYA</t>
  </si>
  <si>
    <t>UPBU KELAS I MUTIARA SIS AL-JUFRI PALU</t>
  </si>
  <si>
    <t>UPBU KELAS III MUTIARA SIS AL-JUFRI PALU</t>
  </si>
  <si>
    <t>UPBU KELAS I HALULEO KENDARI</t>
  </si>
  <si>
    <t>UPBU KELAS I SENTANI</t>
  </si>
  <si>
    <t>UPBU KELAS I DEO SORONG</t>
  </si>
  <si>
    <t>UPBU KELAS I MOPAH MERAUKE</t>
  </si>
  <si>
    <t>UPBU KELAS III DR. F.L. TOBING</t>
  </si>
  <si>
    <t>UPBU KELAS I FATMAWATI BENGKULU</t>
  </si>
  <si>
    <t>UPBU KELAS III FATMAWATI BENGKULU</t>
  </si>
  <si>
    <t>UPBU KELAS II APT PRANOTO</t>
  </si>
  <si>
    <t>UPBU KELAS III BUDIARTO</t>
  </si>
  <si>
    <t>UPBU BINAKA GUNUNG SITOLI</t>
  </si>
  <si>
    <t>UPBU KELAS II BINAKA-GUNUNG SITOLI</t>
  </si>
  <si>
    <t>UPBU KELAS II RAHADI OESMAN KETAPANG</t>
  </si>
  <si>
    <t>UPBU KELAS III TEBELIAN SUSILO SINTANG</t>
  </si>
  <si>
    <t>UPBU KELAS II H ASAN SAMPIT</t>
  </si>
  <si>
    <t>UPBU KELAS I KALIMARAU</t>
  </si>
  <si>
    <t>UPBU KELAS III TANAH MERAH</t>
  </si>
  <si>
    <t>UPBU KELAS I SEKO</t>
  </si>
  <si>
    <t>UPBU KELAS III RAMPI</t>
  </si>
  <si>
    <t>UPBU KELAS III SANGIA BANDANEIRA</t>
  </si>
  <si>
    <t>UPBU KELAS III JHON BECKER PULAU KISAR</t>
  </si>
  <si>
    <t>UPBU KELAS III NOP GOLIATH DEKAI</t>
  </si>
  <si>
    <t>UPBU KELAS III BUA</t>
  </si>
  <si>
    <t>OBU KELAS I WILAYAH IV BALI</t>
  </si>
  <si>
    <t>OTBAN WILAYAH X MERAUKE</t>
  </si>
  <si>
    <t>UPBU KELAS III MATHILDA BATLAYERI SAUMLAKI</t>
  </si>
  <si>
    <t>UPBU KELAS II MOZES KILANGIN TIMIKA</t>
  </si>
  <si>
    <t>UPBU KELAS II KAREL SADSUITUBUN LANGGUR</t>
  </si>
  <si>
    <t>UPBU KELAS III DEWADARU KARIMUNJAWA</t>
  </si>
  <si>
    <t>cocok</t>
  </si>
  <si>
    <t>tidak</t>
  </si>
  <si>
    <t>hasil_uji1</t>
  </si>
  <si>
    <t>hasil_uji2</t>
  </si>
  <si>
    <t>error prediksi</t>
  </si>
  <si>
    <t>hasil_uji3</t>
  </si>
  <si>
    <t>Badan Pengelola Transportasi Jabodetabek</t>
  </si>
  <si>
    <t>Balai Pengelola Transportasi Darat Wilayah II</t>
  </si>
  <si>
    <t>Balai Pengelola Transportasi Darat Wilayah XII</t>
  </si>
  <si>
    <t>Balai Pengelola Transportasi Darat Wilayah XVI</t>
  </si>
  <si>
    <t>Balai Pengelola Transportasi Darat Wilayah XX</t>
  </si>
  <si>
    <t>Balai Teknik Perkeretaapian Kelas I Jakarta</t>
  </si>
  <si>
    <t>Balai Teknik Perkeretaapian Kelas I Surabaya</t>
  </si>
  <si>
    <t>Direktorat Angkutan Udara</t>
  </si>
  <si>
    <t>Direktorat Bandar Udara</t>
  </si>
  <si>
    <t>Direktorat Keamanan Penerbangan</t>
  </si>
  <si>
    <t>Distrik Navigasi Banjarmasin</t>
  </si>
  <si>
    <t>Distrik Navigasi Samarinda</t>
  </si>
  <si>
    <t>Kesyahbandaran Dan Otoritas Pelabuhan Ambon</t>
  </si>
  <si>
    <t>Kesyahbandaran Dan Otoritas Pelabuhan Ende</t>
  </si>
  <si>
    <t>Kesyahbandaran Dan Otoritas Pelabuhan Kalabahi</t>
  </si>
  <si>
    <t>Kesyahbandaran Dan Otoritas Pelabuhan Kepulauan Seribu</t>
  </si>
  <si>
    <t>Kesyahbandaran Dan Otoritas Pelabuhan Kupang</t>
  </si>
  <si>
    <t>Kesyahbandaran Dan Otoritas Pelabuhan Tegal</t>
  </si>
  <si>
    <t>Kesyahbandaran Dan Otoritas Pelabuhan Teluk Palu</t>
  </si>
  <si>
    <t>Kesyahbandaran Dan Otoritas Pelabuhan Toli-Toli</t>
  </si>
  <si>
    <t>Otoritas Bandar Udara Wilayah IV</t>
  </si>
  <si>
    <t>Otoritas Bandar Udara Wilayah VII</t>
  </si>
  <si>
    <t>Pengembangan Dan Peningkatan Fasilitas Keselamatan Perkeretaapian</t>
  </si>
  <si>
    <t>Pengembangan Dan Peningkatan Sarana Perkeretaapian</t>
  </si>
  <si>
    <t>Pengembangan Lalu Lintas Dan Peningkatan Angkutan Kereta Api</t>
  </si>
  <si>
    <t>Pengembangan, Peningkatan Dan Perawatan Prasarana Perkeretaapian</t>
  </si>
  <si>
    <t>Politeknik Penerbangan Medan</t>
  </si>
  <si>
    <t>Sekretariat Badan Pengembangan Sumber Daya Manusia Perhubungan</t>
  </si>
  <si>
    <t>Sekretariat Direktorat Jenderal Perkeretaapian</t>
  </si>
  <si>
    <t>UP Bandar Udara Aek Godang</t>
  </si>
  <si>
    <t>UP Bandar Udara Datah Dawai</t>
  </si>
  <si>
    <t>UP Bandar Udara Dobo</t>
  </si>
  <si>
    <t>UP Bandar Udara Gusti Syamsir Alam</t>
  </si>
  <si>
    <t>UP Bandar Udara H. Asan</t>
  </si>
  <si>
    <t>UP Bandar Udara Japura</t>
  </si>
  <si>
    <t>UP Bandar Udara Juwata</t>
  </si>
  <si>
    <t>UP Bandar Udara Melak</t>
  </si>
  <si>
    <t>UP Bandar Udara Mutiara Sis-Al Jufri</t>
  </si>
  <si>
    <t>UP Bandar Udara Sultan Bantilan</t>
  </si>
  <si>
    <t>UP Bandar Udara Syukuran Aminudin Amir</t>
  </si>
  <si>
    <t>UP Bandar Udara Tardamu</t>
  </si>
  <si>
    <t>UP Pelabuhan Ampana</t>
  </si>
  <si>
    <t>UP Pelabuhan Poso</t>
  </si>
  <si>
    <t>UP Pelabuhan Reo</t>
  </si>
  <si>
    <t>UP Pelabuhan Sapudi</t>
  </si>
  <si>
    <t>UP Pelabuhan Satui</t>
  </si>
  <si>
    <t>UP Pelabuhan Seba</t>
  </si>
  <si>
    <t>UP Pelabuhan Tana Paser</t>
  </si>
  <si>
    <t>UP Pelabuhan Tanjung Santan</t>
  </si>
  <si>
    <t>UPBU KELAS II FRANS SEDA MAUMERE</t>
  </si>
  <si>
    <t>UPBU KELAS III WAMENA PAPUA</t>
  </si>
  <si>
    <t>UPBU KELAS II H. ASAN SAMPIT</t>
  </si>
  <si>
    <t>UPBU KELAS III WAGHETE</t>
  </si>
  <si>
    <t>UPBU KELAS II PANGSUMA</t>
  </si>
  <si>
    <t>UPBU KELAS III LASONDRE</t>
  </si>
  <si>
    <t>OTBAN WILAYAH VIII MANADO</t>
  </si>
  <si>
    <t>UPBU KELAS III NANGA PINOH</t>
  </si>
  <si>
    <t>UPBU KELAS III KUALA PEMBUANG</t>
  </si>
  <si>
    <t>UPBU KELAS III MUARA BUNGO</t>
  </si>
  <si>
    <t>Balai Pengelola Transportasi Darat Wilayah I</t>
  </si>
  <si>
    <t>Otoritas Bandar Udara Wilayah I</t>
  </si>
  <si>
    <t>UPT</t>
  </si>
  <si>
    <t>index</t>
  </si>
  <si>
    <t>hasil prediksi</t>
  </si>
  <si>
    <t>0</t>
  </si>
  <si>
    <t>3.525</t>
  </si>
  <si>
    <t>0.0</t>
  </si>
  <si>
    <t>473.96</t>
  </si>
  <si>
    <t>2.35</t>
  </si>
  <si>
    <t>0.19</t>
  </si>
  <si>
    <t>-0.02</t>
  </si>
  <si>
    <t>1</t>
  </si>
  <si>
    <t>3.7</t>
  </si>
  <si>
    <t>199541348.0</t>
  </si>
  <si>
    <t>17427.11</t>
  </si>
  <si>
    <t>1.64</t>
  </si>
  <si>
    <t>-0.08</t>
  </si>
  <si>
    <t>-0.1</t>
  </si>
  <si>
    <t>2</t>
  </si>
  <si>
    <t>3.65</t>
  </si>
  <si>
    <t>0.75</t>
  </si>
  <si>
    <t>15.75</t>
  </si>
  <si>
    <t>1.09</t>
  </si>
  <si>
    <t>0.22</t>
  </si>
  <si>
    <t>3</t>
  </si>
  <si>
    <t>3.425</t>
  </si>
  <si>
    <t>218458550.0</t>
  </si>
  <si>
    <t>119.04</t>
  </si>
  <si>
    <t>8.04</t>
  </si>
  <si>
    <t>1.02</t>
  </si>
  <si>
    <t>4</t>
  </si>
  <si>
    <t>291.3</t>
  </si>
  <si>
    <t>1.82</t>
  </si>
  <si>
    <t>0.36</t>
  </si>
  <si>
    <t>5</t>
  </si>
  <si>
    <t>2.9</t>
  </si>
  <si>
    <t>6</t>
  </si>
  <si>
    <t>3.675</t>
  </si>
  <si>
    <t>222752754.64</t>
  </si>
  <si>
    <t>150.34</t>
  </si>
  <si>
    <t>0.23</t>
  </si>
  <si>
    <t>0.26</t>
  </si>
  <si>
    <t>7</t>
  </si>
  <si>
    <t>469.5</t>
  </si>
  <si>
    <t>0.44</t>
  </si>
  <si>
    <t>0.06</t>
  </si>
  <si>
    <t>8</t>
  </si>
  <si>
    <t>3.95</t>
  </si>
  <si>
    <t>148.41</t>
  </si>
  <si>
    <t>4.4</t>
  </si>
  <si>
    <t>-0.26</t>
  </si>
  <si>
    <t>9</t>
  </si>
  <si>
    <t>3.8</t>
  </si>
  <si>
    <t>1235191247.07</t>
  </si>
  <si>
    <t>1.0</t>
  </si>
  <si>
    <t>63.17</t>
  </si>
  <si>
    <t>10.9</t>
  </si>
  <si>
    <t>10</t>
  </si>
  <si>
    <t>4.075</t>
  </si>
  <si>
    <t>28.71</t>
  </si>
  <si>
    <t>0.56</t>
  </si>
  <si>
    <t>1.33</t>
  </si>
  <si>
    <t>11</t>
  </si>
  <si>
    <t>3.775</t>
  </si>
  <si>
    <t>67482591.56</t>
  </si>
  <si>
    <t>534.5</t>
  </si>
  <si>
    <t>1.04</t>
  </si>
  <si>
    <t>-0.33</t>
  </si>
  <si>
    <t>12</t>
  </si>
  <si>
    <t>3.275</t>
  </si>
  <si>
    <t>8963883868.0</t>
  </si>
  <si>
    <t>126.33</t>
  </si>
  <si>
    <t>-0.89</t>
  </si>
  <si>
    <t>-0.18</t>
  </si>
  <si>
    <t>13</t>
  </si>
  <si>
    <t>3.225</t>
  </si>
  <si>
    <t>1327701714.0</t>
  </si>
  <si>
    <t>108.43</t>
  </si>
  <si>
    <t>13.88</t>
  </si>
  <si>
    <t>-0.01</t>
  </si>
  <si>
    <t>14</t>
  </si>
  <si>
    <t>3.075</t>
  </si>
  <si>
    <t>72672269.05</t>
  </si>
  <si>
    <t>3.0</t>
  </si>
  <si>
    <t>0.71</t>
  </si>
  <si>
    <t>0.4</t>
  </si>
  <si>
    <t>15</t>
  </si>
  <si>
    <t>2.875</t>
  </si>
  <si>
    <t>2410.45</t>
  </si>
  <si>
    <t>0.91</t>
  </si>
  <si>
    <t>16</t>
  </si>
  <si>
    <t>3.15</t>
  </si>
  <si>
    <t>705069647.46</t>
  </si>
  <si>
    <t>197.2</t>
  </si>
  <si>
    <t>35.77</t>
  </si>
  <si>
    <t>-0.05</t>
  </si>
  <si>
    <t>17</t>
  </si>
  <si>
    <t>4.3</t>
  </si>
  <si>
    <t>4174460615.21</t>
  </si>
  <si>
    <t>57.74</t>
  </si>
  <si>
    <t>1.91</t>
  </si>
  <si>
    <t>-0.77</t>
  </si>
  <si>
    <t>18</t>
  </si>
  <si>
    <t>482.84</t>
  </si>
  <si>
    <t>-0.84</t>
  </si>
  <si>
    <t>19</t>
  </si>
  <si>
    <t>-1.0</t>
  </si>
  <si>
    <t>0.34</t>
  </si>
  <si>
    <t>20</t>
  </si>
  <si>
    <t>2.75</t>
  </si>
  <si>
    <t>171.99</t>
  </si>
  <si>
    <t>1.89</t>
  </si>
  <si>
    <t>-0.14</t>
  </si>
  <si>
    <t>21</t>
  </si>
  <si>
    <t>3.4</t>
  </si>
  <si>
    <t>798.09</t>
  </si>
  <si>
    <t>0.07</t>
  </si>
  <si>
    <t>22</t>
  </si>
  <si>
    <t>193.66</t>
  </si>
  <si>
    <t>-0.56</t>
  </si>
  <si>
    <t>0.05</t>
  </si>
  <si>
    <t>23</t>
  </si>
  <si>
    <t>446715031.0</t>
  </si>
  <si>
    <t>38.04</t>
  </si>
  <si>
    <t>0.93</t>
  </si>
  <si>
    <t>0.18</t>
  </si>
  <si>
    <t>24</t>
  </si>
  <si>
    <t>3.1</t>
  </si>
  <si>
    <t>70624882.5</t>
  </si>
  <si>
    <t>127.55</t>
  </si>
  <si>
    <t>0.38</t>
  </si>
  <si>
    <t>0.2</t>
  </si>
  <si>
    <t>25</t>
  </si>
  <si>
    <t>3.5</t>
  </si>
  <si>
    <t>1.07</t>
  </si>
  <si>
    <t>-0.38</t>
  </si>
  <si>
    <t>-0.25</t>
  </si>
  <si>
    <t>26</t>
  </si>
  <si>
    <t>2.8</t>
  </si>
  <si>
    <t>82270000.0</t>
  </si>
  <si>
    <t>113.91</t>
  </si>
  <si>
    <t>0.81</t>
  </si>
  <si>
    <t>-0.42</t>
  </si>
  <si>
    <t>27</t>
  </si>
  <si>
    <t>4.0</t>
  </si>
  <si>
    <t>0.11</t>
  </si>
  <si>
    <t>0.08</t>
  </si>
  <si>
    <t>28</t>
  </si>
  <si>
    <t>3695009991.67</t>
  </si>
  <si>
    <t>24.13</t>
  </si>
  <si>
    <t>1.46</t>
  </si>
  <si>
    <t>0.1</t>
  </si>
  <si>
    <t>29</t>
  </si>
  <si>
    <t>3.6</t>
  </si>
  <si>
    <t>451826480.62</t>
  </si>
  <si>
    <t>51.27</t>
  </si>
  <si>
    <t>-0.15</t>
  </si>
  <si>
    <t>-0.04</t>
  </si>
  <si>
    <t>30</t>
  </si>
  <si>
    <t>11463546.0</t>
  </si>
  <si>
    <t>257.57</t>
  </si>
  <si>
    <t>3.97</t>
  </si>
  <si>
    <t>31</t>
  </si>
  <si>
    <t>83252799.0</t>
  </si>
  <si>
    <t>120.87</t>
  </si>
  <si>
    <t>0.43</t>
  </si>
  <si>
    <t>-0.07</t>
  </si>
  <si>
    <t>32</t>
  </si>
  <si>
    <t>22.51</t>
  </si>
  <si>
    <t>0.04</t>
  </si>
  <si>
    <t>33</t>
  </si>
  <si>
    <t>3.55</t>
  </si>
  <si>
    <t>451276326.0</t>
  </si>
  <si>
    <t>138.41</t>
  </si>
  <si>
    <t>-0.85</t>
  </si>
  <si>
    <t>0.37</t>
  </si>
  <si>
    <t>34</t>
  </si>
  <si>
    <t>2.55</t>
  </si>
  <si>
    <t>292478310.0</t>
  </si>
  <si>
    <t>9.39</t>
  </si>
  <si>
    <t>0.15</t>
  </si>
  <si>
    <t>35</t>
  </si>
  <si>
    <t>3.9</t>
  </si>
  <si>
    <t>14.86</t>
  </si>
  <si>
    <t>-0.24</t>
  </si>
  <si>
    <t>2.27</t>
  </si>
  <si>
    <t>36</t>
  </si>
  <si>
    <t>3.125</t>
  </si>
  <si>
    <t>22.79</t>
  </si>
  <si>
    <t>0.21</t>
  </si>
  <si>
    <t>37</t>
  </si>
  <si>
    <t>0.13</t>
  </si>
  <si>
    <t>0.14</t>
  </si>
  <si>
    <t>0.16</t>
  </si>
  <si>
    <t>38</t>
  </si>
  <si>
    <t>3.3</t>
  </si>
  <si>
    <t>0.17</t>
  </si>
  <si>
    <t>39</t>
  </si>
  <si>
    <t>207503442.0</t>
  </si>
  <si>
    <t>6.72</t>
  </si>
  <si>
    <t>1.58</t>
  </si>
  <si>
    <t>0.84</t>
  </si>
  <si>
    <t>40</t>
  </si>
  <si>
    <t>2.95</t>
  </si>
  <si>
    <t>74.89</t>
  </si>
  <si>
    <t>-0.49</t>
  </si>
  <si>
    <t>2.22</t>
  </si>
  <si>
    <t>41</t>
  </si>
  <si>
    <t>3.575</t>
  </si>
  <si>
    <t>1156444432.84</t>
  </si>
  <si>
    <t>7.97</t>
  </si>
  <si>
    <t>42</t>
  </si>
  <si>
    <t>1.45</t>
  </si>
  <si>
    <t>0.51</t>
  </si>
  <si>
    <t>43</t>
  </si>
  <si>
    <t>0.85</t>
  </si>
  <si>
    <t>44</t>
  </si>
  <si>
    <t>2.675</t>
  </si>
  <si>
    <t>10920000.0</t>
  </si>
  <si>
    <t>2.01</t>
  </si>
  <si>
    <t>45</t>
  </si>
  <si>
    <t>2.5</t>
  </si>
  <si>
    <t>0.66</t>
  </si>
  <si>
    <t>0.25</t>
  </si>
  <si>
    <t>-0.12</t>
  </si>
  <si>
    <t>46</t>
  </si>
  <si>
    <t>2.85</t>
  </si>
  <si>
    <t>1.6</t>
  </si>
  <si>
    <t>47</t>
  </si>
  <si>
    <t>2.2</t>
  </si>
  <si>
    <t>8649000.0</t>
  </si>
  <si>
    <t>7.66</t>
  </si>
  <si>
    <t>0.09</t>
  </si>
  <si>
    <t>-0.09</t>
  </si>
  <si>
    <t>48</t>
  </si>
  <si>
    <t>2.625</t>
  </si>
  <si>
    <t>2.88</t>
  </si>
  <si>
    <t>-0.03</t>
  </si>
  <si>
    <t>49</t>
  </si>
  <si>
    <t>2.175</t>
  </si>
  <si>
    <t>3.29</t>
  </si>
  <si>
    <t>0.02</t>
  </si>
  <si>
    <t>50</t>
  </si>
  <si>
    <t>0.8</t>
  </si>
  <si>
    <t>0.42</t>
  </si>
  <si>
    <t>0.46</t>
  </si>
  <si>
    <t>51</t>
  </si>
  <si>
    <t>1.03</t>
  </si>
  <si>
    <t>0.28</t>
  </si>
  <si>
    <t>0.45</t>
  </si>
  <si>
    <t>52</t>
  </si>
  <si>
    <t>4.67</t>
  </si>
  <si>
    <t>53</t>
  </si>
  <si>
    <t>674525400.0</t>
  </si>
  <si>
    <t>7.89</t>
  </si>
  <si>
    <t>54</t>
  </si>
  <si>
    <t>2.05</t>
  </si>
  <si>
    <t>7276800.0</t>
  </si>
  <si>
    <t>17.7</t>
  </si>
  <si>
    <t>-0.32</t>
  </si>
  <si>
    <t>55</t>
  </si>
  <si>
    <t>2.725</t>
  </si>
  <si>
    <t>76940000.0</t>
  </si>
  <si>
    <t>3.09</t>
  </si>
  <si>
    <t>0.78</t>
  </si>
  <si>
    <t>56</t>
  </si>
  <si>
    <t>0.03</t>
  </si>
  <si>
    <t>57</t>
  </si>
  <si>
    <t>3.325</t>
  </si>
  <si>
    <t>9.36</t>
  </si>
  <si>
    <t>58</t>
  </si>
  <si>
    <t>1.4</t>
  </si>
  <si>
    <t>10.5</t>
  </si>
  <si>
    <t>59</t>
  </si>
  <si>
    <t>8.46</t>
  </si>
  <si>
    <t>0.63</t>
  </si>
  <si>
    <t>60</t>
  </si>
  <si>
    <t>3.2</t>
  </si>
  <si>
    <t>22670000.0</t>
  </si>
  <si>
    <t>227.64</t>
  </si>
  <si>
    <t>1523807.76</t>
  </si>
  <si>
    <t>0.24</t>
  </si>
  <si>
    <t>61</t>
  </si>
  <si>
    <t>933.85</t>
  </si>
  <si>
    <t>118.36</t>
  </si>
  <si>
    <t>62</t>
  </si>
  <si>
    <t>19670000.0</t>
  </si>
  <si>
    <t>1.77</t>
  </si>
  <si>
    <t>63</t>
  </si>
  <si>
    <t>2.575</t>
  </si>
  <si>
    <t>37950000.0</t>
  </si>
  <si>
    <t>43.95</t>
  </si>
  <si>
    <t>64</t>
  </si>
  <si>
    <t>65</t>
  </si>
  <si>
    <t>516.72</t>
  </si>
  <si>
    <t>7.99</t>
  </si>
  <si>
    <t>66</t>
  </si>
  <si>
    <t>207.2</t>
  </si>
  <si>
    <t>2.91</t>
  </si>
  <si>
    <t>67</t>
  </si>
  <si>
    <t>68716742.9</t>
  </si>
  <si>
    <t>38.05</t>
  </si>
  <si>
    <t>1.05</t>
  </si>
  <si>
    <t>68</t>
  </si>
  <si>
    <t>4.525</t>
  </si>
  <si>
    <t>222303747.0</t>
  </si>
  <si>
    <t>8.9</t>
  </si>
  <si>
    <t>109.45</t>
  </si>
  <si>
    <t>69</t>
  </si>
  <si>
    <t>4.275</t>
  </si>
  <si>
    <t>3325000.0</t>
  </si>
  <si>
    <t>0.96</t>
  </si>
  <si>
    <t>-0.06</t>
  </si>
  <si>
    <t>70</t>
  </si>
  <si>
    <t>43539760.09</t>
  </si>
  <si>
    <t>2.08</t>
  </si>
  <si>
    <t>1.1</t>
  </si>
  <si>
    <t>0.33</t>
  </si>
  <si>
    <t>-0.11</t>
  </si>
  <si>
    <t>71</t>
  </si>
  <si>
    <t>280962500.0</t>
  </si>
  <si>
    <t>0.99</t>
  </si>
  <si>
    <t>1.66</t>
  </si>
  <si>
    <t>0.47</t>
  </si>
  <si>
    <t>72</t>
  </si>
  <si>
    <t>3.625</t>
  </si>
  <si>
    <t>44049879.9</t>
  </si>
  <si>
    <t>3.84</t>
  </si>
  <si>
    <t>4.96</t>
  </si>
  <si>
    <t>73</t>
  </si>
  <si>
    <t>71.46</t>
  </si>
  <si>
    <t>1.31</t>
  </si>
  <si>
    <t>74</t>
  </si>
  <si>
    <t>3.375</t>
  </si>
  <si>
    <t>1018930500.0</t>
  </si>
  <si>
    <t>11.46</t>
  </si>
  <si>
    <t>2.7</t>
  </si>
  <si>
    <t>-0.23</t>
  </si>
  <si>
    <t>75</t>
  </si>
  <si>
    <t>153946032.02</t>
  </si>
  <si>
    <t>48.52</t>
  </si>
  <si>
    <t>3.24</t>
  </si>
  <si>
    <t>-0.22</t>
  </si>
  <si>
    <t>76</t>
  </si>
  <si>
    <t>47193.69</t>
  </si>
  <si>
    <t>3.48</t>
  </si>
  <si>
    <t>0.49</t>
  </si>
  <si>
    <t>77</t>
  </si>
  <si>
    <t>3.825</t>
  </si>
  <si>
    <t>19.26</t>
  </si>
  <si>
    <t>78</t>
  </si>
  <si>
    <t>283.23</t>
  </si>
  <si>
    <t>-0.31</t>
  </si>
  <si>
    <t>79</t>
  </si>
  <si>
    <t>22.38</t>
  </si>
  <si>
    <t>0.35</t>
  </si>
  <si>
    <t>80</t>
  </si>
  <si>
    <t>266.06</t>
  </si>
  <si>
    <t>0.58</t>
  </si>
  <si>
    <t>0.6</t>
  </si>
  <si>
    <t>81</t>
  </si>
  <si>
    <t>1680000.0</t>
  </si>
  <si>
    <t>50.17</t>
  </si>
  <si>
    <t>10.94</t>
  </si>
  <si>
    <t>82</t>
  </si>
  <si>
    <t>571.55</t>
  </si>
  <si>
    <t>-0.92</t>
  </si>
  <si>
    <t>-0.3</t>
  </si>
  <si>
    <t>83</t>
  </si>
  <si>
    <t>162.51</t>
  </si>
  <si>
    <t>84</t>
  </si>
  <si>
    <t>194.6</t>
  </si>
  <si>
    <t>85</t>
  </si>
  <si>
    <t>217.58</t>
  </si>
  <si>
    <t>-0.78</t>
  </si>
  <si>
    <t>-0.13</t>
  </si>
  <si>
    <t>86</t>
  </si>
  <si>
    <t>50.89</t>
  </si>
  <si>
    <t>-0.16</t>
  </si>
  <si>
    <t>87</t>
  </si>
  <si>
    <t>5032200.0</t>
  </si>
  <si>
    <t>302.13</t>
  </si>
  <si>
    <t>-0.99</t>
  </si>
  <si>
    <t>88</t>
  </si>
  <si>
    <t>4.125</t>
  </si>
  <si>
    <t>8.02</t>
  </si>
  <si>
    <t>-0.66</t>
  </si>
  <si>
    <t>89</t>
  </si>
  <si>
    <t>57.42</t>
  </si>
  <si>
    <t>90</t>
  </si>
  <si>
    <t>3.875</t>
  </si>
  <si>
    <t>20126348391.29</t>
  </si>
  <si>
    <t>10.36</t>
  </si>
  <si>
    <t>0.76</t>
  </si>
  <si>
    <t>1.93</t>
  </si>
  <si>
    <t>91</t>
  </si>
  <si>
    <t>2.6</t>
  </si>
  <si>
    <t>26.23</t>
  </si>
  <si>
    <t>1.83</t>
  </si>
  <si>
    <t>0.59</t>
  </si>
  <si>
    <t>92</t>
  </si>
  <si>
    <t>3.925</t>
  </si>
  <si>
    <t>1616522092.0</t>
  </si>
  <si>
    <t>3.42</t>
  </si>
  <si>
    <t>0.12</t>
  </si>
  <si>
    <t>93</t>
  </si>
  <si>
    <t>3.85</t>
  </si>
  <si>
    <t>172194992.82</t>
  </si>
  <si>
    <t>54.89</t>
  </si>
  <si>
    <t>-0.21</t>
  </si>
  <si>
    <t>94</t>
  </si>
  <si>
    <t>95</t>
  </si>
  <si>
    <t>61827609.0</t>
  </si>
  <si>
    <t>35.93</t>
  </si>
  <si>
    <t>4.12</t>
  </si>
  <si>
    <t>0.32</t>
  </si>
  <si>
    <t>96</t>
  </si>
  <si>
    <t>2.825</t>
  </si>
  <si>
    <t>366658689.81</t>
  </si>
  <si>
    <t>54.92</t>
  </si>
  <si>
    <t>97</t>
  </si>
  <si>
    <t>3.05</t>
  </si>
  <si>
    <t>104790747.0</t>
  </si>
  <si>
    <t>21.08</t>
  </si>
  <si>
    <t>98</t>
  </si>
  <si>
    <t>2.975</t>
  </si>
  <si>
    <t>197019700.0</t>
  </si>
  <si>
    <t>6.73</t>
  </si>
  <si>
    <t>10.21</t>
  </si>
  <si>
    <t>-0.59</t>
  </si>
  <si>
    <t>99</t>
  </si>
  <si>
    <t>369941912.32</t>
  </si>
  <si>
    <t>127.87</t>
  </si>
  <si>
    <t>1.22</t>
  </si>
  <si>
    <t>100</t>
  </si>
  <si>
    <t>109773728.0</t>
  </si>
  <si>
    <t>110.87</t>
  </si>
  <si>
    <t>0.89</t>
  </si>
  <si>
    <t>4.49</t>
  </si>
  <si>
    <t>101</t>
  </si>
  <si>
    <t>2.15</t>
  </si>
  <si>
    <t>152.72</t>
  </si>
  <si>
    <t>-0.61</t>
  </si>
  <si>
    <t>1.24</t>
  </si>
  <si>
    <t>102</t>
  </si>
  <si>
    <t>551726419.0</t>
  </si>
  <si>
    <t>20.47</t>
  </si>
  <si>
    <t>0.3</t>
  </si>
  <si>
    <t>1.52</t>
  </si>
  <si>
    <t>103</t>
  </si>
  <si>
    <t>6477466.0</t>
  </si>
  <si>
    <t>175.49</t>
  </si>
  <si>
    <t>104</t>
  </si>
  <si>
    <t>3.175</t>
  </si>
  <si>
    <t>213431495.0</t>
  </si>
  <si>
    <t>126.47</t>
  </si>
  <si>
    <t>-0.96</t>
  </si>
  <si>
    <t>105</t>
  </si>
  <si>
    <t>18.55</t>
  </si>
  <si>
    <t>-0.4</t>
  </si>
  <si>
    <t>106</t>
  </si>
  <si>
    <t>201852205.44</t>
  </si>
  <si>
    <t>74.93</t>
  </si>
  <si>
    <t>2.99</t>
  </si>
  <si>
    <t>107</t>
  </si>
  <si>
    <t>208.95</t>
  </si>
  <si>
    <t>108</t>
  </si>
  <si>
    <t>1421191362.22</t>
  </si>
  <si>
    <t>4.6</t>
  </si>
  <si>
    <t>109</t>
  </si>
  <si>
    <t>725.81</t>
  </si>
  <si>
    <t>-0.62</t>
  </si>
  <si>
    <t>1.54</t>
  </si>
  <si>
    <t>110</t>
  </si>
  <si>
    <t>3.45</t>
  </si>
  <si>
    <t>891.57</t>
  </si>
  <si>
    <t>1.55</t>
  </si>
  <si>
    <t>111</t>
  </si>
  <si>
    <t>81630377.0</t>
  </si>
  <si>
    <t>335.41</t>
  </si>
  <si>
    <t>1.88</t>
  </si>
  <si>
    <t>112</t>
  </si>
  <si>
    <t>16.08</t>
  </si>
  <si>
    <t>0.53</t>
  </si>
  <si>
    <t>113</t>
  </si>
  <si>
    <t>6376000.0</t>
  </si>
  <si>
    <t>114</t>
  </si>
  <si>
    <t>0.5</t>
  </si>
  <si>
    <t>115</t>
  </si>
  <si>
    <t>2.1</t>
  </si>
  <si>
    <t>51.72</t>
  </si>
  <si>
    <t>-0.86</t>
  </si>
  <si>
    <t>116</t>
  </si>
  <si>
    <t>2.275</t>
  </si>
  <si>
    <t>45.06</t>
  </si>
  <si>
    <t>-0.37</t>
  </si>
  <si>
    <t>117</t>
  </si>
  <si>
    <t>2.225</t>
  </si>
  <si>
    <t>1141845370.0</t>
  </si>
  <si>
    <t>118</t>
  </si>
  <si>
    <t>2.3</t>
  </si>
  <si>
    <t>47.84</t>
  </si>
  <si>
    <t>119</t>
  </si>
  <si>
    <t>2238365150.0</t>
  </si>
  <si>
    <t>38.54</t>
  </si>
  <si>
    <t>120</t>
  </si>
  <si>
    <t>15265959.0</t>
  </si>
  <si>
    <t>0.54</t>
  </si>
  <si>
    <t>121</t>
  </si>
  <si>
    <t>44.54</t>
  </si>
  <si>
    <t>2.98</t>
  </si>
  <si>
    <t>122</t>
  </si>
  <si>
    <t>126556972.0</t>
  </si>
  <si>
    <t>1.35</t>
  </si>
  <si>
    <t>123</t>
  </si>
  <si>
    <t>155543820.0</t>
  </si>
  <si>
    <t>35.9</t>
  </si>
  <si>
    <t>0.29</t>
  </si>
  <si>
    <t>-0.29</t>
  </si>
  <si>
    <t>124</t>
  </si>
  <si>
    <t>90709000.0</t>
  </si>
  <si>
    <t>46.04</t>
  </si>
  <si>
    <t>1.23</t>
  </si>
  <si>
    <t>125</t>
  </si>
  <si>
    <t>126</t>
  </si>
  <si>
    <t>64865400.0</t>
  </si>
  <si>
    <t>9.52</t>
  </si>
  <si>
    <t>127</t>
  </si>
  <si>
    <t>14540000.0</t>
  </si>
  <si>
    <t>14.23</t>
  </si>
  <si>
    <t>0.39</t>
  </si>
  <si>
    <t>128</t>
  </si>
  <si>
    <t>727350028.59</t>
  </si>
  <si>
    <t>56.33</t>
  </si>
  <si>
    <t>0.9</t>
  </si>
  <si>
    <t>cocok / tidak cocok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</si>
</sst>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10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0" fontId="0" fillId="0" borderId="1" xfId="0" applyBorder="1"/>
    <xf numFmtId="4" fontId="0" fillId="0" borderId="1" xfId="0" applyNumberFormat="1" applyBorder="1"/>
    <xf numFmtId="0" fontId="0" fillId="3" borderId="0" xfId="0" applyFill="1"/>
    <xf numFmtId="164" fontId="0" fillId="0" borderId="1" xfId="0" applyNumberFormat="1" applyBorder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419803-F576-48B1-A5D2-D894619DDE52}" autoFormatId="16" applyNumberFormats="0" applyBorderFormats="0" applyFontFormats="0" applyPatternFormats="0" applyAlignmentFormats="0" applyWidthHeightFormats="0">
  <queryTableRefresh nextId="21">
    <queryTableFields count="10">
      <queryTableField id="11" name="index" tableColumnId="11"/>
      <queryTableField id="12" name="UPT" tableColumnId="12"/>
      <queryTableField id="13" name="Total Level" tableColumnId="13"/>
      <queryTableField id="14" name="Total Skor" tableColumnId="14"/>
      <queryTableField id="15" name="Temuan Uang" tableColumnId="15"/>
      <queryTableField id="16" name="CR" tableColumnId="16"/>
      <queryTableField id="17" name="ER" tableColumnId="17"/>
      <queryTableField id="18" name="IGR" tableColumnId="18"/>
      <queryTableField id="19" name="EGR" tableColumnId="19"/>
      <queryTableField id="20" name="hasil prediksi" tableColumnId="2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816EF1-CBF8-4D1C-88E1-EC1DE09A6AB0}" name="Table14" displayName="Table14" ref="A1:I315" totalsRowShown="0">
  <autoFilter ref="A1:I315" xr:uid="{00000000-0009-0000-0100-000001000000}"/>
  <tableColumns count="9">
    <tableColumn id="1" xr3:uid="{9A851F22-A2C6-42F2-8614-54389A6CA5A0}" name="Kode Auditee"/>
    <tableColumn id="2" xr3:uid="{AA1C152D-4A39-4C4F-BF8F-22C4A04E4F79}" name="Nama Auditee"/>
    <tableColumn id="3" xr3:uid="{99B16219-8810-4353-8C24-BB5B3FED06A5}" name="Tahun"/>
    <tableColumn id="4" xr3:uid="{04842AD9-4C04-4288-9315-BE4D73D5E3AE}" name="Provinsi"/>
    <tableColumn id="17" xr3:uid="{831CE2E8-499A-4610-B541-15709B0C2EBA}" name="CR" dataDxfId="26"/>
    <tableColumn id="18" xr3:uid="{6A0733DE-3ED3-4472-A5FF-D495F5128EE1}" name="ER" dataDxfId="25"/>
    <tableColumn id="19" xr3:uid="{26B06928-6E33-4680-8197-35B3F6D7D5FF}" name="IGR" dataDxfId="24"/>
    <tableColumn id="20" xr3:uid="{871A571C-01CC-4C80-A6B7-F18685FB239E}" name="EGR" dataDxfId="23"/>
    <tableColumn id="23" xr3:uid="{95A1190D-0115-4D15-83B8-9A3826BC1B9D}" name="level mod1 (hanya 2 opsi)" dataDxfId="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F2B708-03BF-4726-B571-E12261BDC698}" name="Table_hasil_df_uji_aktual" displayName="Table_hasil_df_uji_aktual" ref="A1:J130" tableType="queryTable" totalsRowShown="0">
  <autoFilter ref="A1:J130" xr:uid="{7AF2B708-03BF-4726-B571-E12261BDC698}"/>
  <tableColumns count="10">
    <tableColumn id="11" xr3:uid="{62A54F3D-B92C-4636-A928-9CF9748C361A}" uniqueName="11" name="index" queryTableFieldId="11" dataDxfId="10"/>
    <tableColumn id="12" xr3:uid="{FD81F742-0100-4BE0-A496-BE04A3BB49FC}" uniqueName="12" name="UPT" queryTableFieldId="12" dataDxfId="9"/>
    <tableColumn id="13" xr3:uid="{FA3EB404-65A1-4550-A61C-B5DBD09F5539}" uniqueName="13" name="Total Level" queryTableFieldId="13" dataDxfId="8"/>
    <tableColumn id="14" xr3:uid="{B0D9C48E-4FE4-429D-A647-02A187ED4C4F}" uniqueName="14" name="Total Skor" queryTableFieldId="14" dataDxfId="7"/>
    <tableColumn id="15" xr3:uid="{238CA83D-1C16-45C8-AC32-4ADAC1A338A0}" uniqueName="15" name="Temuan Uang" queryTableFieldId="15" dataDxfId="6"/>
    <tableColumn id="16" xr3:uid="{8F983E24-469B-4E41-A1D6-181A83FD0834}" uniqueName="16" name="CR" queryTableFieldId="16" dataDxfId="5"/>
    <tableColumn id="17" xr3:uid="{69321EB7-35A6-46F9-BDF2-B0DF1A16E6EC}" uniqueName="17" name="ER" queryTableFieldId="17" dataDxfId="4"/>
    <tableColumn id="18" xr3:uid="{E4A9CC98-BF44-4735-B1BB-A6D30146C66A}" uniqueName="18" name="IGR" queryTableFieldId="18" dataDxfId="3"/>
    <tableColumn id="19" xr3:uid="{104C4AD5-81A3-4473-A7F9-561F0B5C5E96}" uniqueName="19" name="EGR" queryTableFieldId="19" dataDxfId="2"/>
    <tableColumn id="20" xr3:uid="{421E93F7-ECB0-4540-9659-580D4D513A70}" uniqueName="20" name="hasil prediksi" queryTableFieldId="20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679FC5-EEBA-48DE-A754-BE66D32BB264}" name="Table13" displayName="Table13" ref="A1:K126" totalsRowShown="0">
  <autoFilter ref="A1:K126" xr:uid="{00000000-0009-0000-0100-000001000000}"/>
  <tableColumns count="11">
    <tableColumn id="1" xr3:uid="{DA538345-429D-4FEF-94BE-B6FAB52B935E}" name="Kode Auditee"/>
    <tableColumn id="2" xr3:uid="{A7EB2CDC-2B11-4432-BF40-3E84C1E13A9D}" name="Nama Auditee"/>
    <tableColumn id="3" xr3:uid="{75D02DBA-C823-48BB-A441-8ED762766604}" name="Tahun"/>
    <tableColumn id="4" xr3:uid="{27340950-F85D-4F18-9ADC-C33330A74408}" name="Provinsi"/>
    <tableColumn id="6" xr3:uid="{346197A3-1916-4C06-A5C9-0EB5768037C1}" name="Total Skor"/>
    <tableColumn id="17" xr3:uid="{1278B72C-05C3-4A30-89DA-0920580A0499}" name="CR" dataDxfId="21"/>
    <tableColumn id="18" xr3:uid="{5F3C6994-7119-4633-BC83-042E83E8E0FC}" name="ER" dataDxfId="20"/>
    <tableColumn id="19" xr3:uid="{326AFF14-F171-45BC-B301-D2262F0C4DC9}" name="IGR" dataDxfId="19"/>
    <tableColumn id="20" xr3:uid="{C7154659-05D2-4B3C-9AB6-437423F063EC}" name="EGR" dataDxfId="18"/>
    <tableColumn id="21" xr3:uid="{4EF66450-8F35-498C-9420-A5BCE1613E1B}" name="FR mod1 (realisas)" dataDxfId="17"/>
    <tableColumn id="23" xr3:uid="{D1832713-89A3-43BD-913C-4D5C3DF0ACC2}" name="level mod1 (hanya 2 opsi)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7" totalsRowShown="0">
  <autoFilter ref="A1:I127" xr:uid="{00000000-0009-0000-0100-000001000000}"/>
  <tableColumns count="9">
    <tableColumn id="1" xr3:uid="{00000000-0010-0000-0000-000001000000}" name="Kode Auditee"/>
    <tableColumn id="2" xr3:uid="{00000000-0010-0000-0000-000002000000}" name="Nama Auditee"/>
    <tableColumn id="3" xr3:uid="{00000000-0010-0000-0000-000003000000}" name="Tahun"/>
    <tableColumn id="4" xr3:uid="{00000000-0010-0000-0000-000004000000}" name="Provinsi"/>
    <tableColumn id="17" xr3:uid="{00000000-0010-0000-0000-000011000000}" name="CR" dataDxfId="15"/>
    <tableColumn id="18" xr3:uid="{00000000-0010-0000-0000-000012000000}" name="ER" dataDxfId="14"/>
    <tableColumn id="19" xr3:uid="{00000000-0010-0000-0000-000013000000}" name="IGR" dataDxfId="13"/>
    <tableColumn id="20" xr3:uid="{00000000-0010-0000-0000-000014000000}" name="EGR" dataDxfId="12"/>
    <tableColumn id="23" xr3:uid="{00000000-0010-0000-0000-000017000000}" name="level mod1 (hanya 2 opsi)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FA39-BB59-4833-89E0-230EA8D732C0}">
  <dimension ref="A1:G397"/>
  <sheetViews>
    <sheetView topLeftCell="A266" workbookViewId="0">
      <selection activeCell="A284" sqref="A284"/>
    </sheetView>
  </sheetViews>
  <sheetFormatPr defaultRowHeight="15" x14ac:dyDescent="0.25"/>
  <cols>
    <col min="1" max="1" width="65" bestFit="1" customWidth="1"/>
    <col min="2" max="2" width="6.42578125" bestFit="1" customWidth="1"/>
    <col min="3" max="3" width="10.140625" bestFit="1" customWidth="1"/>
    <col min="5" max="5" width="11.7109375" bestFit="1" customWidth="1"/>
    <col min="7" max="7" width="24" bestFit="1" customWidth="1"/>
  </cols>
  <sheetData>
    <row r="1" spans="1:7" x14ac:dyDescent="0.25">
      <c r="A1" t="s">
        <v>2</v>
      </c>
      <c r="B1" t="s">
        <v>3</v>
      </c>
      <c r="C1" t="s">
        <v>18</v>
      </c>
      <c r="D1" t="s">
        <v>19</v>
      </c>
      <c r="E1" t="s">
        <v>20</v>
      </c>
      <c r="F1" t="s">
        <v>21</v>
      </c>
      <c r="G1" t="s">
        <v>24</v>
      </c>
    </row>
    <row r="2" spans="1:7" x14ac:dyDescent="0.25">
      <c r="A2" t="s">
        <v>217</v>
      </c>
      <c r="B2">
        <v>2016</v>
      </c>
      <c r="C2">
        <v>0</v>
      </c>
      <c r="D2">
        <v>1</v>
      </c>
      <c r="E2">
        <v>0.89</v>
      </c>
      <c r="F2">
        <v>-0.3</v>
      </c>
      <c r="G2" t="s">
        <v>34</v>
      </c>
    </row>
    <row r="3" spans="1:7" x14ac:dyDescent="0.25">
      <c r="A3" t="s">
        <v>218</v>
      </c>
      <c r="B3">
        <v>2016</v>
      </c>
      <c r="C3">
        <v>0</v>
      </c>
      <c r="D3">
        <v>1</v>
      </c>
      <c r="E3">
        <v>477.6</v>
      </c>
      <c r="F3">
        <v>0.71</v>
      </c>
      <c r="G3" t="s">
        <v>29</v>
      </c>
    </row>
    <row r="4" spans="1:7" x14ac:dyDescent="0.25">
      <c r="A4" t="s">
        <v>219</v>
      </c>
      <c r="B4">
        <v>2016</v>
      </c>
      <c r="C4">
        <v>0</v>
      </c>
      <c r="D4">
        <v>1</v>
      </c>
      <c r="E4">
        <v>5.76</v>
      </c>
      <c r="F4">
        <v>-0.19</v>
      </c>
      <c r="G4" t="s">
        <v>34</v>
      </c>
    </row>
    <row r="5" spans="1:7" x14ac:dyDescent="0.25">
      <c r="A5" t="s">
        <v>220</v>
      </c>
      <c r="B5">
        <v>2016</v>
      </c>
      <c r="C5">
        <v>0</v>
      </c>
      <c r="D5">
        <v>1</v>
      </c>
      <c r="E5">
        <v>18.28</v>
      </c>
      <c r="F5">
        <v>1.01</v>
      </c>
      <c r="G5" t="s">
        <v>29</v>
      </c>
    </row>
    <row r="6" spans="1:7" x14ac:dyDescent="0.25">
      <c r="A6" t="s">
        <v>221</v>
      </c>
      <c r="B6">
        <v>2016</v>
      </c>
      <c r="C6">
        <v>0</v>
      </c>
      <c r="D6">
        <v>1</v>
      </c>
      <c r="E6">
        <v>27.05</v>
      </c>
      <c r="F6">
        <v>0.71</v>
      </c>
      <c r="G6" t="s">
        <v>29</v>
      </c>
    </row>
    <row r="7" spans="1:7" x14ac:dyDescent="0.25">
      <c r="A7" t="s">
        <v>222</v>
      </c>
      <c r="B7">
        <v>2016</v>
      </c>
      <c r="C7">
        <v>1.29</v>
      </c>
      <c r="D7">
        <v>1</v>
      </c>
      <c r="E7">
        <v>2.1</v>
      </c>
      <c r="F7">
        <v>-0.2</v>
      </c>
      <c r="G7" t="s">
        <v>34</v>
      </c>
    </row>
    <row r="8" spans="1:7" x14ac:dyDescent="0.25">
      <c r="A8" t="s">
        <v>223</v>
      </c>
      <c r="B8">
        <v>2016</v>
      </c>
      <c r="C8">
        <v>0</v>
      </c>
      <c r="D8">
        <v>1</v>
      </c>
      <c r="E8">
        <v>6.96</v>
      </c>
      <c r="F8">
        <v>-0.8</v>
      </c>
      <c r="G8" t="s">
        <v>34</v>
      </c>
    </row>
    <row r="9" spans="1:7" x14ac:dyDescent="0.25">
      <c r="A9" t="s">
        <v>224</v>
      </c>
      <c r="B9">
        <v>2016</v>
      </c>
      <c r="C9">
        <v>0</v>
      </c>
      <c r="D9">
        <v>1</v>
      </c>
      <c r="E9">
        <v>3.86</v>
      </c>
      <c r="F9">
        <v>-0.2</v>
      </c>
      <c r="G9" t="s">
        <v>34</v>
      </c>
    </row>
    <row r="10" spans="1:7" x14ac:dyDescent="0.25">
      <c r="A10" t="s">
        <v>225</v>
      </c>
      <c r="B10">
        <v>2016</v>
      </c>
      <c r="C10">
        <v>0</v>
      </c>
      <c r="D10">
        <v>1</v>
      </c>
      <c r="E10">
        <v>11.16</v>
      </c>
      <c r="F10">
        <v>0.17</v>
      </c>
      <c r="G10" t="s">
        <v>29</v>
      </c>
    </row>
    <row r="11" spans="1:7" x14ac:dyDescent="0.25">
      <c r="A11" t="s">
        <v>226</v>
      </c>
      <c r="B11">
        <v>2016</v>
      </c>
      <c r="C11">
        <v>0</v>
      </c>
      <c r="D11">
        <v>1</v>
      </c>
      <c r="E11">
        <v>64.91</v>
      </c>
      <c r="F11">
        <v>0.74</v>
      </c>
      <c r="G11" t="s">
        <v>29</v>
      </c>
    </row>
    <row r="12" spans="1:7" x14ac:dyDescent="0.25">
      <c r="A12" t="s">
        <v>227</v>
      </c>
      <c r="B12">
        <v>2016</v>
      </c>
      <c r="C12">
        <v>0</v>
      </c>
      <c r="D12">
        <v>1</v>
      </c>
      <c r="E12">
        <v>19.66</v>
      </c>
      <c r="F12">
        <v>0.64</v>
      </c>
      <c r="G12" t="s">
        <v>29</v>
      </c>
    </row>
    <row r="13" spans="1:7" x14ac:dyDescent="0.25">
      <c r="A13" t="s">
        <v>228</v>
      </c>
      <c r="B13">
        <v>2016</v>
      </c>
      <c r="C13">
        <v>0</v>
      </c>
      <c r="D13">
        <v>1</v>
      </c>
      <c r="E13">
        <v>36.15</v>
      </c>
      <c r="F13">
        <v>0.11</v>
      </c>
      <c r="G13" t="s">
        <v>29</v>
      </c>
    </row>
    <row r="14" spans="1:7" x14ac:dyDescent="0.25">
      <c r="A14" t="s">
        <v>229</v>
      </c>
      <c r="B14">
        <v>2016</v>
      </c>
      <c r="C14">
        <v>0</v>
      </c>
      <c r="D14">
        <v>1</v>
      </c>
      <c r="E14">
        <v>16.510000000000002</v>
      </c>
      <c r="F14">
        <v>-0.54</v>
      </c>
      <c r="G14" t="s">
        <v>34</v>
      </c>
    </row>
    <row r="15" spans="1:7" x14ac:dyDescent="0.25">
      <c r="A15" t="s">
        <v>230</v>
      </c>
      <c r="B15">
        <v>2016</v>
      </c>
      <c r="C15">
        <v>0</v>
      </c>
      <c r="D15">
        <v>1</v>
      </c>
      <c r="E15">
        <v>4.33</v>
      </c>
      <c r="F15">
        <v>-0.59</v>
      </c>
      <c r="G15" t="s">
        <v>34</v>
      </c>
    </row>
    <row r="16" spans="1:7" x14ac:dyDescent="0.25">
      <c r="A16" t="s">
        <v>231</v>
      </c>
      <c r="B16">
        <v>2016</v>
      </c>
      <c r="C16">
        <v>0</v>
      </c>
      <c r="D16">
        <v>1</v>
      </c>
      <c r="E16">
        <v>18.2</v>
      </c>
      <c r="F16">
        <v>0.12</v>
      </c>
      <c r="G16" t="s">
        <v>29</v>
      </c>
    </row>
    <row r="17" spans="1:7" x14ac:dyDescent="0.25">
      <c r="A17" t="s">
        <v>232</v>
      </c>
      <c r="B17">
        <v>2016</v>
      </c>
      <c r="C17">
        <v>0</v>
      </c>
      <c r="D17">
        <v>1</v>
      </c>
      <c r="E17">
        <v>23.31</v>
      </c>
      <c r="F17">
        <v>-0.39</v>
      </c>
      <c r="G17" t="s">
        <v>34</v>
      </c>
    </row>
    <row r="18" spans="1:7" x14ac:dyDescent="0.25">
      <c r="A18" t="s">
        <v>233</v>
      </c>
      <c r="B18">
        <v>2016</v>
      </c>
      <c r="C18">
        <v>0</v>
      </c>
      <c r="D18">
        <v>1</v>
      </c>
      <c r="E18">
        <v>17.29</v>
      </c>
      <c r="F18">
        <v>0.4</v>
      </c>
      <c r="G18" t="s">
        <v>29</v>
      </c>
    </row>
    <row r="19" spans="1:7" x14ac:dyDescent="0.25">
      <c r="A19" t="s">
        <v>234</v>
      </c>
      <c r="B19">
        <v>2016</v>
      </c>
      <c r="C19">
        <v>0</v>
      </c>
      <c r="D19">
        <v>1</v>
      </c>
      <c r="E19">
        <v>8.6199999999999992</v>
      </c>
      <c r="F19">
        <v>0.68</v>
      </c>
      <c r="G19" t="s">
        <v>29</v>
      </c>
    </row>
    <row r="20" spans="1:7" x14ac:dyDescent="0.25">
      <c r="A20" t="s">
        <v>235</v>
      </c>
      <c r="B20">
        <v>2016</v>
      </c>
      <c r="C20">
        <v>0</v>
      </c>
      <c r="D20">
        <v>1</v>
      </c>
      <c r="E20">
        <v>37.22</v>
      </c>
      <c r="F20">
        <v>0.14000000000000001</v>
      </c>
      <c r="G20" t="s">
        <v>29</v>
      </c>
    </row>
    <row r="21" spans="1:7" x14ac:dyDescent="0.25">
      <c r="A21" t="s">
        <v>236</v>
      </c>
      <c r="B21">
        <v>2016</v>
      </c>
      <c r="C21">
        <v>0</v>
      </c>
      <c r="D21">
        <v>1</v>
      </c>
      <c r="E21">
        <v>38.590000000000003</v>
      </c>
      <c r="F21">
        <v>0.09</v>
      </c>
      <c r="G21" t="s">
        <v>29</v>
      </c>
    </row>
    <row r="22" spans="1:7" x14ac:dyDescent="0.25">
      <c r="A22" t="s">
        <v>237</v>
      </c>
      <c r="B22">
        <v>2016</v>
      </c>
      <c r="C22">
        <v>0</v>
      </c>
      <c r="D22">
        <v>1</v>
      </c>
      <c r="E22">
        <v>95.66</v>
      </c>
      <c r="F22">
        <v>-0.11</v>
      </c>
      <c r="G22" t="s">
        <v>34</v>
      </c>
    </row>
    <row r="23" spans="1:7" x14ac:dyDescent="0.25">
      <c r="A23" t="s">
        <v>238</v>
      </c>
      <c r="B23">
        <v>2016</v>
      </c>
      <c r="C23">
        <v>0</v>
      </c>
      <c r="D23">
        <v>1</v>
      </c>
      <c r="E23">
        <v>9.6</v>
      </c>
      <c r="F23">
        <v>-0.61</v>
      </c>
      <c r="G23" t="s">
        <v>34</v>
      </c>
    </row>
    <row r="24" spans="1:7" x14ac:dyDescent="0.25">
      <c r="A24" t="s">
        <v>239</v>
      </c>
      <c r="B24">
        <v>2016</v>
      </c>
      <c r="C24">
        <v>0</v>
      </c>
      <c r="D24">
        <v>1</v>
      </c>
      <c r="E24">
        <v>52.01</v>
      </c>
      <c r="F24">
        <v>-0.14000000000000001</v>
      </c>
      <c r="G24" t="s">
        <v>34</v>
      </c>
    </row>
    <row r="25" spans="1:7" x14ac:dyDescent="0.25">
      <c r="A25" t="s">
        <v>240</v>
      </c>
      <c r="B25">
        <v>2016</v>
      </c>
      <c r="C25">
        <v>0</v>
      </c>
      <c r="D25">
        <v>1</v>
      </c>
      <c r="E25">
        <v>11.64</v>
      </c>
      <c r="F25">
        <v>30.44</v>
      </c>
      <c r="G25" t="s">
        <v>29</v>
      </c>
    </row>
    <row r="26" spans="1:7" x14ac:dyDescent="0.25">
      <c r="A26" t="s">
        <v>241</v>
      </c>
      <c r="B26">
        <v>2016</v>
      </c>
      <c r="C26">
        <v>0</v>
      </c>
      <c r="D26">
        <v>1</v>
      </c>
      <c r="E26">
        <v>79.510000000000005</v>
      </c>
      <c r="F26">
        <v>-0.34</v>
      </c>
      <c r="G26" t="s">
        <v>34</v>
      </c>
    </row>
    <row r="27" spans="1:7" x14ac:dyDescent="0.25">
      <c r="A27" t="s">
        <v>242</v>
      </c>
      <c r="B27">
        <v>2016</v>
      </c>
      <c r="C27">
        <v>0</v>
      </c>
      <c r="D27">
        <v>1</v>
      </c>
      <c r="E27">
        <v>13.63</v>
      </c>
      <c r="F27">
        <v>-0.39</v>
      </c>
      <c r="G27" t="s">
        <v>34</v>
      </c>
    </row>
    <row r="28" spans="1:7" x14ac:dyDescent="0.25">
      <c r="A28" t="s">
        <v>243</v>
      </c>
      <c r="B28">
        <v>2016</v>
      </c>
      <c r="C28">
        <v>0</v>
      </c>
      <c r="D28">
        <v>1</v>
      </c>
      <c r="E28">
        <v>273.93</v>
      </c>
      <c r="F28">
        <v>2.57</v>
      </c>
      <c r="G28" t="s">
        <v>29</v>
      </c>
    </row>
    <row r="29" spans="1:7" x14ac:dyDescent="0.25">
      <c r="A29" t="s">
        <v>244</v>
      </c>
      <c r="B29">
        <v>2016</v>
      </c>
      <c r="C29">
        <v>0</v>
      </c>
      <c r="D29">
        <v>1</v>
      </c>
      <c r="E29">
        <v>44.42</v>
      </c>
      <c r="F29">
        <v>11.45</v>
      </c>
      <c r="G29" t="s">
        <v>29</v>
      </c>
    </row>
    <row r="30" spans="1:7" x14ac:dyDescent="0.25">
      <c r="A30" t="s">
        <v>245</v>
      </c>
      <c r="B30">
        <v>2016</v>
      </c>
      <c r="C30">
        <v>0</v>
      </c>
      <c r="D30">
        <v>1</v>
      </c>
      <c r="E30">
        <v>71.650000000000006</v>
      </c>
      <c r="F30">
        <v>-0.85</v>
      </c>
      <c r="G30" t="s">
        <v>34</v>
      </c>
    </row>
    <row r="31" spans="1:7" x14ac:dyDescent="0.25">
      <c r="A31" t="s">
        <v>246</v>
      </c>
      <c r="B31">
        <v>2016</v>
      </c>
      <c r="C31">
        <v>0</v>
      </c>
      <c r="D31">
        <v>1</v>
      </c>
      <c r="E31">
        <v>20.55</v>
      </c>
      <c r="F31">
        <v>0</v>
      </c>
      <c r="G31" t="s">
        <v>34</v>
      </c>
    </row>
    <row r="32" spans="1:7" x14ac:dyDescent="0.25">
      <c r="A32" t="s">
        <v>247</v>
      </c>
      <c r="B32">
        <v>2016</v>
      </c>
      <c r="C32">
        <v>0</v>
      </c>
      <c r="D32">
        <v>1</v>
      </c>
      <c r="E32">
        <v>163.6</v>
      </c>
      <c r="F32">
        <v>1.03</v>
      </c>
      <c r="G32" t="s">
        <v>29</v>
      </c>
    </row>
    <row r="33" spans="1:7" x14ac:dyDescent="0.25">
      <c r="A33" t="s">
        <v>248</v>
      </c>
      <c r="B33">
        <v>2016</v>
      </c>
      <c r="C33">
        <v>0</v>
      </c>
      <c r="D33">
        <v>1</v>
      </c>
      <c r="E33">
        <v>819.66</v>
      </c>
      <c r="F33">
        <v>0.03</v>
      </c>
      <c r="G33" t="s">
        <v>29</v>
      </c>
    </row>
    <row r="34" spans="1:7" x14ac:dyDescent="0.25">
      <c r="A34" t="s">
        <v>249</v>
      </c>
      <c r="B34">
        <v>2016</v>
      </c>
      <c r="C34">
        <v>0</v>
      </c>
      <c r="D34">
        <v>1</v>
      </c>
      <c r="E34">
        <v>214.2</v>
      </c>
      <c r="F34">
        <v>0.31</v>
      </c>
      <c r="G34" t="s">
        <v>29</v>
      </c>
    </row>
    <row r="35" spans="1:7" x14ac:dyDescent="0.25">
      <c r="A35" t="s">
        <v>250</v>
      </c>
      <c r="B35">
        <v>2016</v>
      </c>
      <c r="C35">
        <v>0</v>
      </c>
      <c r="D35">
        <v>1</v>
      </c>
      <c r="E35">
        <v>396.7</v>
      </c>
      <c r="F35">
        <v>0.51</v>
      </c>
      <c r="G35" t="s">
        <v>29</v>
      </c>
    </row>
    <row r="36" spans="1:7" x14ac:dyDescent="0.25">
      <c r="A36" t="s">
        <v>251</v>
      </c>
      <c r="B36">
        <v>2016</v>
      </c>
      <c r="C36">
        <v>0</v>
      </c>
      <c r="D36">
        <v>1</v>
      </c>
      <c r="E36">
        <v>30.13</v>
      </c>
      <c r="F36">
        <v>-0.46</v>
      </c>
      <c r="G36" t="s">
        <v>34</v>
      </c>
    </row>
    <row r="37" spans="1:7" x14ac:dyDescent="0.25">
      <c r="A37" t="s">
        <v>252</v>
      </c>
      <c r="B37">
        <v>2016</v>
      </c>
      <c r="C37">
        <v>0</v>
      </c>
      <c r="D37">
        <v>1</v>
      </c>
      <c r="E37">
        <v>656.62</v>
      </c>
      <c r="F37">
        <v>1.17</v>
      </c>
      <c r="G37" t="s">
        <v>29</v>
      </c>
    </row>
    <row r="38" spans="1:7" x14ac:dyDescent="0.25">
      <c r="A38" t="s">
        <v>253</v>
      </c>
      <c r="B38">
        <v>2016</v>
      </c>
      <c r="C38">
        <v>0</v>
      </c>
      <c r="D38">
        <v>1</v>
      </c>
      <c r="E38">
        <v>37.1</v>
      </c>
      <c r="F38">
        <v>-0.28999999999999998</v>
      </c>
      <c r="G38" t="s">
        <v>34</v>
      </c>
    </row>
    <row r="39" spans="1:7" x14ac:dyDescent="0.25">
      <c r="A39" t="s">
        <v>254</v>
      </c>
      <c r="B39">
        <v>2016</v>
      </c>
      <c r="C39">
        <v>0</v>
      </c>
      <c r="D39">
        <v>1</v>
      </c>
      <c r="E39" s="2">
        <v>1141.74</v>
      </c>
      <c r="F39">
        <v>-0.82</v>
      </c>
      <c r="G39" t="s">
        <v>34</v>
      </c>
    </row>
    <row r="40" spans="1:7" x14ac:dyDescent="0.25">
      <c r="A40" t="s">
        <v>255</v>
      </c>
      <c r="B40">
        <v>2016</v>
      </c>
      <c r="C40">
        <v>0</v>
      </c>
      <c r="D40">
        <v>1</v>
      </c>
      <c r="E40">
        <v>53.43</v>
      </c>
      <c r="F40">
        <v>-0.55000000000000004</v>
      </c>
      <c r="G40" t="s">
        <v>34</v>
      </c>
    </row>
    <row r="41" spans="1:7" x14ac:dyDescent="0.25">
      <c r="A41" t="s">
        <v>256</v>
      </c>
      <c r="B41">
        <v>2016</v>
      </c>
      <c r="C41">
        <v>0</v>
      </c>
      <c r="D41">
        <v>1</v>
      </c>
      <c r="E41">
        <v>268.72000000000003</v>
      </c>
      <c r="F41">
        <v>6.85</v>
      </c>
      <c r="G41" t="s">
        <v>29</v>
      </c>
    </row>
    <row r="42" spans="1:7" x14ac:dyDescent="0.25">
      <c r="A42" t="s">
        <v>257</v>
      </c>
      <c r="B42">
        <v>2016</v>
      </c>
      <c r="C42">
        <v>0</v>
      </c>
      <c r="D42">
        <v>1</v>
      </c>
      <c r="E42">
        <v>9.0500000000000007</v>
      </c>
      <c r="F42">
        <v>-0.84</v>
      </c>
      <c r="G42" t="s">
        <v>34</v>
      </c>
    </row>
    <row r="43" spans="1:7" x14ac:dyDescent="0.25">
      <c r="A43" t="s">
        <v>258</v>
      </c>
      <c r="B43">
        <v>2016</v>
      </c>
      <c r="C43">
        <v>0</v>
      </c>
      <c r="D43">
        <v>1</v>
      </c>
      <c r="E43">
        <v>15.08</v>
      </c>
      <c r="F43">
        <v>-0.62</v>
      </c>
      <c r="G43" t="s">
        <v>34</v>
      </c>
    </row>
    <row r="44" spans="1:7" x14ac:dyDescent="0.25">
      <c r="A44" t="s">
        <v>259</v>
      </c>
      <c r="B44">
        <v>2016</v>
      </c>
      <c r="C44">
        <v>0.38</v>
      </c>
      <c r="D44">
        <v>1</v>
      </c>
      <c r="E44">
        <v>18.309999999999999</v>
      </c>
      <c r="F44">
        <v>-0.59</v>
      </c>
      <c r="G44" t="s">
        <v>34</v>
      </c>
    </row>
    <row r="45" spans="1:7" x14ac:dyDescent="0.25">
      <c r="A45" t="s">
        <v>260</v>
      </c>
      <c r="B45">
        <v>2016</v>
      </c>
      <c r="C45">
        <v>1</v>
      </c>
      <c r="D45">
        <v>1</v>
      </c>
      <c r="E45">
        <v>77.39</v>
      </c>
      <c r="F45">
        <v>-0.38</v>
      </c>
      <c r="G45" t="s">
        <v>34</v>
      </c>
    </row>
    <row r="46" spans="1:7" x14ac:dyDescent="0.25">
      <c r="A46" t="s">
        <v>261</v>
      </c>
      <c r="B46">
        <v>2016</v>
      </c>
      <c r="C46">
        <v>0</v>
      </c>
      <c r="D46">
        <v>1</v>
      </c>
      <c r="E46">
        <v>44.35</v>
      </c>
      <c r="F46">
        <v>-0.77</v>
      </c>
      <c r="G46" t="s">
        <v>34</v>
      </c>
    </row>
    <row r="47" spans="1:7" x14ac:dyDescent="0.25">
      <c r="A47" t="s">
        <v>262</v>
      </c>
      <c r="B47">
        <v>2016</v>
      </c>
      <c r="C47">
        <v>0</v>
      </c>
      <c r="D47">
        <v>1</v>
      </c>
      <c r="E47" s="2">
        <v>1998.57</v>
      </c>
      <c r="F47">
        <v>3.05</v>
      </c>
      <c r="G47" t="s">
        <v>29</v>
      </c>
    </row>
    <row r="48" spans="1:7" x14ac:dyDescent="0.25">
      <c r="A48" t="s">
        <v>263</v>
      </c>
      <c r="B48">
        <v>2016</v>
      </c>
      <c r="C48">
        <v>0</v>
      </c>
      <c r="D48">
        <v>1</v>
      </c>
      <c r="E48" s="2">
        <v>3237.17</v>
      </c>
      <c r="F48">
        <v>0.49</v>
      </c>
      <c r="G48" t="s">
        <v>29</v>
      </c>
    </row>
    <row r="49" spans="1:7" x14ac:dyDescent="0.25">
      <c r="A49" t="s">
        <v>264</v>
      </c>
      <c r="B49">
        <v>2016</v>
      </c>
      <c r="C49">
        <v>0</v>
      </c>
      <c r="D49">
        <v>1</v>
      </c>
      <c r="E49">
        <v>78.319999999999993</v>
      </c>
      <c r="F49">
        <v>-0.56999999999999995</v>
      </c>
      <c r="G49" t="s">
        <v>34</v>
      </c>
    </row>
    <row r="50" spans="1:7" x14ac:dyDescent="0.25">
      <c r="A50" t="s">
        <v>265</v>
      </c>
      <c r="B50">
        <v>2016</v>
      </c>
      <c r="C50">
        <v>0</v>
      </c>
      <c r="D50">
        <v>1</v>
      </c>
      <c r="E50">
        <v>55.08</v>
      </c>
      <c r="F50">
        <v>1.96</v>
      </c>
      <c r="G50" t="s">
        <v>29</v>
      </c>
    </row>
    <row r="51" spans="1:7" x14ac:dyDescent="0.25">
      <c r="A51" t="s">
        <v>266</v>
      </c>
      <c r="B51">
        <v>2016</v>
      </c>
      <c r="C51">
        <v>0</v>
      </c>
      <c r="D51">
        <v>1</v>
      </c>
      <c r="E51">
        <v>123.02</v>
      </c>
      <c r="F51">
        <v>-0.78</v>
      </c>
      <c r="G51" t="s">
        <v>34</v>
      </c>
    </row>
    <row r="52" spans="1:7" x14ac:dyDescent="0.25">
      <c r="A52" t="s">
        <v>267</v>
      </c>
      <c r="B52">
        <v>2016</v>
      </c>
      <c r="C52">
        <v>0</v>
      </c>
      <c r="D52">
        <v>1</v>
      </c>
      <c r="E52" s="2">
        <v>1323.97</v>
      </c>
      <c r="F52">
        <v>12.23</v>
      </c>
      <c r="G52" t="s">
        <v>29</v>
      </c>
    </row>
    <row r="53" spans="1:7" x14ac:dyDescent="0.25">
      <c r="A53" t="s">
        <v>268</v>
      </c>
      <c r="B53">
        <v>2016</v>
      </c>
      <c r="C53">
        <v>0</v>
      </c>
      <c r="D53">
        <v>1</v>
      </c>
      <c r="E53">
        <v>653.08000000000004</v>
      </c>
      <c r="F53">
        <v>3.84</v>
      </c>
      <c r="G53" t="s">
        <v>29</v>
      </c>
    </row>
    <row r="54" spans="1:7" x14ac:dyDescent="0.25">
      <c r="A54" t="s">
        <v>269</v>
      </c>
      <c r="B54">
        <v>2016</v>
      </c>
      <c r="C54">
        <v>0</v>
      </c>
      <c r="D54">
        <v>1</v>
      </c>
      <c r="E54">
        <v>553.9</v>
      </c>
      <c r="F54">
        <v>2.35</v>
      </c>
      <c r="G54" t="s">
        <v>29</v>
      </c>
    </row>
    <row r="55" spans="1:7" x14ac:dyDescent="0.25">
      <c r="A55" t="s">
        <v>270</v>
      </c>
      <c r="B55">
        <v>2016</v>
      </c>
      <c r="C55">
        <v>0</v>
      </c>
      <c r="D55">
        <v>1</v>
      </c>
      <c r="E55">
        <v>131.5</v>
      </c>
      <c r="F55">
        <v>-0.54</v>
      </c>
      <c r="G55" t="s">
        <v>34</v>
      </c>
    </row>
    <row r="56" spans="1:7" x14ac:dyDescent="0.25">
      <c r="A56" t="s">
        <v>271</v>
      </c>
      <c r="B56">
        <v>2016</v>
      </c>
      <c r="C56">
        <v>0</v>
      </c>
      <c r="D56">
        <v>1</v>
      </c>
      <c r="E56">
        <v>50.11</v>
      </c>
      <c r="F56">
        <v>-0.37</v>
      </c>
      <c r="G56" t="s">
        <v>34</v>
      </c>
    </row>
    <row r="57" spans="1:7" x14ac:dyDescent="0.25">
      <c r="A57" t="s">
        <v>272</v>
      </c>
      <c r="B57">
        <v>2016</v>
      </c>
      <c r="C57">
        <v>0</v>
      </c>
      <c r="D57">
        <v>1</v>
      </c>
      <c r="E57">
        <v>985.3</v>
      </c>
      <c r="F57">
        <v>-0.83</v>
      </c>
      <c r="G57" t="s">
        <v>34</v>
      </c>
    </row>
    <row r="58" spans="1:7" x14ac:dyDescent="0.25">
      <c r="A58" t="s">
        <v>273</v>
      </c>
      <c r="B58">
        <v>2016</v>
      </c>
      <c r="C58">
        <v>0</v>
      </c>
      <c r="D58">
        <v>1</v>
      </c>
      <c r="E58">
        <v>31.67</v>
      </c>
      <c r="F58">
        <v>-0.74</v>
      </c>
      <c r="G58" t="s">
        <v>34</v>
      </c>
    </row>
    <row r="59" spans="1:7" x14ac:dyDescent="0.25">
      <c r="A59" t="s">
        <v>274</v>
      </c>
      <c r="B59">
        <v>2016</v>
      </c>
      <c r="C59">
        <v>0</v>
      </c>
      <c r="D59">
        <v>1</v>
      </c>
      <c r="E59">
        <v>59.26</v>
      </c>
      <c r="F59">
        <v>-0.28000000000000003</v>
      </c>
      <c r="G59" t="s">
        <v>34</v>
      </c>
    </row>
    <row r="60" spans="1:7" x14ac:dyDescent="0.25">
      <c r="A60" t="s">
        <v>275</v>
      </c>
      <c r="B60">
        <v>2016</v>
      </c>
      <c r="C60">
        <v>0.1</v>
      </c>
      <c r="D60">
        <v>1</v>
      </c>
      <c r="E60">
        <v>0.37</v>
      </c>
      <c r="F60">
        <v>-0.81</v>
      </c>
      <c r="G60" t="s">
        <v>34</v>
      </c>
    </row>
    <row r="61" spans="1:7" x14ac:dyDescent="0.25">
      <c r="A61" t="s">
        <v>276</v>
      </c>
      <c r="B61">
        <v>2016</v>
      </c>
      <c r="C61">
        <v>0</v>
      </c>
      <c r="D61">
        <v>1</v>
      </c>
      <c r="E61">
        <v>3.72</v>
      </c>
      <c r="F61">
        <v>-0.62</v>
      </c>
      <c r="G61" t="s">
        <v>34</v>
      </c>
    </row>
    <row r="62" spans="1:7" x14ac:dyDescent="0.25">
      <c r="A62" t="s">
        <v>277</v>
      </c>
      <c r="B62">
        <v>2016</v>
      </c>
      <c r="C62">
        <v>0</v>
      </c>
      <c r="D62">
        <v>1</v>
      </c>
      <c r="E62">
        <v>-0.65</v>
      </c>
      <c r="F62">
        <v>-0.43</v>
      </c>
      <c r="G62" t="s">
        <v>34</v>
      </c>
    </row>
    <row r="63" spans="1:7" x14ac:dyDescent="0.25">
      <c r="A63" t="s">
        <v>278</v>
      </c>
      <c r="B63">
        <v>2016</v>
      </c>
      <c r="C63">
        <v>0</v>
      </c>
      <c r="D63">
        <v>1</v>
      </c>
      <c r="E63">
        <v>4.55</v>
      </c>
      <c r="F63">
        <v>0.15</v>
      </c>
      <c r="G63" t="s">
        <v>29</v>
      </c>
    </row>
    <row r="64" spans="1:7" x14ac:dyDescent="0.25">
      <c r="A64" t="s">
        <v>279</v>
      </c>
      <c r="B64">
        <v>2016</v>
      </c>
      <c r="C64">
        <v>0</v>
      </c>
      <c r="D64">
        <v>1</v>
      </c>
      <c r="E64">
        <v>21.81</v>
      </c>
      <c r="F64">
        <v>-0.17</v>
      </c>
      <c r="G64" t="s">
        <v>34</v>
      </c>
    </row>
    <row r="65" spans="1:7" x14ac:dyDescent="0.25">
      <c r="A65" t="s">
        <v>280</v>
      </c>
      <c r="B65">
        <v>2016</v>
      </c>
      <c r="C65">
        <v>1</v>
      </c>
      <c r="D65">
        <v>1</v>
      </c>
      <c r="E65">
        <v>5.9</v>
      </c>
      <c r="F65">
        <v>0.6</v>
      </c>
      <c r="G65" t="s">
        <v>29</v>
      </c>
    </row>
    <row r="66" spans="1:7" x14ac:dyDescent="0.25">
      <c r="A66" t="s">
        <v>281</v>
      </c>
      <c r="B66">
        <v>2016</v>
      </c>
      <c r="C66">
        <v>0</v>
      </c>
      <c r="D66">
        <v>1</v>
      </c>
      <c r="E66">
        <v>-0.15</v>
      </c>
      <c r="F66">
        <v>0.15</v>
      </c>
      <c r="G66" t="s">
        <v>29</v>
      </c>
    </row>
    <row r="67" spans="1:7" x14ac:dyDescent="0.25">
      <c r="A67" t="s">
        <v>282</v>
      </c>
      <c r="B67">
        <v>2016</v>
      </c>
      <c r="C67">
        <v>0</v>
      </c>
      <c r="D67">
        <v>1</v>
      </c>
      <c r="E67">
        <v>273.14</v>
      </c>
      <c r="F67">
        <v>0.26</v>
      </c>
      <c r="G67" t="s">
        <v>29</v>
      </c>
    </row>
    <row r="68" spans="1:7" x14ac:dyDescent="0.25">
      <c r="A68" t="s">
        <v>283</v>
      </c>
      <c r="B68">
        <v>2016</v>
      </c>
      <c r="C68">
        <v>0</v>
      </c>
      <c r="D68">
        <v>1</v>
      </c>
      <c r="E68">
        <v>7.81</v>
      </c>
      <c r="F68">
        <v>0.1</v>
      </c>
      <c r="G68" t="s">
        <v>29</v>
      </c>
    </row>
    <row r="69" spans="1:7" x14ac:dyDescent="0.25">
      <c r="A69" t="s">
        <v>284</v>
      </c>
      <c r="B69">
        <v>2016</v>
      </c>
      <c r="C69">
        <v>0</v>
      </c>
      <c r="D69">
        <v>1</v>
      </c>
      <c r="E69">
        <v>42.84</v>
      </c>
      <c r="F69">
        <v>0.42</v>
      </c>
      <c r="G69" t="s">
        <v>29</v>
      </c>
    </row>
    <row r="70" spans="1:7" x14ac:dyDescent="0.25">
      <c r="A70" t="s">
        <v>285</v>
      </c>
      <c r="B70">
        <v>2016</v>
      </c>
      <c r="C70">
        <v>0</v>
      </c>
      <c r="D70">
        <v>1</v>
      </c>
      <c r="E70">
        <v>28.01</v>
      </c>
      <c r="F70">
        <v>-0.37</v>
      </c>
      <c r="G70" t="s">
        <v>34</v>
      </c>
    </row>
    <row r="71" spans="1:7" x14ac:dyDescent="0.25">
      <c r="A71" t="s">
        <v>286</v>
      </c>
      <c r="B71">
        <v>2016</v>
      </c>
      <c r="C71">
        <v>1</v>
      </c>
      <c r="D71">
        <v>1</v>
      </c>
      <c r="E71">
        <v>12.29</v>
      </c>
      <c r="F71">
        <v>-0.78</v>
      </c>
      <c r="G71" t="s">
        <v>34</v>
      </c>
    </row>
    <row r="72" spans="1:7" x14ac:dyDescent="0.25">
      <c r="A72" t="s">
        <v>287</v>
      </c>
      <c r="B72">
        <v>2016</v>
      </c>
      <c r="C72">
        <v>0</v>
      </c>
      <c r="D72">
        <v>1</v>
      </c>
      <c r="E72" s="2">
        <v>1147.06</v>
      </c>
      <c r="F72">
        <v>0.52</v>
      </c>
      <c r="G72" t="s">
        <v>29</v>
      </c>
    </row>
    <row r="73" spans="1:7" x14ac:dyDescent="0.25">
      <c r="A73" t="s">
        <v>288</v>
      </c>
      <c r="B73">
        <v>2016</v>
      </c>
      <c r="C73">
        <v>0</v>
      </c>
      <c r="D73">
        <v>1</v>
      </c>
      <c r="E73">
        <v>501.98</v>
      </c>
      <c r="F73">
        <v>0.01</v>
      </c>
      <c r="G73" t="s">
        <v>29</v>
      </c>
    </row>
    <row r="74" spans="1:7" x14ac:dyDescent="0.25">
      <c r="A74" t="s">
        <v>289</v>
      </c>
      <c r="B74">
        <v>2016</v>
      </c>
      <c r="C74">
        <v>0</v>
      </c>
      <c r="D74">
        <v>1</v>
      </c>
      <c r="E74">
        <v>357.63</v>
      </c>
      <c r="F74">
        <v>-0.05</v>
      </c>
      <c r="G74" t="s">
        <v>34</v>
      </c>
    </row>
    <row r="75" spans="1:7" x14ac:dyDescent="0.25">
      <c r="A75" t="s">
        <v>290</v>
      </c>
      <c r="B75">
        <v>2016</v>
      </c>
      <c r="C75">
        <v>0</v>
      </c>
      <c r="D75">
        <v>1</v>
      </c>
      <c r="E75">
        <v>946.53</v>
      </c>
      <c r="F75">
        <v>1.95</v>
      </c>
      <c r="G75" t="s">
        <v>29</v>
      </c>
    </row>
    <row r="76" spans="1:7" x14ac:dyDescent="0.25">
      <c r="A76" t="s">
        <v>291</v>
      </c>
      <c r="B76">
        <v>2016</v>
      </c>
      <c r="C76">
        <v>1</v>
      </c>
      <c r="D76">
        <v>1</v>
      </c>
      <c r="E76">
        <v>49.59</v>
      </c>
      <c r="F76">
        <v>0.33</v>
      </c>
      <c r="G76" t="s">
        <v>29</v>
      </c>
    </row>
    <row r="77" spans="1:7" x14ac:dyDescent="0.25">
      <c r="A77" t="s">
        <v>292</v>
      </c>
      <c r="B77">
        <v>2016</v>
      </c>
      <c r="C77">
        <v>0</v>
      </c>
      <c r="D77">
        <v>1</v>
      </c>
      <c r="E77">
        <v>2.64</v>
      </c>
      <c r="F77">
        <v>0.31</v>
      </c>
      <c r="G77" t="s">
        <v>29</v>
      </c>
    </row>
    <row r="78" spans="1:7" x14ac:dyDescent="0.25">
      <c r="A78" t="s">
        <v>293</v>
      </c>
      <c r="B78">
        <v>2016</v>
      </c>
      <c r="C78">
        <v>0</v>
      </c>
      <c r="D78">
        <v>1</v>
      </c>
      <c r="E78">
        <v>213.51</v>
      </c>
      <c r="F78">
        <v>1.65</v>
      </c>
      <c r="G78" t="s">
        <v>29</v>
      </c>
    </row>
    <row r="79" spans="1:7" x14ac:dyDescent="0.25">
      <c r="A79" t="s">
        <v>294</v>
      </c>
      <c r="B79">
        <v>2016</v>
      </c>
      <c r="C79">
        <v>0</v>
      </c>
      <c r="D79">
        <v>1</v>
      </c>
      <c r="E79">
        <v>560.39</v>
      </c>
      <c r="F79">
        <v>0.09</v>
      </c>
      <c r="G79" t="s">
        <v>29</v>
      </c>
    </row>
    <row r="80" spans="1:7" x14ac:dyDescent="0.25">
      <c r="A80" t="s">
        <v>295</v>
      </c>
      <c r="B80">
        <v>2016</v>
      </c>
      <c r="C80">
        <v>0</v>
      </c>
      <c r="D80">
        <v>1</v>
      </c>
      <c r="E80">
        <v>406.66</v>
      </c>
      <c r="F80">
        <v>0.42</v>
      </c>
      <c r="G80" t="s">
        <v>29</v>
      </c>
    </row>
    <row r="81" spans="1:7" x14ac:dyDescent="0.25">
      <c r="A81" t="s">
        <v>296</v>
      </c>
      <c r="B81">
        <v>2016</v>
      </c>
      <c r="C81">
        <v>0</v>
      </c>
      <c r="D81">
        <v>1</v>
      </c>
      <c r="E81">
        <v>129.31</v>
      </c>
      <c r="F81">
        <v>7.0000000000000007E-2</v>
      </c>
      <c r="G81" t="s">
        <v>29</v>
      </c>
    </row>
    <row r="82" spans="1:7" x14ac:dyDescent="0.25">
      <c r="A82" t="s">
        <v>297</v>
      </c>
      <c r="B82">
        <v>2016</v>
      </c>
      <c r="C82">
        <v>1</v>
      </c>
      <c r="D82">
        <v>1</v>
      </c>
      <c r="E82">
        <v>299.05</v>
      </c>
      <c r="F82">
        <v>2.12</v>
      </c>
      <c r="G82" t="s">
        <v>29</v>
      </c>
    </row>
    <row r="83" spans="1:7" x14ac:dyDescent="0.25">
      <c r="A83" t="s">
        <v>298</v>
      </c>
      <c r="B83">
        <v>2016</v>
      </c>
      <c r="C83">
        <v>0</v>
      </c>
      <c r="D83">
        <v>1</v>
      </c>
      <c r="E83">
        <v>37.76</v>
      </c>
      <c r="F83">
        <v>-0.9</v>
      </c>
      <c r="G83" t="s">
        <v>34</v>
      </c>
    </row>
    <row r="84" spans="1:7" x14ac:dyDescent="0.25">
      <c r="A84" t="s">
        <v>299</v>
      </c>
      <c r="B84">
        <v>2016</v>
      </c>
      <c r="C84">
        <v>0</v>
      </c>
      <c r="D84">
        <v>1</v>
      </c>
      <c r="E84">
        <v>58.13</v>
      </c>
      <c r="F84">
        <v>-0.65</v>
      </c>
      <c r="G84" t="s">
        <v>34</v>
      </c>
    </row>
    <row r="85" spans="1:7" x14ac:dyDescent="0.25">
      <c r="A85" t="s">
        <v>300</v>
      </c>
      <c r="B85">
        <v>2016</v>
      </c>
      <c r="C85">
        <v>0</v>
      </c>
      <c r="D85">
        <v>1</v>
      </c>
      <c r="E85">
        <v>128.34</v>
      </c>
      <c r="F85">
        <v>-0.2</v>
      </c>
      <c r="G85" t="s">
        <v>34</v>
      </c>
    </row>
    <row r="86" spans="1:7" x14ac:dyDescent="0.25">
      <c r="A86" t="s">
        <v>301</v>
      </c>
      <c r="B86">
        <v>2016</v>
      </c>
      <c r="C86">
        <v>0</v>
      </c>
      <c r="D86">
        <v>1</v>
      </c>
      <c r="E86">
        <v>136.12</v>
      </c>
      <c r="F86">
        <v>0.48</v>
      </c>
      <c r="G86" t="s">
        <v>29</v>
      </c>
    </row>
    <row r="87" spans="1:7" x14ac:dyDescent="0.25">
      <c r="A87" t="s">
        <v>302</v>
      </c>
      <c r="B87">
        <v>2016</v>
      </c>
      <c r="C87">
        <v>1</v>
      </c>
      <c r="D87">
        <v>1</v>
      </c>
      <c r="E87">
        <v>14.88</v>
      </c>
      <c r="F87">
        <v>0.64</v>
      </c>
      <c r="G87" t="s">
        <v>29</v>
      </c>
    </row>
    <row r="88" spans="1:7" x14ac:dyDescent="0.25">
      <c r="A88" t="s">
        <v>303</v>
      </c>
      <c r="B88">
        <v>2016</v>
      </c>
      <c r="C88">
        <v>0</v>
      </c>
      <c r="D88">
        <v>1</v>
      </c>
      <c r="E88">
        <v>42.25</v>
      </c>
      <c r="F88">
        <v>-0.54</v>
      </c>
      <c r="G88" t="s">
        <v>34</v>
      </c>
    </row>
    <row r="89" spans="1:7" x14ac:dyDescent="0.25">
      <c r="A89" t="s">
        <v>304</v>
      </c>
      <c r="B89">
        <v>2016</v>
      </c>
      <c r="C89">
        <v>0</v>
      </c>
      <c r="D89">
        <v>1</v>
      </c>
      <c r="E89">
        <v>722.93</v>
      </c>
      <c r="F89">
        <v>0.32</v>
      </c>
      <c r="G89" t="s">
        <v>29</v>
      </c>
    </row>
    <row r="90" spans="1:7" x14ac:dyDescent="0.25">
      <c r="A90" t="s">
        <v>305</v>
      </c>
      <c r="B90">
        <v>2016</v>
      </c>
      <c r="C90" s="2">
        <v>174746.14</v>
      </c>
      <c r="D90">
        <v>1</v>
      </c>
      <c r="E90">
        <v>0.4</v>
      </c>
      <c r="F90">
        <v>-0.03</v>
      </c>
      <c r="G90" t="s">
        <v>34</v>
      </c>
    </row>
    <row r="91" spans="1:7" x14ac:dyDescent="0.25">
      <c r="A91" t="s">
        <v>306</v>
      </c>
      <c r="B91">
        <v>2016</v>
      </c>
      <c r="C91">
        <v>1</v>
      </c>
      <c r="D91">
        <v>1</v>
      </c>
      <c r="E91">
        <v>1.96</v>
      </c>
      <c r="F91">
        <v>-0.3</v>
      </c>
      <c r="G91" t="s">
        <v>34</v>
      </c>
    </row>
    <row r="92" spans="1:7" x14ac:dyDescent="0.25">
      <c r="A92" t="s">
        <v>307</v>
      </c>
      <c r="B92">
        <v>2016</v>
      </c>
      <c r="C92">
        <v>0</v>
      </c>
      <c r="D92">
        <v>1</v>
      </c>
      <c r="E92">
        <v>4.82</v>
      </c>
      <c r="F92">
        <v>-0.04</v>
      </c>
      <c r="G92" t="s">
        <v>34</v>
      </c>
    </row>
    <row r="93" spans="1:7" x14ac:dyDescent="0.25">
      <c r="A93" t="s">
        <v>308</v>
      </c>
      <c r="B93">
        <v>2016</v>
      </c>
      <c r="C93">
        <v>0</v>
      </c>
      <c r="D93">
        <v>1</v>
      </c>
      <c r="E93" s="2">
        <v>2435.11</v>
      </c>
      <c r="F93">
        <v>0.67</v>
      </c>
      <c r="G93" t="s">
        <v>29</v>
      </c>
    </row>
    <row r="94" spans="1:7" x14ac:dyDescent="0.25">
      <c r="A94" t="s">
        <v>309</v>
      </c>
      <c r="B94">
        <v>2016</v>
      </c>
      <c r="C94">
        <v>1</v>
      </c>
      <c r="D94">
        <v>1</v>
      </c>
      <c r="E94">
        <v>417.18</v>
      </c>
      <c r="F94">
        <v>1.1299999999999999</v>
      </c>
      <c r="G94" t="s">
        <v>29</v>
      </c>
    </row>
    <row r="95" spans="1:7" x14ac:dyDescent="0.25">
      <c r="A95" t="s">
        <v>310</v>
      </c>
      <c r="B95">
        <v>2016</v>
      </c>
      <c r="C95">
        <v>0</v>
      </c>
      <c r="D95">
        <v>1</v>
      </c>
      <c r="E95">
        <v>42.47</v>
      </c>
      <c r="F95">
        <v>1.4</v>
      </c>
      <c r="G95" t="s">
        <v>29</v>
      </c>
    </row>
    <row r="96" spans="1:7" x14ac:dyDescent="0.25">
      <c r="A96" t="s">
        <v>311</v>
      </c>
      <c r="B96">
        <v>2016</v>
      </c>
      <c r="C96">
        <v>0</v>
      </c>
      <c r="D96">
        <v>1</v>
      </c>
      <c r="E96">
        <v>283.26</v>
      </c>
      <c r="F96">
        <v>0.32</v>
      </c>
      <c r="G96" t="s">
        <v>29</v>
      </c>
    </row>
    <row r="97" spans="1:7" x14ac:dyDescent="0.25">
      <c r="A97" t="s">
        <v>312</v>
      </c>
      <c r="B97">
        <v>2016</v>
      </c>
      <c r="C97">
        <v>0</v>
      </c>
      <c r="D97">
        <v>1</v>
      </c>
      <c r="E97">
        <v>42.86</v>
      </c>
      <c r="F97">
        <v>-0.12</v>
      </c>
      <c r="G97" t="s">
        <v>34</v>
      </c>
    </row>
    <row r="98" spans="1:7" x14ac:dyDescent="0.25">
      <c r="A98" t="s">
        <v>313</v>
      </c>
      <c r="B98">
        <v>2016</v>
      </c>
      <c r="C98">
        <v>0</v>
      </c>
      <c r="D98">
        <v>1</v>
      </c>
      <c r="E98">
        <v>104.25</v>
      </c>
      <c r="F98">
        <v>1.4</v>
      </c>
      <c r="G98" t="s">
        <v>29</v>
      </c>
    </row>
    <row r="99" spans="1:7" x14ac:dyDescent="0.25">
      <c r="A99" t="s">
        <v>314</v>
      </c>
      <c r="B99">
        <v>2016</v>
      </c>
      <c r="C99">
        <v>0</v>
      </c>
      <c r="D99">
        <v>1</v>
      </c>
      <c r="E99">
        <v>207.61</v>
      </c>
      <c r="F99">
        <v>0.88</v>
      </c>
      <c r="G99" t="s">
        <v>29</v>
      </c>
    </row>
    <row r="100" spans="1:7" x14ac:dyDescent="0.25">
      <c r="A100" t="s">
        <v>315</v>
      </c>
      <c r="B100">
        <v>2016</v>
      </c>
      <c r="C100">
        <v>0</v>
      </c>
      <c r="D100">
        <v>1</v>
      </c>
      <c r="E100" s="2">
        <v>2262.33</v>
      </c>
      <c r="F100">
        <v>0.24</v>
      </c>
      <c r="G100" t="s">
        <v>29</v>
      </c>
    </row>
    <row r="101" spans="1:7" x14ac:dyDescent="0.25">
      <c r="A101" t="s">
        <v>316</v>
      </c>
      <c r="B101">
        <v>2016</v>
      </c>
      <c r="C101">
        <v>0</v>
      </c>
      <c r="D101">
        <v>1</v>
      </c>
      <c r="E101">
        <v>959.32</v>
      </c>
      <c r="F101">
        <v>0.64</v>
      </c>
      <c r="G101" t="s">
        <v>29</v>
      </c>
    </row>
    <row r="102" spans="1:7" x14ac:dyDescent="0.25">
      <c r="A102" t="s">
        <v>317</v>
      </c>
      <c r="B102">
        <v>2016</v>
      </c>
      <c r="C102">
        <v>0</v>
      </c>
      <c r="D102">
        <v>1</v>
      </c>
      <c r="E102">
        <v>390.62</v>
      </c>
      <c r="F102">
        <v>1.05</v>
      </c>
      <c r="G102" t="s">
        <v>29</v>
      </c>
    </row>
    <row r="103" spans="1:7" x14ac:dyDescent="0.25">
      <c r="A103" t="s">
        <v>318</v>
      </c>
      <c r="B103">
        <v>2016</v>
      </c>
      <c r="C103">
        <v>0</v>
      </c>
      <c r="D103">
        <v>1</v>
      </c>
      <c r="E103">
        <v>158.97999999999999</v>
      </c>
      <c r="F103">
        <v>-0.25</v>
      </c>
      <c r="G103" t="s">
        <v>34</v>
      </c>
    </row>
    <row r="104" spans="1:7" x14ac:dyDescent="0.25">
      <c r="A104" t="s">
        <v>319</v>
      </c>
      <c r="B104">
        <v>2016</v>
      </c>
      <c r="C104">
        <v>0</v>
      </c>
      <c r="D104">
        <v>1</v>
      </c>
      <c r="E104">
        <v>946.63</v>
      </c>
      <c r="F104">
        <v>3.85</v>
      </c>
      <c r="G104" t="s">
        <v>29</v>
      </c>
    </row>
    <row r="105" spans="1:7" x14ac:dyDescent="0.25">
      <c r="A105" t="s">
        <v>320</v>
      </c>
      <c r="B105">
        <v>2017</v>
      </c>
      <c r="C105">
        <v>0</v>
      </c>
      <c r="D105">
        <v>28.88</v>
      </c>
      <c r="E105">
        <v>0.01</v>
      </c>
      <c r="F105">
        <v>4</v>
      </c>
      <c r="G105" t="s">
        <v>29</v>
      </c>
    </row>
    <row r="106" spans="1:7" x14ac:dyDescent="0.25">
      <c r="A106" t="s">
        <v>221</v>
      </c>
      <c r="B106">
        <v>2017</v>
      </c>
      <c r="C106">
        <v>0</v>
      </c>
      <c r="D106">
        <v>4.5999999999999996</v>
      </c>
      <c r="E106">
        <v>0.43</v>
      </c>
      <c r="F106">
        <v>-0.36</v>
      </c>
      <c r="G106" t="s">
        <v>34</v>
      </c>
    </row>
    <row r="107" spans="1:7" x14ac:dyDescent="0.25">
      <c r="A107" t="s">
        <v>222</v>
      </c>
      <c r="B107">
        <v>2017</v>
      </c>
      <c r="C107">
        <v>13.99</v>
      </c>
      <c r="D107">
        <v>2.5</v>
      </c>
      <c r="E107">
        <v>-0.22</v>
      </c>
      <c r="F107">
        <v>-0.44</v>
      </c>
      <c r="G107" t="s">
        <v>34</v>
      </c>
    </row>
    <row r="108" spans="1:7" x14ac:dyDescent="0.25">
      <c r="A108" t="s">
        <v>223</v>
      </c>
      <c r="B108">
        <v>2017</v>
      </c>
      <c r="C108">
        <v>0</v>
      </c>
      <c r="D108">
        <v>5.66</v>
      </c>
      <c r="E108">
        <v>0.32</v>
      </c>
      <c r="F108">
        <v>0.57999999999999996</v>
      </c>
      <c r="G108" t="s">
        <v>29</v>
      </c>
    </row>
    <row r="109" spans="1:7" x14ac:dyDescent="0.25">
      <c r="A109" t="s">
        <v>342</v>
      </c>
      <c r="B109">
        <v>2017</v>
      </c>
      <c r="C109">
        <v>0</v>
      </c>
      <c r="D109">
        <v>6.09</v>
      </c>
      <c r="E109">
        <v>0.1</v>
      </c>
      <c r="F109">
        <v>-0.19</v>
      </c>
      <c r="G109" t="s">
        <v>34</v>
      </c>
    </row>
    <row r="110" spans="1:7" x14ac:dyDescent="0.25">
      <c r="A110" t="s">
        <v>224</v>
      </c>
      <c r="B110">
        <v>2017</v>
      </c>
      <c r="C110">
        <v>0</v>
      </c>
      <c r="D110">
        <v>4.3899999999999997</v>
      </c>
      <c r="E110">
        <v>0.25</v>
      </c>
      <c r="F110">
        <v>0.82</v>
      </c>
      <c r="G110" t="s">
        <v>29</v>
      </c>
    </row>
    <row r="111" spans="1:7" x14ac:dyDescent="0.25">
      <c r="A111" t="s">
        <v>225</v>
      </c>
      <c r="B111">
        <v>2017</v>
      </c>
      <c r="C111">
        <v>0</v>
      </c>
      <c r="D111">
        <v>4.97</v>
      </c>
      <c r="E111">
        <v>0.45</v>
      </c>
      <c r="F111">
        <v>-0.14000000000000001</v>
      </c>
      <c r="G111" t="s">
        <v>34</v>
      </c>
    </row>
    <row r="112" spans="1:7" x14ac:dyDescent="0.25">
      <c r="A112" t="s">
        <v>226</v>
      </c>
      <c r="B112">
        <v>2017</v>
      </c>
      <c r="C112">
        <v>0</v>
      </c>
      <c r="D112">
        <v>15.65</v>
      </c>
      <c r="E112">
        <v>0.59</v>
      </c>
      <c r="F112">
        <v>0.08</v>
      </c>
      <c r="G112" t="s">
        <v>29</v>
      </c>
    </row>
    <row r="113" spans="1:7" x14ac:dyDescent="0.25">
      <c r="A113" t="s">
        <v>227</v>
      </c>
      <c r="B113">
        <v>2017</v>
      </c>
      <c r="C113">
        <v>0</v>
      </c>
      <c r="D113">
        <v>4.47</v>
      </c>
      <c r="E113">
        <v>0.28000000000000003</v>
      </c>
      <c r="F113">
        <v>-0.42</v>
      </c>
      <c r="G113" t="s">
        <v>34</v>
      </c>
    </row>
    <row r="114" spans="1:7" x14ac:dyDescent="0.25">
      <c r="A114" t="s">
        <v>427</v>
      </c>
      <c r="B114">
        <v>2017</v>
      </c>
      <c r="C114">
        <v>0</v>
      </c>
      <c r="D114">
        <v>8.01</v>
      </c>
      <c r="E114">
        <v>-0.04</v>
      </c>
      <c r="F114">
        <v>-0.19</v>
      </c>
      <c r="G114" t="s">
        <v>34</v>
      </c>
    </row>
    <row r="115" spans="1:7" x14ac:dyDescent="0.25">
      <c r="A115" t="s">
        <v>230</v>
      </c>
      <c r="B115">
        <v>2017</v>
      </c>
      <c r="C115">
        <v>0</v>
      </c>
      <c r="D115">
        <v>1.22</v>
      </c>
      <c r="E115">
        <v>1.48</v>
      </c>
      <c r="F115">
        <v>-0.24</v>
      </c>
      <c r="G115" t="s">
        <v>34</v>
      </c>
    </row>
    <row r="116" spans="1:7" x14ac:dyDescent="0.25">
      <c r="A116" t="s">
        <v>347</v>
      </c>
      <c r="B116">
        <v>2017</v>
      </c>
      <c r="C116">
        <v>0</v>
      </c>
      <c r="D116">
        <v>16.63</v>
      </c>
      <c r="E116">
        <v>12.52</v>
      </c>
      <c r="F116">
        <v>-0.14000000000000001</v>
      </c>
      <c r="G116" t="s">
        <v>34</v>
      </c>
    </row>
    <row r="117" spans="1:7" x14ac:dyDescent="0.25">
      <c r="A117" t="s">
        <v>428</v>
      </c>
      <c r="B117">
        <v>2017</v>
      </c>
      <c r="C117">
        <v>0</v>
      </c>
      <c r="D117">
        <v>8.48</v>
      </c>
      <c r="E117">
        <v>0.72</v>
      </c>
      <c r="F117">
        <v>-0.24</v>
      </c>
      <c r="G117" t="s">
        <v>34</v>
      </c>
    </row>
    <row r="118" spans="1:7" x14ac:dyDescent="0.25">
      <c r="A118" t="s">
        <v>233</v>
      </c>
      <c r="B118">
        <v>2017</v>
      </c>
      <c r="C118">
        <v>0</v>
      </c>
      <c r="D118">
        <v>8.7200000000000006</v>
      </c>
      <c r="E118">
        <v>-0.86</v>
      </c>
      <c r="F118">
        <v>-0.2</v>
      </c>
      <c r="G118" t="s">
        <v>34</v>
      </c>
    </row>
    <row r="119" spans="1:7" x14ac:dyDescent="0.25">
      <c r="A119" t="s">
        <v>234</v>
      </c>
      <c r="B119">
        <v>2017</v>
      </c>
      <c r="C119">
        <v>1</v>
      </c>
      <c r="D119">
        <v>3.86</v>
      </c>
      <c r="E119">
        <v>-0.08</v>
      </c>
      <c r="F119">
        <v>-0.36</v>
      </c>
      <c r="G119" t="s">
        <v>34</v>
      </c>
    </row>
    <row r="120" spans="1:7" x14ac:dyDescent="0.25">
      <c r="A120" t="s">
        <v>238</v>
      </c>
      <c r="B120">
        <v>2017</v>
      </c>
      <c r="C120">
        <v>0</v>
      </c>
      <c r="D120" s="2">
        <v>12.71</v>
      </c>
      <c r="E120">
        <v>-0.18</v>
      </c>
      <c r="F120">
        <v>0.67</v>
      </c>
      <c r="G120" t="s">
        <v>29</v>
      </c>
    </row>
    <row r="121" spans="1:7" x14ac:dyDescent="0.25">
      <c r="A121" t="s">
        <v>321</v>
      </c>
      <c r="B121">
        <v>2017</v>
      </c>
      <c r="C121">
        <v>0</v>
      </c>
      <c r="D121">
        <v>24.61</v>
      </c>
      <c r="E121">
        <v>-0.03</v>
      </c>
      <c r="F121">
        <v>0.12</v>
      </c>
      <c r="G121" t="s">
        <v>29</v>
      </c>
    </row>
    <row r="122" spans="1:7" x14ac:dyDescent="0.25">
      <c r="A122" t="s">
        <v>322</v>
      </c>
      <c r="B122">
        <v>2017</v>
      </c>
      <c r="C122">
        <v>0</v>
      </c>
      <c r="D122">
        <v>61.32</v>
      </c>
      <c r="E122">
        <v>0.24</v>
      </c>
      <c r="F122">
        <v>1.92</v>
      </c>
      <c r="G122" t="s">
        <v>29</v>
      </c>
    </row>
    <row r="123" spans="1:7" x14ac:dyDescent="0.25">
      <c r="A123" t="s">
        <v>353</v>
      </c>
      <c r="B123">
        <v>2017</v>
      </c>
      <c r="C123">
        <v>0</v>
      </c>
      <c r="D123">
        <v>8.23</v>
      </c>
      <c r="E123">
        <v>0.68</v>
      </c>
      <c r="F123">
        <v>-0.11</v>
      </c>
      <c r="G123" t="s">
        <v>34</v>
      </c>
    </row>
    <row r="124" spans="1:7" x14ac:dyDescent="0.25">
      <c r="A124" t="s">
        <v>429</v>
      </c>
      <c r="B124">
        <v>2017</v>
      </c>
      <c r="C124">
        <v>0</v>
      </c>
      <c r="D124">
        <v>2.91</v>
      </c>
      <c r="E124">
        <v>0.3</v>
      </c>
      <c r="F124">
        <v>-0.68</v>
      </c>
      <c r="G124" t="s">
        <v>34</v>
      </c>
    </row>
    <row r="125" spans="1:7" x14ac:dyDescent="0.25">
      <c r="A125" t="s">
        <v>323</v>
      </c>
      <c r="B125">
        <v>2017</v>
      </c>
      <c r="C125">
        <v>0</v>
      </c>
      <c r="D125">
        <v>202.48</v>
      </c>
      <c r="E125">
        <v>-0.99</v>
      </c>
      <c r="F125">
        <v>1.72</v>
      </c>
      <c r="G125" t="s">
        <v>29</v>
      </c>
    </row>
    <row r="126" spans="1:7" x14ac:dyDescent="0.25">
      <c r="A126" t="s">
        <v>243</v>
      </c>
      <c r="B126">
        <v>2017</v>
      </c>
      <c r="C126">
        <v>0</v>
      </c>
      <c r="D126">
        <v>57.92</v>
      </c>
      <c r="E126">
        <v>4.2699999999999996</v>
      </c>
      <c r="F126">
        <v>-0.9</v>
      </c>
      <c r="G126" t="s">
        <v>34</v>
      </c>
    </row>
    <row r="127" spans="1:7" x14ac:dyDescent="0.25">
      <c r="A127" t="s">
        <v>324</v>
      </c>
      <c r="B127">
        <v>2017</v>
      </c>
      <c r="C127">
        <v>0</v>
      </c>
      <c r="D127">
        <v>28.35</v>
      </c>
      <c r="E127">
        <v>0.2</v>
      </c>
      <c r="F127">
        <v>0.18</v>
      </c>
      <c r="G127" t="s">
        <v>29</v>
      </c>
    </row>
    <row r="128" spans="1:7" x14ac:dyDescent="0.25">
      <c r="A128" t="s">
        <v>325</v>
      </c>
      <c r="B128">
        <v>2017</v>
      </c>
      <c r="C128">
        <v>0</v>
      </c>
      <c r="D128">
        <v>24.58</v>
      </c>
      <c r="E128">
        <v>0.88</v>
      </c>
      <c r="F128">
        <v>0.59</v>
      </c>
      <c r="G128" t="s">
        <v>29</v>
      </c>
    </row>
    <row r="129" spans="1:7" x14ac:dyDescent="0.25">
      <c r="A129" t="s">
        <v>326</v>
      </c>
      <c r="B129">
        <v>2017</v>
      </c>
      <c r="C129">
        <v>0</v>
      </c>
      <c r="D129">
        <v>111.39</v>
      </c>
      <c r="E129">
        <v>1.37</v>
      </c>
      <c r="F129">
        <v>0.88</v>
      </c>
      <c r="G129" t="s">
        <v>29</v>
      </c>
    </row>
    <row r="130" spans="1:7" x14ac:dyDescent="0.25">
      <c r="A130" t="s">
        <v>430</v>
      </c>
      <c r="B130">
        <v>2017</v>
      </c>
      <c r="C130">
        <v>0</v>
      </c>
      <c r="D130">
        <v>68.010000000000005</v>
      </c>
      <c r="E130">
        <v>6.33</v>
      </c>
      <c r="F130">
        <v>-0.44</v>
      </c>
      <c r="G130" t="s">
        <v>34</v>
      </c>
    </row>
    <row r="131" spans="1:7" x14ac:dyDescent="0.25">
      <c r="A131" t="s">
        <v>327</v>
      </c>
      <c r="B131">
        <v>2017</v>
      </c>
      <c r="C131">
        <v>0</v>
      </c>
      <c r="D131">
        <v>40.909999999999997</v>
      </c>
      <c r="E131">
        <v>0.55000000000000004</v>
      </c>
      <c r="F131">
        <v>0.01</v>
      </c>
      <c r="G131" t="s">
        <v>29</v>
      </c>
    </row>
    <row r="132" spans="1:7" x14ac:dyDescent="0.25">
      <c r="A132" t="s">
        <v>328</v>
      </c>
      <c r="B132">
        <v>2017</v>
      </c>
      <c r="C132">
        <v>0</v>
      </c>
      <c r="D132">
        <v>47.43</v>
      </c>
      <c r="E132">
        <v>3.28</v>
      </c>
      <c r="F132">
        <v>0.62</v>
      </c>
      <c r="G132" t="s">
        <v>29</v>
      </c>
    </row>
    <row r="133" spans="1:7" x14ac:dyDescent="0.25">
      <c r="A133" t="s">
        <v>431</v>
      </c>
      <c r="B133">
        <v>2017</v>
      </c>
      <c r="C133">
        <v>0</v>
      </c>
      <c r="D133">
        <v>8.35</v>
      </c>
      <c r="E133">
        <v>0.15</v>
      </c>
      <c r="F133">
        <v>-0.5</v>
      </c>
      <c r="G133" t="s">
        <v>34</v>
      </c>
    </row>
    <row r="134" spans="1:7" x14ac:dyDescent="0.25">
      <c r="A134" t="s">
        <v>253</v>
      </c>
      <c r="B134">
        <v>2017</v>
      </c>
      <c r="C134">
        <v>0</v>
      </c>
      <c r="D134">
        <v>30.02</v>
      </c>
      <c r="E134">
        <v>0.28999999999999998</v>
      </c>
      <c r="F134">
        <v>1.26</v>
      </c>
      <c r="G134" t="s">
        <v>29</v>
      </c>
    </row>
    <row r="135" spans="1:7" x14ac:dyDescent="0.25">
      <c r="A135" t="s">
        <v>254</v>
      </c>
      <c r="B135">
        <v>2017</v>
      </c>
      <c r="C135">
        <v>0</v>
      </c>
      <c r="D135">
        <v>103.06</v>
      </c>
      <c r="E135">
        <v>-0.42</v>
      </c>
      <c r="F135">
        <v>0.46</v>
      </c>
      <c r="G135" t="s">
        <v>29</v>
      </c>
    </row>
    <row r="136" spans="1:7" x14ac:dyDescent="0.25">
      <c r="A136" t="s">
        <v>256</v>
      </c>
      <c r="B136">
        <v>2017</v>
      </c>
      <c r="C136">
        <v>1</v>
      </c>
      <c r="D136">
        <v>78.05</v>
      </c>
      <c r="E136">
        <v>2.4300000000000002</v>
      </c>
      <c r="F136">
        <v>-0.47</v>
      </c>
      <c r="G136" t="s">
        <v>34</v>
      </c>
    </row>
    <row r="137" spans="1:7" x14ac:dyDescent="0.25">
      <c r="A137" t="s">
        <v>329</v>
      </c>
      <c r="B137">
        <v>2017</v>
      </c>
      <c r="C137">
        <v>0</v>
      </c>
      <c r="D137" s="2">
        <v>3703.89</v>
      </c>
      <c r="E137">
        <v>-0.43</v>
      </c>
      <c r="F137">
        <v>0.71</v>
      </c>
      <c r="G137" t="s">
        <v>29</v>
      </c>
    </row>
    <row r="138" spans="1:7" x14ac:dyDescent="0.25">
      <c r="A138" t="s">
        <v>269</v>
      </c>
      <c r="B138">
        <v>2017</v>
      </c>
      <c r="C138">
        <v>0</v>
      </c>
      <c r="D138">
        <v>120.86</v>
      </c>
      <c r="E138">
        <v>1.41</v>
      </c>
      <c r="F138">
        <v>4.03</v>
      </c>
      <c r="G138" t="s">
        <v>29</v>
      </c>
    </row>
    <row r="139" spans="1:7" x14ac:dyDescent="0.25">
      <c r="A139" t="s">
        <v>270</v>
      </c>
      <c r="B139">
        <v>2017</v>
      </c>
      <c r="C139">
        <v>0</v>
      </c>
      <c r="D139">
        <v>24.51</v>
      </c>
      <c r="E139">
        <v>0.14000000000000001</v>
      </c>
      <c r="F139">
        <v>0.22</v>
      </c>
      <c r="G139" t="s">
        <v>29</v>
      </c>
    </row>
    <row r="140" spans="1:7" x14ac:dyDescent="0.25">
      <c r="A140" t="s">
        <v>271</v>
      </c>
      <c r="B140">
        <v>2017</v>
      </c>
      <c r="C140">
        <v>0</v>
      </c>
      <c r="D140">
        <v>69.34</v>
      </c>
      <c r="E140">
        <v>0.06</v>
      </c>
      <c r="F140">
        <v>-0.15</v>
      </c>
      <c r="G140" t="s">
        <v>34</v>
      </c>
    </row>
    <row r="141" spans="1:7" x14ac:dyDescent="0.25">
      <c r="A141" t="s">
        <v>432</v>
      </c>
      <c r="B141">
        <v>2017</v>
      </c>
      <c r="C141">
        <v>0</v>
      </c>
      <c r="D141">
        <v>43.68</v>
      </c>
      <c r="E141">
        <v>3.39</v>
      </c>
      <c r="F141">
        <v>-0.59</v>
      </c>
      <c r="G141" t="s">
        <v>34</v>
      </c>
    </row>
    <row r="142" spans="1:7" x14ac:dyDescent="0.25">
      <c r="A142" t="s">
        <v>330</v>
      </c>
      <c r="B142">
        <v>2017</v>
      </c>
      <c r="C142">
        <v>0</v>
      </c>
      <c r="D142">
        <v>3.98</v>
      </c>
      <c r="E142">
        <v>1</v>
      </c>
      <c r="F142">
        <v>7.0000000000000007E-2</v>
      </c>
      <c r="G142" t="s">
        <v>29</v>
      </c>
    </row>
    <row r="143" spans="1:7" x14ac:dyDescent="0.25">
      <c r="A143" t="s">
        <v>280</v>
      </c>
      <c r="B143">
        <v>2017</v>
      </c>
      <c r="C143">
        <v>0</v>
      </c>
      <c r="D143">
        <v>6.33</v>
      </c>
      <c r="E143">
        <v>-0.06</v>
      </c>
      <c r="F143">
        <v>-0.05</v>
      </c>
      <c r="G143" t="s">
        <v>34</v>
      </c>
    </row>
    <row r="144" spans="1:7" x14ac:dyDescent="0.25">
      <c r="A144" t="s">
        <v>281</v>
      </c>
      <c r="B144">
        <v>2017</v>
      </c>
      <c r="C144">
        <v>0</v>
      </c>
      <c r="D144">
        <v>11.48</v>
      </c>
      <c r="E144">
        <v>0.45</v>
      </c>
      <c r="F144">
        <v>0.56000000000000005</v>
      </c>
      <c r="G144" t="s">
        <v>29</v>
      </c>
    </row>
    <row r="145" spans="1:7" x14ac:dyDescent="0.25">
      <c r="A145" t="s">
        <v>283</v>
      </c>
      <c r="B145">
        <v>2017</v>
      </c>
      <c r="C145">
        <v>0</v>
      </c>
      <c r="D145">
        <v>21.67</v>
      </c>
      <c r="E145">
        <v>-0.26</v>
      </c>
      <c r="F145">
        <v>0.79</v>
      </c>
      <c r="G145" t="s">
        <v>29</v>
      </c>
    </row>
    <row r="146" spans="1:7" x14ac:dyDescent="0.25">
      <c r="A146" t="s">
        <v>433</v>
      </c>
      <c r="B146">
        <v>2017</v>
      </c>
      <c r="C146">
        <v>0</v>
      </c>
      <c r="D146">
        <v>28.81</v>
      </c>
      <c r="E146">
        <v>0.09</v>
      </c>
      <c r="F146">
        <v>-0.08</v>
      </c>
      <c r="G146" t="s">
        <v>34</v>
      </c>
    </row>
    <row r="147" spans="1:7" x14ac:dyDescent="0.25">
      <c r="A147" t="s">
        <v>368</v>
      </c>
      <c r="B147">
        <v>2017</v>
      </c>
      <c r="C147">
        <v>0</v>
      </c>
      <c r="D147">
        <v>27.26</v>
      </c>
      <c r="E147">
        <v>0.28000000000000003</v>
      </c>
      <c r="F147">
        <v>-0.69</v>
      </c>
      <c r="G147" t="s">
        <v>34</v>
      </c>
    </row>
    <row r="148" spans="1:7" x14ac:dyDescent="0.25">
      <c r="A148" t="s">
        <v>287</v>
      </c>
      <c r="B148">
        <v>2017</v>
      </c>
      <c r="C148">
        <v>0</v>
      </c>
      <c r="D148">
        <v>128.02000000000001</v>
      </c>
      <c r="E148">
        <v>0.09</v>
      </c>
      <c r="F148">
        <v>0.67</v>
      </c>
      <c r="G148" t="s">
        <v>29</v>
      </c>
    </row>
    <row r="149" spans="1:7" x14ac:dyDescent="0.25">
      <c r="A149" t="s">
        <v>331</v>
      </c>
      <c r="B149">
        <v>2017</v>
      </c>
      <c r="C149">
        <v>0</v>
      </c>
      <c r="D149">
        <v>517.36</v>
      </c>
      <c r="E149">
        <v>1.78</v>
      </c>
      <c r="F149">
        <v>1.36</v>
      </c>
      <c r="G149" t="s">
        <v>29</v>
      </c>
    </row>
    <row r="150" spans="1:7" x14ac:dyDescent="0.25">
      <c r="A150" t="s">
        <v>332</v>
      </c>
      <c r="B150">
        <v>2017</v>
      </c>
      <c r="C150">
        <v>0</v>
      </c>
      <c r="D150">
        <v>156.43</v>
      </c>
      <c r="E150">
        <v>1.6</v>
      </c>
      <c r="F150">
        <v>0.18</v>
      </c>
      <c r="G150" t="s">
        <v>29</v>
      </c>
    </row>
    <row r="151" spans="1:7" x14ac:dyDescent="0.25">
      <c r="A151" t="s">
        <v>292</v>
      </c>
      <c r="B151">
        <v>2017</v>
      </c>
      <c r="C151">
        <v>0</v>
      </c>
      <c r="D151">
        <v>1.61</v>
      </c>
      <c r="E151">
        <v>0.2</v>
      </c>
      <c r="F151">
        <v>0</v>
      </c>
      <c r="G151" t="s">
        <v>29</v>
      </c>
    </row>
    <row r="152" spans="1:7" x14ac:dyDescent="0.25">
      <c r="A152" t="s">
        <v>434</v>
      </c>
      <c r="B152">
        <v>2017</v>
      </c>
      <c r="C152">
        <v>0</v>
      </c>
      <c r="D152">
        <v>67.3</v>
      </c>
      <c r="E152">
        <v>-0.52</v>
      </c>
      <c r="F152">
        <v>-0.6</v>
      </c>
      <c r="G152" t="s">
        <v>34</v>
      </c>
    </row>
    <row r="153" spans="1:7" x14ac:dyDescent="0.25">
      <c r="A153" t="s">
        <v>333</v>
      </c>
      <c r="B153">
        <v>2017</v>
      </c>
      <c r="C153">
        <v>0</v>
      </c>
      <c r="D153">
        <v>76.41</v>
      </c>
      <c r="E153">
        <v>-0.7</v>
      </c>
      <c r="F153">
        <v>2.4500000000000002</v>
      </c>
      <c r="G153" t="s">
        <v>29</v>
      </c>
    </row>
    <row r="154" spans="1:7" x14ac:dyDescent="0.25">
      <c r="A154" t="s">
        <v>334</v>
      </c>
      <c r="B154">
        <v>2017</v>
      </c>
      <c r="C154">
        <v>0</v>
      </c>
      <c r="D154">
        <v>157.27000000000001</v>
      </c>
      <c r="E154">
        <v>7.75</v>
      </c>
      <c r="F154">
        <v>0.01</v>
      </c>
      <c r="G154" t="s">
        <v>29</v>
      </c>
    </row>
    <row r="155" spans="1:7" x14ac:dyDescent="0.25">
      <c r="A155" t="s">
        <v>335</v>
      </c>
      <c r="B155">
        <v>2017</v>
      </c>
      <c r="C155">
        <v>0</v>
      </c>
      <c r="D155">
        <v>38.56</v>
      </c>
      <c r="E155">
        <v>2.11</v>
      </c>
      <c r="F155">
        <v>0.04</v>
      </c>
      <c r="G155" t="s">
        <v>29</v>
      </c>
    </row>
    <row r="156" spans="1:7" x14ac:dyDescent="0.25">
      <c r="A156" t="s">
        <v>370</v>
      </c>
      <c r="B156">
        <v>2017</v>
      </c>
      <c r="C156">
        <v>0</v>
      </c>
      <c r="D156">
        <v>14.45</v>
      </c>
      <c r="E156">
        <v>0</v>
      </c>
      <c r="F156">
        <v>0</v>
      </c>
      <c r="G156" t="s">
        <v>34</v>
      </c>
    </row>
    <row r="157" spans="1:7" x14ac:dyDescent="0.25">
      <c r="A157" t="s">
        <v>304</v>
      </c>
      <c r="B157">
        <v>2017</v>
      </c>
      <c r="C157">
        <v>0</v>
      </c>
      <c r="D157">
        <v>35.049999999999997</v>
      </c>
      <c r="E157">
        <v>1.64</v>
      </c>
      <c r="F157">
        <v>0.31</v>
      </c>
      <c r="G157" t="s">
        <v>29</v>
      </c>
    </row>
    <row r="158" spans="1:7" x14ac:dyDescent="0.25">
      <c r="A158" t="s">
        <v>336</v>
      </c>
      <c r="B158">
        <v>2017</v>
      </c>
      <c r="C158">
        <v>0</v>
      </c>
      <c r="D158">
        <v>58.57</v>
      </c>
      <c r="E158">
        <v>0.26</v>
      </c>
      <c r="F158">
        <v>3.23</v>
      </c>
      <c r="G158" t="s">
        <v>29</v>
      </c>
    </row>
    <row r="159" spans="1:7" x14ac:dyDescent="0.25">
      <c r="A159" t="s">
        <v>435</v>
      </c>
      <c r="B159">
        <v>2017</v>
      </c>
      <c r="C159">
        <v>0</v>
      </c>
      <c r="D159">
        <v>69.86</v>
      </c>
      <c r="E159">
        <v>2.4300000000000002</v>
      </c>
      <c r="F159">
        <v>-0.27</v>
      </c>
      <c r="G159" t="s">
        <v>34</v>
      </c>
    </row>
    <row r="160" spans="1:7" x14ac:dyDescent="0.25">
      <c r="A160" t="s">
        <v>309</v>
      </c>
      <c r="B160">
        <v>2017</v>
      </c>
      <c r="C160">
        <v>0</v>
      </c>
      <c r="D160">
        <v>31.06</v>
      </c>
      <c r="E160">
        <v>0.7</v>
      </c>
      <c r="F160">
        <v>0.33</v>
      </c>
      <c r="G160" t="s">
        <v>29</v>
      </c>
    </row>
    <row r="161" spans="1:7" x14ac:dyDescent="0.25">
      <c r="A161" t="s">
        <v>310</v>
      </c>
      <c r="B161">
        <v>2017</v>
      </c>
      <c r="C161">
        <v>0</v>
      </c>
      <c r="D161">
        <v>167.14</v>
      </c>
      <c r="E161">
        <v>-0.28999999999999998</v>
      </c>
      <c r="F161">
        <v>1.82</v>
      </c>
      <c r="G161" t="s">
        <v>29</v>
      </c>
    </row>
    <row r="162" spans="1:7" x14ac:dyDescent="0.25">
      <c r="A162" t="s">
        <v>436</v>
      </c>
      <c r="B162">
        <v>2017</v>
      </c>
      <c r="C162">
        <v>0</v>
      </c>
      <c r="D162">
        <v>4.9000000000000004</v>
      </c>
      <c r="E162">
        <v>2</v>
      </c>
      <c r="F162">
        <v>-0.92</v>
      </c>
      <c r="G162" t="s">
        <v>34</v>
      </c>
    </row>
    <row r="163" spans="1:7" x14ac:dyDescent="0.25">
      <c r="A163" t="s">
        <v>337</v>
      </c>
      <c r="B163">
        <v>2017</v>
      </c>
      <c r="C163">
        <v>0</v>
      </c>
      <c r="D163">
        <v>514.49</v>
      </c>
      <c r="E163">
        <v>1.37</v>
      </c>
      <c r="F163">
        <v>0.92</v>
      </c>
      <c r="G163" t="s">
        <v>29</v>
      </c>
    </row>
    <row r="164" spans="1:7" x14ac:dyDescent="0.25">
      <c r="A164" t="s">
        <v>338</v>
      </c>
      <c r="B164">
        <v>2018</v>
      </c>
      <c r="C164">
        <v>0</v>
      </c>
      <c r="D164">
        <v>89.27</v>
      </c>
      <c r="E164">
        <v>8.19</v>
      </c>
      <c r="F164">
        <v>-0.06</v>
      </c>
      <c r="G164" t="s">
        <v>34</v>
      </c>
    </row>
    <row r="165" spans="1:7" x14ac:dyDescent="0.25">
      <c r="A165" t="s">
        <v>339</v>
      </c>
      <c r="B165">
        <v>2018</v>
      </c>
      <c r="C165">
        <v>0</v>
      </c>
      <c r="D165">
        <v>6.7</v>
      </c>
      <c r="E165">
        <v>0.18</v>
      </c>
      <c r="F165">
        <v>3.65</v>
      </c>
      <c r="G165" t="s">
        <v>29</v>
      </c>
    </row>
    <row r="166" spans="1:7" x14ac:dyDescent="0.25">
      <c r="A166" t="s">
        <v>340</v>
      </c>
      <c r="B166">
        <v>2018</v>
      </c>
      <c r="C166">
        <v>0</v>
      </c>
      <c r="D166">
        <v>6.76</v>
      </c>
      <c r="E166">
        <v>-0.37</v>
      </c>
      <c r="F166">
        <v>-7.0000000000000007E-2</v>
      </c>
      <c r="G166" t="s">
        <v>34</v>
      </c>
    </row>
    <row r="167" spans="1:7" x14ac:dyDescent="0.25">
      <c r="A167" t="s">
        <v>341</v>
      </c>
      <c r="B167">
        <v>2018</v>
      </c>
      <c r="C167">
        <v>0</v>
      </c>
      <c r="D167">
        <v>3.33</v>
      </c>
      <c r="E167">
        <v>0.18</v>
      </c>
      <c r="F167">
        <v>0.56999999999999995</v>
      </c>
      <c r="G167" t="s">
        <v>29</v>
      </c>
    </row>
    <row r="168" spans="1:7" x14ac:dyDescent="0.25">
      <c r="A168" t="s">
        <v>222</v>
      </c>
      <c r="B168">
        <v>2018</v>
      </c>
      <c r="C168">
        <v>0</v>
      </c>
      <c r="D168">
        <v>4.42</v>
      </c>
      <c r="E168">
        <v>0.27</v>
      </c>
      <c r="F168">
        <v>-0.01</v>
      </c>
      <c r="G168" t="s">
        <v>34</v>
      </c>
    </row>
    <row r="169" spans="1:7" x14ac:dyDescent="0.25">
      <c r="A169" t="s">
        <v>223</v>
      </c>
      <c r="B169">
        <v>2018</v>
      </c>
      <c r="C169">
        <v>0</v>
      </c>
      <c r="D169">
        <v>5.76</v>
      </c>
      <c r="E169">
        <v>0.16</v>
      </c>
      <c r="F169">
        <v>0.1</v>
      </c>
      <c r="G169" t="s">
        <v>29</v>
      </c>
    </row>
    <row r="170" spans="1:7" x14ac:dyDescent="0.25">
      <c r="A170" t="s">
        <v>342</v>
      </c>
      <c r="B170">
        <v>2018</v>
      </c>
      <c r="C170">
        <v>0</v>
      </c>
      <c r="D170">
        <v>5.76</v>
      </c>
      <c r="E170">
        <v>0.16</v>
      </c>
      <c r="F170">
        <v>0.1</v>
      </c>
      <c r="G170" t="s">
        <v>29</v>
      </c>
    </row>
    <row r="171" spans="1:7" x14ac:dyDescent="0.25">
      <c r="A171" t="s">
        <v>343</v>
      </c>
      <c r="B171">
        <v>2018</v>
      </c>
      <c r="C171">
        <v>0</v>
      </c>
      <c r="D171">
        <v>2.81</v>
      </c>
      <c r="E171">
        <v>0.25</v>
      </c>
      <c r="F171">
        <v>-0.2</v>
      </c>
      <c r="G171" t="s">
        <v>34</v>
      </c>
    </row>
    <row r="172" spans="1:7" x14ac:dyDescent="0.25">
      <c r="A172" t="s">
        <v>344</v>
      </c>
      <c r="B172">
        <v>2018</v>
      </c>
      <c r="C172">
        <v>0</v>
      </c>
      <c r="D172">
        <v>13.38</v>
      </c>
      <c r="E172">
        <v>0.16</v>
      </c>
      <c r="F172">
        <v>0.48</v>
      </c>
      <c r="G172" t="s">
        <v>29</v>
      </c>
    </row>
    <row r="173" spans="1:7" x14ac:dyDescent="0.25">
      <c r="A173" t="s">
        <v>228</v>
      </c>
      <c r="B173">
        <v>2018</v>
      </c>
      <c r="C173">
        <v>1</v>
      </c>
      <c r="D173">
        <v>1.9</v>
      </c>
      <c r="E173">
        <v>-0.31</v>
      </c>
      <c r="F173">
        <v>7.0000000000000007E-2</v>
      </c>
      <c r="G173" t="s">
        <v>29</v>
      </c>
    </row>
    <row r="174" spans="1:7" x14ac:dyDescent="0.25">
      <c r="A174" t="s">
        <v>345</v>
      </c>
      <c r="B174">
        <v>2018</v>
      </c>
      <c r="C174">
        <v>383.11</v>
      </c>
      <c r="D174">
        <v>1.9</v>
      </c>
      <c r="E174">
        <v>-0.31</v>
      </c>
      <c r="F174">
        <v>7.0000000000000007E-2</v>
      </c>
      <c r="G174" t="s">
        <v>29</v>
      </c>
    </row>
    <row r="175" spans="1:7" x14ac:dyDescent="0.25">
      <c r="A175" t="s">
        <v>230</v>
      </c>
      <c r="B175">
        <v>2018</v>
      </c>
      <c r="C175">
        <v>0</v>
      </c>
      <c r="D175">
        <v>4.24</v>
      </c>
      <c r="E175">
        <v>0.14000000000000001</v>
      </c>
      <c r="F175">
        <v>0.57999999999999996</v>
      </c>
      <c r="G175" t="s">
        <v>29</v>
      </c>
    </row>
    <row r="176" spans="1:7" x14ac:dyDescent="0.25">
      <c r="A176" t="s">
        <v>231</v>
      </c>
      <c r="B176">
        <v>2018</v>
      </c>
      <c r="C176">
        <v>0</v>
      </c>
      <c r="D176">
        <v>3.94</v>
      </c>
      <c r="E176">
        <v>0.25</v>
      </c>
      <c r="F176">
        <v>-0.04</v>
      </c>
      <c r="G176" t="s">
        <v>34</v>
      </c>
    </row>
    <row r="177" spans="1:7" x14ac:dyDescent="0.25">
      <c r="A177" t="s">
        <v>346</v>
      </c>
      <c r="B177">
        <v>2018</v>
      </c>
      <c r="C177">
        <v>0</v>
      </c>
      <c r="D177">
        <v>10.55</v>
      </c>
      <c r="E177">
        <v>0.16</v>
      </c>
      <c r="F177">
        <v>-0.26</v>
      </c>
      <c r="G177" t="s">
        <v>34</v>
      </c>
    </row>
    <row r="178" spans="1:7" x14ac:dyDescent="0.25">
      <c r="A178" t="s">
        <v>347</v>
      </c>
      <c r="B178">
        <v>2018</v>
      </c>
      <c r="C178">
        <v>0</v>
      </c>
      <c r="D178">
        <v>13.04</v>
      </c>
      <c r="E178">
        <v>0.9</v>
      </c>
      <c r="F178">
        <v>-0.14000000000000001</v>
      </c>
      <c r="G178" t="s">
        <v>34</v>
      </c>
    </row>
    <row r="179" spans="1:7" x14ac:dyDescent="0.25">
      <c r="A179" t="s">
        <v>348</v>
      </c>
      <c r="B179">
        <v>2018</v>
      </c>
      <c r="C179">
        <v>53.32</v>
      </c>
      <c r="D179">
        <v>4.3600000000000003</v>
      </c>
      <c r="E179">
        <v>0.34</v>
      </c>
      <c r="F179">
        <v>0.51</v>
      </c>
      <c r="G179" t="s">
        <v>29</v>
      </c>
    </row>
    <row r="180" spans="1:7" x14ac:dyDescent="0.25">
      <c r="A180" t="s">
        <v>349</v>
      </c>
      <c r="B180">
        <v>2018</v>
      </c>
      <c r="C180">
        <v>53.32</v>
      </c>
      <c r="D180">
        <v>4.3600000000000003</v>
      </c>
      <c r="E180">
        <v>0</v>
      </c>
      <c r="F180">
        <v>0</v>
      </c>
      <c r="G180" t="s">
        <v>34</v>
      </c>
    </row>
    <row r="181" spans="1:7" x14ac:dyDescent="0.25">
      <c r="A181" t="s">
        <v>350</v>
      </c>
      <c r="B181">
        <v>2018</v>
      </c>
      <c r="C181">
        <v>0</v>
      </c>
      <c r="D181">
        <v>41.12</v>
      </c>
      <c r="E181">
        <v>-0.08</v>
      </c>
      <c r="F181">
        <v>1.37</v>
      </c>
      <c r="G181" t="s">
        <v>29</v>
      </c>
    </row>
    <row r="182" spans="1:7" x14ac:dyDescent="0.25">
      <c r="A182" t="s">
        <v>351</v>
      </c>
      <c r="B182">
        <v>2018</v>
      </c>
      <c r="C182">
        <v>0</v>
      </c>
      <c r="D182">
        <v>14.89</v>
      </c>
      <c r="E182">
        <v>1.42</v>
      </c>
      <c r="F182">
        <v>0.01</v>
      </c>
      <c r="G182" t="s">
        <v>29</v>
      </c>
    </row>
    <row r="183" spans="1:7" x14ac:dyDescent="0.25">
      <c r="A183" t="s">
        <v>236</v>
      </c>
      <c r="B183">
        <v>2018</v>
      </c>
      <c r="C183">
        <v>0</v>
      </c>
      <c r="D183">
        <v>14.89</v>
      </c>
      <c r="E183">
        <v>1.42</v>
      </c>
      <c r="F183">
        <v>0.01</v>
      </c>
      <c r="G183" t="s">
        <v>29</v>
      </c>
    </row>
    <row r="184" spans="1:7" x14ac:dyDescent="0.25">
      <c r="A184" t="s">
        <v>352</v>
      </c>
      <c r="B184">
        <v>2018</v>
      </c>
      <c r="C184">
        <v>0</v>
      </c>
      <c r="D184">
        <v>63.93</v>
      </c>
      <c r="E184">
        <v>0.23</v>
      </c>
      <c r="F184">
        <v>0.36</v>
      </c>
      <c r="G184" t="s">
        <v>29</v>
      </c>
    </row>
    <row r="185" spans="1:7" x14ac:dyDescent="0.25">
      <c r="A185" t="s">
        <v>237</v>
      </c>
      <c r="B185">
        <v>2018</v>
      </c>
      <c r="C185">
        <v>0</v>
      </c>
      <c r="D185">
        <v>24.06</v>
      </c>
      <c r="E185">
        <v>-0.08</v>
      </c>
      <c r="F185">
        <v>-0.64</v>
      </c>
      <c r="G185" t="s">
        <v>34</v>
      </c>
    </row>
    <row r="186" spans="1:7" x14ac:dyDescent="0.25">
      <c r="A186" t="s">
        <v>322</v>
      </c>
      <c r="B186">
        <v>2018</v>
      </c>
      <c r="C186">
        <v>0</v>
      </c>
      <c r="D186">
        <v>5.34</v>
      </c>
      <c r="E186">
        <v>-0.06</v>
      </c>
      <c r="F186">
        <v>-0.39</v>
      </c>
      <c r="G186" t="s">
        <v>34</v>
      </c>
    </row>
    <row r="187" spans="1:7" x14ac:dyDescent="0.25">
      <c r="A187" t="s">
        <v>353</v>
      </c>
      <c r="B187">
        <v>2018</v>
      </c>
      <c r="C187">
        <v>0</v>
      </c>
      <c r="D187">
        <v>5.34</v>
      </c>
      <c r="E187">
        <v>-0.06</v>
      </c>
      <c r="F187">
        <v>-0.39</v>
      </c>
      <c r="G187" t="s">
        <v>34</v>
      </c>
    </row>
    <row r="188" spans="1:7" x14ac:dyDescent="0.25">
      <c r="A188" t="s">
        <v>354</v>
      </c>
      <c r="B188">
        <v>2018</v>
      </c>
      <c r="C188">
        <v>0</v>
      </c>
      <c r="D188">
        <v>5.12</v>
      </c>
      <c r="E188">
        <v>7.0000000000000007E-2</v>
      </c>
      <c r="F188">
        <v>0.25</v>
      </c>
      <c r="G188" t="s">
        <v>29</v>
      </c>
    </row>
    <row r="189" spans="1:7" x14ac:dyDescent="0.25">
      <c r="A189" t="s">
        <v>355</v>
      </c>
      <c r="B189">
        <v>2018</v>
      </c>
      <c r="C189">
        <v>0</v>
      </c>
      <c r="D189">
        <v>28</v>
      </c>
      <c r="E189">
        <v>0.41</v>
      </c>
      <c r="F189">
        <v>0.19</v>
      </c>
      <c r="G189" t="s">
        <v>29</v>
      </c>
    </row>
    <row r="190" spans="1:7" x14ac:dyDescent="0.25">
      <c r="A190" t="s">
        <v>356</v>
      </c>
      <c r="B190">
        <v>2018</v>
      </c>
      <c r="C190">
        <v>0</v>
      </c>
      <c r="D190">
        <v>3.33</v>
      </c>
      <c r="E190">
        <v>0.37</v>
      </c>
      <c r="F190">
        <v>0.56999999999999995</v>
      </c>
      <c r="G190" t="s">
        <v>29</v>
      </c>
    </row>
    <row r="191" spans="1:7" x14ac:dyDescent="0.25">
      <c r="A191" t="s">
        <v>357</v>
      </c>
      <c r="B191">
        <v>2018</v>
      </c>
      <c r="C191">
        <v>0</v>
      </c>
      <c r="D191">
        <v>523.20000000000005</v>
      </c>
      <c r="E191">
        <v>0</v>
      </c>
      <c r="F191">
        <v>1.6</v>
      </c>
      <c r="G191" t="s">
        <v>29</v>
      </c>
    </row>
    <row r="192" spans="1:7" x14ac:dyDescent="0.25">
      <c r="A192" t="s">
        <v>323</v>
      </c>
      <c r="B192">
        <v>2018</v>
      </c>
      <c r="C192">
        <v>2.4900000000000002</v>
      </c>
      <c r="D192">
        <v>8.09</v>
      </c>
      <c r="E192">
        <v>0.22</v>
      </c>
      <c r="F192">
        <v>0.73</v>
      </c>
      <c r="G192" t="s">
        <v>29</v>
      </c>
    </row>
    <row r="193" spans="1:7" x14ac:dyDescent="0.25">
      <c r="A193" t="s">
        <v>358</v>
      </c>
      <c r="B193">
        <v>2018</v>
      </c>
      <c r="C193">
        <v>0</v>
      </c>
      <c r="D193">
        <v>11.23</v>
      </c>
      <c r="E193">
        <v>3.6</v>
      </c>
      <c r="F193">
        <v>-0.11</v>
      </c>
      <c r="G193" t="s">
        <v>34</v>
      </c>
    </row>
    <row r="194" spans="1:7" x14ac:dyDescent="0.25">
      <c r="A194" t="s">
        <v>243</v>
      </c>
      <c r="B194">
        <v>2018</v>
      </c>
      <c r="C194">
        <v>0</v>
      </c>
      <c r="D194">
        <v>6.19</v>
      </c>
      <c r="E194">
        <v>0.15</v>
      </c>
      <c r="F194">
        <v>-0.75</v>
      </c>
      <c r="G194" t="s">
        <v>34</v>
      </c>
    </row>
    <row r="195" spans="1:7" x14ac:dyDescent="0.25">
      <c r="A195" t="s">
        <v>324</v>
      </c>
      <c r="B195">
        <v>2018</v>
      </c>
      <c r="C195">
        <v>0</v>
      </c>
      <c r="D195">
        <v>6.22</v>
      </c>
      <c r="E195">
        <v>0.24</v>
      </c>
      <c r="F195">
        <v>0.17</v>
      </c>
      <c r="G195" t="s">
        <v>29</v>
      </c>
    </row>
    <row r="196" spans="1:7" x14ac:dyDescent="0.25">
      <c r="A196" t="s">
        <v>246</v>
      </c>
      <c r="B196">
        <v>2018</v>
      </c>
      <c r="C196">
        <v>0</v>
      </c>
      <c r="D196">
        <v>34.9</v>
      </c>
      <c r="E196">
        <v>0.67</v>
      </c>
      <c r="F196">
        <v>-0.48</v>
      </c>
      <c r="G196" t="s">
        <v>34</v>
      </c>
    </row>
    <row r="197" spans="1:7" x14ac:dyDescent="0.25">
      <c r="A197" t="s">
        <v>359</v>
      </c>
      <c r="B197">
        <v>2018</v>
      </c>
      <c r="C197">
        <v>0</v>
      </c>
      <c r="D197">
        <v>49.22</v>
      </c>
      <c r="E197">
        <v>8</v>
      </c>
      <c r="F197">
        <v>-0.01</v>
      </c>
      <c r="G197" t="s">
        <v>34</v>
      </c>
    </row>
    <row r="198" spans="1:7" x14ac:dyDescent="0.25">
      <c r="A198" t="s">
        <v>248</v>
      </c>
      <c r="B198">
        <v>2018</v>
      </c>
      <c r="C198">
        <v>0</v>
      </c>
      <c r="D198">
        <v>32.590000000000003</v>
      </c>
      <c r="E198">
        <v>0.01</v>
      </c>
      <c r="F198">
        <v>0.09</v>
      </c>
      <c r="G198" t="s">
        <v>29</v>
      </c>
    </row>
    <row r="199" spans="1:7" x14ac:dyDescent="0.25">
      <c r="A199" t="s">
        <v>253</v>
      </c>
      <c r="B199">
        <v>2018</v>
      </c>
      <c r="C199">
        <v>0</v>
      </c>
      <c r="D199">
        <v>13.71</v>
      </c>
      <c r="E199">
        <v>8.94</v>
      </c>
      <c r="F199">
        <v>0.09</v>
      </c>
      <c r="G199" t="s">
        <v>29</v>
      </c>
    </row>
    <row r="200" spans="1:7" x14ac:dyDescent="0.25">
      <c r="A200" t="s">
        <v>360</v>
      </c>
      <c r="B200">
        <v>2018</v>
      </c>
      <c r="C200">
        <v>0</v>
      </c>
      <c r="D200">
        <v>346.11</v>
      </c>
      <c r="E200">
        <v>0.24</v>
      </c>
      <c r="F200">
        <v>1.34</v>
      </c>
      <c r="G200" t="s">
        <v>29</v>
      </c>
    </row>
    <row r="201" spans="1:7" x14ac:dyDescent="0.25">
      <c r="A201" t="s">
        <v>361</v>
      </c>
      <c r="B201">
        <v>2018</v>
      </c>
      <c r="C201">
        <v>0</v>
      </c>
      <c r="D201">
        <v>9.9700000000000006</v>
      </c>
      <c r="E201">
        <v>0.99</v>
      </c>
      <c r="F201">
        <v>0.12</v>
      </c>
      <c r="G201" t="s">
        <v>29</v>
      </c>
    </row>
    <row r="202" spans="1:7" x14ac:dyDescent="0.25">
      <c r="A202" t="s">
        <v>263</v>
      </c>
      <c r="B202">
        <v>2018</v>
      </c>
      <c r="C202">
        <v>0</v>
      </c>
      <c r="D202">
        <v>12.01</v>
      </c>
      <c r="E202">
        <v>7.64</v>
      </c>
      <c r="F202">
        <v>0.11</v>
      </c>
      <c r="G202" t="s">
        <v>29</v>
      </c>
    </row>
    <row r="203" spans="1:7" x14ac:dyDescent="0.25">
      <c r="A203" t="s">
        <v>264</v>
      </c>
      <c r="B203">
        <v>2018</v>
      </c>
      <c r="C203">
        <v>0</v>
      </c>
      <c r="D203">
        <v>33.08</v>
      </c>
      <c r="E203">
        <v>0.17</v>
      </c>
      <c r="F203">
        <v>0.61</v>
      </c>
      <c r="G203" t="s">
        <v>29</v>
      </c>
    </row>
    <row r="204" spans="1:7" x14ac:dyDescent="0.25">
      <c r="A204" t="s">
        <v>362</v>
      </c>
      <c r="B204">
        <v>2018</v>
      </c>
      <c r="C204">
        <v>0</v>
      </c>
      <c r="D204">
        <v>163.71</v>
      </c>
      <c r="E204">
        <v>0.42</v>
      </c>
      <c r="F204">
        <v>1.08</v>
      </c>
      <c r="G204" t="s">
        <v>29</v>
      </c>
    </row>
    <row r="205" spans="1:7" x14ac:dyDescent="0.25">
      <c r="A205" t="s">
        <v>363</v>
      </c>
      <c r="B205">
        <v>2018</v>
      </c>
      <c r="C205">
        <v>0</v>
      </c>
      <c r="D205">
        <v>110.67</v>
      </c>
      <c r="E205">
        <v>1.05</v>
      </c>
      <c r="F205">
        <v>0.06</v>
      </c>
      <c r="G205" t="s">
        <v>29</v>
      </c>
    </row>
    <row r="206" spans="1:7" x14ac:dyDescent="0.25">
      <c r="A206" t="s">
        <v>364</v>
      </c>
      <c r="B206">
        <v>2018</v>
      </c>
      <c r="C206">
        <v>0</v>
      </c>
      <c r="D206">
        <v>18.690000000000001</v>
      </c>
      <c r="E206">
        <v>3.19</v>
      </c>
      <c r="F206">
        <v>-0.35</v>
      </c>
      <c r="G206" t="s">
        <v>34</v>
      </c>
    </row>
    <row r="207" spans="1:7" x14ac:dyDescent="0.25">
      <c r="A207" t="s">
        <v>365</v>
      </c>
      <c r="B207">
        <v>2018</v>
      </c>
      <c r="C207">
        <v>0</v>
      </c>
      <c r="D207">
        <v>19.829999999999998</v>
      </c>
      <c r="E207">
        <v>0.1</v>
      </c>
      <c r="F207">
        <v>2.44</v>
      </c>
      <c r="G207" t="s">
        <v>29</v>
      </c>
    </row>
    <row r="208" spans="1:7" x14ac:dyDescent="0.25">
      <c r="A208" t="s">
        <v>366</v>
      </c>
      <c r="B208">
        <v>2018</v>
      </c>
      <c r="C208">
        <v>0</v>
      </c>
      <c r="D208">
        <v>56.18</v>
      </c>
      <c r="E208">
        <v>0.96</v>
      </c>
      <c r="F208">
        <v>0.39</v>
      </c>
      <c r="G208" t="s">
        <v>29</v>
      </c>
    </row>
    <row r="209" spans="1:7" x14ac:dyDescent="0.25">
      <c r="A209" t="s">
        <v>367</v>
      </c>
      <c r="B209">
        <v>2018</v>
      </c>
      <c r="C209">
        <v>0</v>
      </c>
      <c r="D209">
        <v>65.790000000000006</v>
      </c>
      <c r="E209">
        <v>0.48</v>
      </c>
      <c r="F209">
        <v>2.56</v>
      </c>
      <c r="G209" t="s">
        <v>29</v>
      </c>
    </row>
    <row r="210" spans="1:7" x14ac:dyDescent="0.25">
      <c r="A210" t="s">
        <v>368</v>
      </c>
      <c r="B210">
        <v>2018</v>
      </c>
      <c r="C210">
        <v>0</v>
      </c>
      <c r="D210">
        <v>23.13</v>
      </c>
      <c r="E210">
        <v>2.0499999999999998</v>
      </c>
      <c r="F210">
        <v>-7.0000000000000007E-2</v>
      </c>
      <c r="G210" t="s">
        <v>34</v>
      </c>
    </row>
    <row r="211" spans="1:7" x14ac:dyDescent="0.25">
      <c r="A211" t="s">
        <v>369</v>
      </c>
      <c r="B211">
        <v>2018</v>
      </c>
      <c r="C211">
        <v>0</v>
      </c>
      <c r="D211">
        <v>140.25</v>
      </c>
      <c r="E211">
        <v>0.2</v>
      </c>
      <c r="F211">
        <v>2.0299999999999998</v>
      </c>
      <c r="G211" t="s">
        <v>29</v>
      </c>
    </row>
    <row r="212" spans="1:7" x14ac:dyDescent="0.25">
      <c r="A212" t="s">
        <v>286</v>
      </c>
      <c r="B212">
        <v>2018</v>
      </c>
      <c r="C212">
        <v>0</v>
      </c>
      <c r="D212">
        <v>35.78</v>
      </c>
      <c r="E212">
        <v>-0.22</v>
      </c>
      <c r="F212">
        <v>0.31</v>
      </c>
      <c r="G212" t="s">
        <v>29</v>
      </c>
    </row>
    <row r="213" spans="1:7" x14ac:dyDescent="0.25">
      <c r="A213" t="s">
        <v>300</v>
      </c>
      <c r="B213">
        <v>2018</v>
      </c>
      <c r="C213">
        <v>1</v>
      </c>
      <c r="D213">
        <v>15.11</v>
      </c>
      <c r="E213">
        <v>-0.14000000000000001</v>
      </c>
      <c r="F213">
        <v>-0.1</v>
      </c>
      <c r="G213" t="s">
        <v>34</v>
      </c>
    </row>
    <row r="214" spans="1:7" x14ac:dyDescent="0.25">
      <c r="A214" t="s">
        <v>370</v>
      </c>
      <c r="B214">
        <v>2018</v>
      </c>
      <c r="C214">
        <v>0</v>
      </c>
      <c r="D214">
        <v>123.25</v>
      </c>
      <c r="E214">
        <v>0.57999999999999996</v>
      </c>
      <c r="F214">
        <v>0.9</v>
      </c>
      <c r="G214" t="s">
        <v>29</v>
      </c>
    </row>
    <row r="215" spans="1:7" x14ac:dyDescent="0.25">
      <c r="A215" t="s">
        <v>371</v>
      </c>
      <c r="B215">
        <v>2018</v>
      </c>
      <c r="C215">
        <v>0</v>
      </c>
      <c r="D215">
        <v>42.19</v>
      </c>
      <c r="E215">
        <v>1.42</v>
      </c>
      <c r="F215">
        <v>0.25</v>
      </c>
      <c r="G215" t="s">
        <v>29</v>
      </c>
    </row>
    <row r="216" spans="1:7" x14ac:dyDescent="0.25">
      <c r="A216" t="s">
        <v>378</v>
      </c>
      <c r="B216">
        <v>2020</v>
      </c>
      <c r="C216">
        <v>0</v>
      </c>
      <c r="D216">
        <v>42.915300000000002</v>
      </c>
      <c r="E216">
        <v>-0.17219999999999999</v>
      </c>
      <c r="F216">
        <v>0.3367</v>
      </c>
      <c r="G216" t="s">
        <v>34</v>
      </c>
    </row>
    <row r="217" spans="1:7" x14ac:dyDescent="0.25">
      <c r="A217" t="s">
        <v>379</v>
      </c>
      <c r="B217">
        <v>2020</v>
      </c>
      <c r="C217">
        <v>0</v>
      </c>
      <c r="D217">
        <v>85.804900000000004</v>
      </c>
      <c r="E217">
        <v>7.2458</v>
      </c>
      <c r="F217">
        <v>1.0831</v>
      </c>
      <c r="G217" t="s">
        <v>29</v>
      </c>
    </row>
    <row r="218" spans="1:7" x14ac:dyDescent="0.25">
      <c r="A218" t="s">
        <v>175</v>
      </c>
      <c r="B218">
        <v>2020</v>
      </c>
      <c r="C218">
        <v>0</v>
      </c>
      <c r="D218">
        <v>606.64760000000001</v>
      </c>
      <c r="E218">
        <v>5.0994000000000002</v>
      </c>
      <c r="F218">
        <v>0.29680000000000001</v>
      </c>
      <c r="G218" t="s">
        <v>29</v>
      </c>
    </row>
    <row r="219" spans="1:7" x14ac:dyDescent="0.25">
      <c r="A219" t="s">
        <v>143</v>
      </c>
      <c r="B219">
        <v>2020</v>
      </c>
      <c r="C219">
        <v>0</v>
      </c>
      <c r="D219">
        <v>146.19399999999999</v>
      </c>
      <c r="E219">
        <v>0.23949999999999999</v>
      </c>
      <c r="F219">
        <v>0.42370000000000002</v>
      </c>
      <c r="G219" t="s">
        <v>34</v>
      </c>
    </row>
    <row r="220" spans="1:7" x14ac:dyDescent="0.25">
      <c r="A220" t="s">
        <v>380</v>
      </c>
      <c r="B220">
        <v>2020</v>
      </c>
      <c r="C220">
        <v>0</v>
      </c>
      <c r="D220">
        <v>810.42219999999998</v>
      </c>
      <c r="E220">
        <v>-0.51470000000000005</v>
      </c>
      <c r="F220">
        <v>2.0783</v>
      </c>
      <c r="G220" t="s">
        <v>29</v>
      </c>
    </row>
    <row r="221" spans="1:7" x14ac:dyDescent="0.25">
      <c r="A221" t="s">
        <v>381</v>
      </c>
      <c r="B221">
        <v>2020</v>
      </c>
      <c r="C221">
        <v>0</v>
      </c>
      <c r="D221">
        <v>597.20240000000001</v>
      </c>
      <c r="E221">
        <v>-0.40770000000000001</v>
      </c>
      <c r="F221">
        <v>0.88200000000000001</v>
      </c>
      <c r="G221" t="s">
        <v>29</v>
      </c>
    </row>
    <row r="222" spans="1:7" x14ac:dyDescent="0.25">
      <c r="A222" t="s">
        <v>382</v>
      </c>
      <c r="B222">
        <v>2020</v>
      </c>
      <c r="C222">
        <v>0</v>
      </c>
      <c r="D222">
        <v>338.80900000000003</v>
      </c>
      <c r="E222">
        <v>-0.25629999999999997</v>
      </c>
      <c r="F222">
        <v>6.6299999999999998E-2</v>
      </c>
      <c r="G222" t="s">
        <v>34</v>
      </c>
    </row>
    <row r="223" spans="1:7" x14ac:dyDescent="0.25">
      <c r="A223" t="s">
        <v>180</v>
      </c>
      <c r="B223">
        <v>2020</v>
      </c>
      <c r="C223">
        <v>0</v>
      </c>
      <c r="D223">
        <v>197.20230000000001</v>
      </c>
      <c r="E223">
        <v>35.765500000000003</v>
      </c>
      <c r="F223">
        <v>-5.11E-2</v>
      </c>
      <c r="G223" t="s">
        <v>29</v>
      </c>
    </row>
    <row r="224" spans="1:7" x14ac:dyDescent="0.25">
      <c r="A224" t="s">
        <v>383</v>
      </c>
      <c r="B224">
        <v>2020</v>
      </c>
      <c r="C224">
        <v>0</v>
      </c>
      <c r="D224" s="2">
        <v>45671391901.199997</v>
      </c>
      <c r="E224">
        <v>-1</v>
      </c>
      <c r="F224">
        <v>-0.2195</v>
      </c>
      <c r="G224" t="s">
        <v>34</v>
      </c>
    </row>
    <row r="225" spans="1:7" x14ac:dyDescent="0.25">
      <c r="A225" t="s">
        <v>384</v>
      </c>
      <c r="B225">
        <v>2020</v>
      </c>
      <c r="C225">
        <v>0</v>
      </c>
      <c r="D225" s="2">
        <v>2199.6068</v>
      </c>
      <c r="E225">
        <v>5.7500000000000002E-2</v>
      </c>
      <c r="F225">
        <v>-0.55249999999999999</v>
      </c>
      <c r="G225" t="s">
        <v>34</v>
      </c>
    </row>
    <row r="226" spans="1:7" x14ac:dyDescent="0.25">
      <c r="A226" t="s">
        <v>385</v>
      </c>
      <c r="B226">
        <v>2020</v>
      </c>
      <c r="C226">
        <v>0</v>
      </c>
      <c r="D226">
        <v>1.9241999999999999</v>
      </c>
      <c r="E226">
        <v>-2.7099999999999999E-2</v>
      </c>
      <c r="F226">
        <v>1.1900000000000001E-2</v>
      </c>
      <c r="G226" t="s">
        <v>34</v>
      </c>
    </row>
    <row r="227" spans="1:7" x14ac:dyDescent="0.25">
      <c r="A227" t="s">
        <v>386</v>
      </c>
      <c r="B227">
        <v>2020</v>
      </c>
      <c r="C227">
        <v>0</v>
      </c>
      <c r="D227">
        <v>42.634500000000003</v>
      </c>
      <c r="E227">
        <v>-0.96060000000000001</v>
      </c>
      <c r="F227">
        <v>-0.47470000000000001</v>
      </c>
      <c r="G227" t="s">
        <v>34</v>
      </c>
    </row>
    <row r="228" spans="1:7" x14ac:dyDescent="0.25">
      <c r="A228" t="s">
        <v>387</v>
      </c>
      <c r="B228">
        <v>2020</v>
      </c>
      <c r="C228">
        <v>0</v>
      </c>
      <c r="D228">
        <v>3.1757</v>
      </c>
      <c r="E228">
        <v>0.78620000000000001</v>
      </c>
      <c r="F228">
        <v>-3.3999999999999998E-3</v>
      </c>
      <c r="G228" t="s">
        <v>34</v>
      </c>
    </row>
    <row r="229" spans="1:7" x14ac:dyDescent="0.25">
      <c r="A229" t="s">
        <v>172</v>
      </c>
      <c r="B229">
        <v>2020</v>
      </c>
      <c r="C229">
        <v>0</v>
      </c>
      <c r="D229">
        <v>0.88670000000000004</v>
      </c>
      <c r="E229">
        <v>-0.28570000000000001</v>
      </c>
      <c r="F229">
        <v>0.34839999999999999</v>
      </c>
      <c r="G229" t="s">
        <v>34</v>
      </c>
    </row>
    <row r="230" spans="1:7" x14ac:dyDescent="0.25">
      <c r="A230" t="s">
        <v>388</v>
      </c>
      <c r="B230">
        <v>2020</v>
      </c>
      <c r="C230">
        <v>0</v>
      </c>
      <c r="D230">
        <v>8.7850999999999999</v>
      </c>
      <c r="E230">
        <v>-0.1953</v>
      </c>
      <c r="F230">
        <v>-0.24410000000000001</v>
      </c>
      <c r="G230" t="s">
        <v>29</v>
      </c>
    </row>
    <row r="231" spans="1:7" x14ac:dyDescent="0.25">
      <c r="A231" t="s">
        <v>389</v>
      </c>
      <c r="B231">
        <v>2020</v>
      </c>
      <c r="C231">
        <v>0</v>
      </c>
      <c r="D231">
        <v>15.5739</v>
      </c>
      <c r="E231">
        <v>0.25259999999999999</v>
      </c>
      <c r="F231">
        <v>6.8999999999999999E-3</v>
      </c>
      <c r="G231" t="s">
        <v>34</v>
      </c>
    </row>
    <row r="232" spans="1:7" x14ac:dyDescent="0.25">
      <c r="A232" t="s">
        <v>390</v>
      </c>
      <c r="B232">
        <v>2020</v>
      </c>
      <c r="C232">
        <v>0</v>
      </c>
      <c r="D232">
        <v>5.2027000000000001</v>
      </c>
      <c r="E232">
        <v>-0.24279999999999999</v>
      </c>
      <c r="F232">
        <v>0.92759999999999998</v>
      </c>
      <c r="G232" t="s">
        <v>29</v>
      </c>
    </row>
    <row r="233" spans="1:7" x14ac:dyDescent="0.25">
      <c r="A233" t="s">
        <v>391</v>
      </c>
      <c r="B233">
        <v>2020</v>
      </c>
      <c r="C233">
        <v>0</v>
      </c>
      <c r="D233">
        <v>2.4523999999999999</v>
      </c>
      <c r="E233">
        <v>3.8600000000000002E-2</v>
      </c>
      <c r="F233">
        <v>-0.156</v>
      </c>
      <c r="G233" t="s">
        <v>34</v>
      </c>
    </row>
    <row r="234" spans="1:7" x14ac:dyDescent="0.25">
      <c r="A234" t="s">
        <v>392</v>
      </c>
      <c r="B234">
        <v>2020</v>
      </c>
      <c r="C234">
        <v>0</v>
      </c>
      <c r="D234">
        <v>11.8249</v>
      </c>
      <c r="E234">
        <v>-0.1787</v>
      </c>
      <c r="F234">
        <v>-0.28189999999999998</v>
      </c>
      <c r="G234" t="s">
        <v>34</v>
      </c>
    </row>
    <row r="235" spans="1:7" x14ac:dyDescent="0.25">
      <c r="A235" t="s">
        <v>393</v>
      </c>
      <c r="B235">
        <v>2020</v>
      </c>
      <c r="C235">
        <v>0</v>
      </c>
      <c r="D235">
        <v>0.47439999999999999</v>
      </c>
      <c r="E235">
        <v>0.59770000000000001</v>
      </c>
      <c r="F235">
        <v>-0.12759999999999999</v>
      </c>
      <c r="G235" t="s">
        <v>34</v>
      </c>
    </row>
    <row r="236" spans="1:7" x14ac:dyDescent="0.25">
      <c r="A236" t="s">
        <v>394</v>
      </c>
      <c r="B236">
        <v>2020</v>
      </c>
      <c r="C236">
        <v>0</v>
      </c>
      <c r="D236">
        <v>6.4927000000000001</v>
      </c>
      <c r="E236">
        <v>-3.44E-2</v>
      </c>
      <c r="F236">
        <v>0.1991</v>
      </c>
      <c r="G236" t="s">
        <v>29</v>
      </c>
    </row>
    <row r="237" spans="1:7" x14ac:dyDescent="0.25">
      <c r="A237" t="s">
        <v>395</v>
      </c>
      <c r="B237">
        <v>2020</v>
      </c>
      <c r="C237">
        <v>0</v>
      </c>
      <c r="D237">
        <v>5.7587000000000002</v>
      </c>
      <c r="E237">
        <v>7.85E-2</v>
      </c>
      <c r="F237">
        <v>-0.4607</v>
      </c>
      <c r="G237" t="s">
        <v>34</v>
      </c>
    </row>
    <row r="238" spans="1:7" x14ac:dyDescent="0.25">
      <c r="A238" t="s">
        <v>396</v>
      </c>
      <c r="B238">
        <v>2020</v>
      </c>
      <c r="C238">
        <v>0</v>
      </c>
      <c r="D238">
        <v>7.2441000000000004</v>
      </c>
      <c r="E238">
        <v>3.1600000000000003E-2</v>
      </c>
      <c r="F238">
        <v>0.63759999999999994</v>
      </c>
      <c r="G238" t="s">
        <v>34</v>
      </c>
    </row>
    <row r="239" spans="1:7" x14ac:dyDescent="0.25">
      <c r="A239" t="s">
        <v>397</v>
      </c>
      <c r="B239">
        <v>2020</v>
      </c>
      <c r="C239">
        <v>0</v>
      </c>
      <c r="D239">
        <v>9.5944000000000003</v>
      </c>
      <c r="E239">
        <v>0.1575</v>
      </c>
      <c r="F239">
        <v>-0.20269999999999999</v>
      </c>
      <c r="G239" t="s">
        <v>34</v>
      </c>
    </row>
    <row r="240" spans="1:7" x14ac:dyDescent="0.25">
      <c r="A240" t="s">
        <v>398</v>
      </c>
      <c r="B240">
        <v>2020</v>
      </c>
      <c r="C240">
        <v>0</v>
      </c>
      <c r="D240">
        <v>11.973100000000001</v>
      </c>
      <c r="E240">
        <v>-0.49740000000000001</v>
      </c>
      <c r="F240">
        <v>-0.51729999999999998</v>
      </c>
      <c r="G240" t="s">
        <v>34</v>
      </c>
    </row>
    <row r="241" spans="1:7" x14ac:dyDescent="0.25">
      <c r="A241" t="s">
        <v>399</v>
      </c>
      <c r="B241">
        <v>2020</v>
      </c>
      <c r="C241">
        <v>0</v>
      </c>
      <c r="D241">
        <v>15.4833</v>
      </c>
      <c r="E241">
        <v>-0.39169999999999999</v>
      </c>
      <c r="F241">
        <v>-0.30709999999999998</v>
      </c>
      <c r="G241" t="s">
        <v>34</v>
      </c>
    </row>
    <row r="242" spans="1:7" x14ac:dyDescent="0.25">
      <c r="A242" t="s">
        <v>400</v>
      </c>
      <c r="B242">
        <v>2020</v>
      </c>
      <c r="C242">
        <v>0</v>
      </c>
      <c r="D242">
        <v>5.1298000000000004</v>
      </c>
      <c r="E242">
        <v>-0.46329999999999999</v>
      </c>
      <c r="F242">
        <v>-0.78639999999999999</v>
      </c>
      <c r="G242" t="s">
        <v>34</v>
      </c>
    </row>
    <row r="243" spans="1:7" x14ac:dyDescent="0.25">
      <c r="A243" t="s">
        <v>401</v>
      </c>
      <c r="B243">
        <v>2020</v>
      </c>
      <c r="C243">
        <v>0</v>
      </c>
      <c r="D243">
        <v>0.90669999999999995</v>
      </c>
      <c r="E243">
        <v>-0.54600000000000004</v>
      </c>
      <c r="F243">
        <v>-0.85880000000000001</v>
      </c>
      <c r="G243" t="s">
        <v>34</v>
      </c>
    </row>
    <row r="244" spans="1:7" x14ac:dyDescent="0.25">
      <c r="A244" t="s">
        <v>402</v>
      </c>
      <c r="B244">
        <v>2020</v>
      </c>
      <c r="C244">
        <v>0</v>
      </c>
      <c r="D244">
        <v>5.0500000000000003E-2</v>
      </c>
      <c r="E244">
        <v>-0.30630000000000002</v>
      </c>
      <c r="F244">
        <v>-0.86419999999999997</v>
      </c>
      <c r="G244" t="s">
        <v>34</v>
      </c>
    </row>
    <row r="245" spans="1:7" x14ac:dyDescent="0.25">
      <c r="A245" t="s">
        <v>403</v>
      </c>
      <c r="B245">
        <v>2020</v>
      </c>
      <c r="C245">
        <v>0</v>
      </c>
      <c r="D245">
        <v>105.77419999999999</v>
      </c>
      <c r="E245">
        <v>7.0699999999999999E-2</v>
      </c>
      <c r="F245">
        <v>-0.7157</v>
      </c>
      <c r="G245" t="s">
        <v>34</v>
      </c>
    </row>
    <row r="246" spans="1:7" x14ac:dyDescent="0.25">
      <c r="A246" t="s">
        <v>404</v>
      </c>
      <c r="B246">
        <v>2020</v>
      </c>
      <c r="C246">
        <v>23.604500000000002</v>
      </c>
      <c r="D246">
        <v>3.6111</v>
      </c>
      <c r="E246">
        <v>-0.2797</v>
      </c>
      <c r="F246">
        <v>-0.43269999999999997</v>
      </c>
      <c r="G246" t="s">
        <v>34</v>
      </c>
    </row>
    <row r="247" spans="1:7" x14ac:dyDescent="0.25">
      <c r="A247" t="s">
        <v>405</v>
      </c>
      <c r="B247">
        <v>2020</v>
      </c>
      <c r="C247">
        <v>0</v>
      </c>
      <c r="D247">
        <v>71.963899999999995</v>
      </c>
      <c r="E247">
        <v>0.19059999999999999</v>
      </c>
      <c r="F247">
        <v>0.1172</v>
      </c>
      <c r="G247" t="s">
        <v>29</v>
      </c>
    </row>
    <row r="248" spans="1:7" x14ac:dyDescent="0.25">
      <c r="A248" t="s">
        <v>406</v>
      </c>
      <c r="B248">
        <v>2020</v>
      </c>
      <c r="C248">
        <v>0</v>
      </c>
      <c r="D248">
        <v>4.1337000000000002</v>
      </c>
      <c r="E248">
        <v>1.1536999999999999</v>
      </c>
      <c r="F248">
        <v>-0.22040000000000001</v>
      </c>
      <c r="G248" t="s">
        <v>29</v>
      </c>
    </row>
    <row r="249" spans="1:7" x14ac:dyDescent="0.25">
      <c r="A249" t="s">
        <v>407</v>
      </c>
      <c r="B249">
        <v>2020</v>
      </c>
      <c r="C249">
        <v>0</v>
      </c>
      <c r="D249">
        <v>169.53020000000001</v>
      </c>
      <c r="E249">
        <v>-0.43330000000000002</v>
      </c>
      <c r="F249">
        <v>2.6027</v>
      </c>
      <c r="G249" t="s">
        <v>34</v>
      </c>
    </row>
    <row r="250" spans="1:7" x14ac:dyDescent="0.25">
      <c r="A250" t="s">
        <v>408</v>
      </c>
      <c r="B250">
        <v>2020</v>
      </c>
      <c r="C250">
        <v>0</v>
      </c>
      <c r="D250">
        <v>88.761200000000002</v>
      </c>
      <c r="E250">
        <v>-0.2142</v>
      </c>
      <c r="F250">
        <v>-0.39169999999999999</v>
      </c>
      <c r="G250" t="s">
        <v>29</v>
      </c>
    </row>
    <row r="251" spans="1:7" x14ac:dyDescent="0.25">
      <c r="A251" t="s">
        <v>409</v>
      </c>
      <c r="B251">
        <v>2020</v>
      </c>
      <c r="C251">
        <v>0</v>
      </c>
      <c r="D251">
        <v>2.6680999999999999</v>
      </c>
      <c r="E251">
        <v>0.78810000000000002</v>
      </c>
      <c r="F251">
        <v>-0.64600000000000002</v>
      </c>
      <c r="G251" t="s">
        <v>29</v>
      </c>
    </row>
    <row r="252" spans="1:7" x14ac:dyDescent="0.25">
      <c r="A252" t="s">
        <v>410</v>
      </c>
      <c r="B252">
        <v>2020</v>
      </c>
      <c r="C252">
        <v>0</v>
      </c>
      <c r="D252">
        <v>10.517200000000001</v>
      </c>
      <c r="E252">
        <v>-0.40970000000000001</v>
      </c>
      <c r="F252">
        <v>-0.45939999999999998</v>
      </c>
      <c r="G252" t="s">
        <v>29</v>
      </c>
    </row>
    <row r="253" spans="1:7" x14ac:dyDescent="0.25">
      <c r="A253" t="s">
        <v>411</v>
      </c>
      <c r="B253">
        <v>2020</v>
      </c>
      <c r="C253">
        <v>0</v>
      </c>
      <c r="D253">
        <v>7.4431000000000003</v>
      </c>
      <c r="E253">
        <v>-0.54400000000000004</v>
      </c>
      <c r="F253">
        <v>-0.5272</v>
      </c>
      <c r="G253" t="s">
        <v>29</v>
      </c>
    </row>
    <row r="254" spans="1:7" x14ac:dyDescent="0.25">
      <c r="A254" t="s">
        <v>412</v>
      </c>
      <c r="B254">
        <v>2020</v>
      </c>
      <c r="C254">
        <v>0</v>
      </c>
      <c r="D254">
        <v>19.814900000000002</v>
      </c>
      <c r="E254">
        <v>2.7159</v>
      </c>
      <c r="F254">
        <v>0.80969999999999998</v>
      </c>
      <c r="G254" t="s">
        <v>29</v>
      </c>
    </row>
    <row r="255" spans="1:7" x14ac:dyDescent="0.25">
      <c r="A255" t="s">
        <v>413</v>
      </c>
      <c r="B255">
        <v>2020</v>
      </c>
      <c r="C255">
        <v>0</v>
      </c>
      <c r="D255">
        <v>3.7715000000000001</v>
      </c>
      <c r="E255">
        <v>-0.41210000000000002</v>
      </c>
      <c r="F255">
        <v>-0.28470000000000001</v>
      </c>
      <c r="G255" t="s">
        <v>29</v>
      </c>
    </row>
    <row r="256" spans="1:7" x14ac:dyDescent="0.25">
      <c r="A256" t="s">
        <v>414</v>
      </c>
      <c r="B256">
        <v>2020</v>
      </c>
      <c r="C256">
        <v>0</v>
      </c>
      <c r="D256">
        <v>64.841999999999999</v>
      </c>
      <c r="E256">
        <v>-0.60550000000000004</v>
      </c>
      <c r="F256">
        <v>8.43E-2</v>
      </c>
      <c r="G256" t="s">
        <v>34</v>
      </c>
    </row>
    <row r="257" spans="1:7" x14ac:dyDescent="0.25">
      <c r="A257" t="s">
        <v>415</v>
      </c>
      <c r="B257">
        <v>2020</v>
      </c>
      <c r="C257">
        <v>124.2907</v>
      </c>
      <c r="D257">
        <v>2.2686999999999999</v>
      </c>
      <c r="E257">
        <v>-0.60040000000000004</v>
      </c>
      <c r="F257">
        <v>-0.33879999999999999</v>
      </c>
      <c r="G257" t="s">
        <v>34</v>
      </c>
    </row>
    <row r="258" spans="1:7" x14ac:dyDescent="0.25">
      <c r="A258" t="s">
        <v>416</v>
      </c>
      <c r="B258">
        <v>2020</v>
      </c>
      <c r="C258">
        <v>1</v>
      </c>
      <c r="D258">
        <v>51.883899999999997</v>
      </c>
      <c r="E258">
        <v>-0.72099999999999997</v>
      </c>
      <c r="F258">
        <v>-0.3599</v>
      </c>
      <c r="G258" t="s">
        <v>34</v>
      </c>
    </row>
    <row r="259" spans="1:7" x14ac:dyDescent="0.25">
      <c r="A259" t="s">
        <v>417</v>
      </c>
      <c r="B259">
        <v>2020</v>
      </c>
      <c r="C259">
        <v>0</v>
      </c>
      <c r="D259">
        <v>5.0235000000000003</v>
      </c>
      <c r="E259">
        <v>-0.56169999999999998</v>
      </c>
      <c r="F259">
        <v>-0.22359999999999999</v>
      </c>
      <c r="G259" t="s">
        <v>34</v>
      </c>
    </row>
    <row r="260" spans="1:7" x14ac:dyDescent="0.25">
      <c r="A260" t="s">
        <v>418</v>
      </c>
      <c r="B260">
        <v>2020</v>
      </c>
      <c r="C260">
        <v>0</v>
      </c>
      <c r="D260">
        <v>86.584699999999998</v>
      </c>
      <c r="E260">
        <v>-0.71709999999999996</v>
      </c>
      <c r="F260">
        <v>-0.33629999999999999</v>
      </c>
      <c r="G260" t="s">
        <v>29</v>
      </c>
    </row>
    <row r="261" spans="1:7" x14ac:dyDescent="0.25">
      <c r="A261" t="s">
        <v>419</v>
      </c>
      <c r="B261">
        <v>2020</v>
      </c>
      <c r="C261">
        <v>0</v>
      </c>
      <c r="D261">
        <v>6.8109999999999999</v>
      </c>
      <c r="E261">
        <v>-7.0800000000000002E-2</v>
      </c>
      <c r="F261">
        <v>-1.61E-2</v>
      </c>
      <c r="G261" t="s">
        <v>34</v>
      </c>
    </row>
    <row r="262" spans="1:7" x14ac:dyDescent="0.25">
      <c r="A262" t="s">
        <v>420</v>
      </c>
      <c r="B262">
        <v>2020</v>
      </c>
      <c r="C262">
        <v>0</v>
      </c>
      <c r="D262">
        <v>33.567500000000003</v>
      </c>
      <c r="E262">
        <v>0.52229999999999999</v>
      </c>
      <c r="F262">
        <v>3.8228</v>
      </c>
      <c r="G262" t="s">
        <v>29</v>
      </c>
    </row>
    <row r="263" spans="1:7" x14ac:dyDescent="0.25">
      <c r="A263" t="s">
        <v>421</v>
      </c>
      <c r="B263">
        <v>2020</v>
      </c>
      <c r="C263">
        <v>0</v>
      </c>
      <c r="D263">
        <v>7.8517000000000001</v>
      </c>
      <c r="E263">
        <v>-1.9900000000000001E-2</v>
      </c>
      <c r="F263">
        <v>-0.56120000000000003</v>
      </c>
      <c r="G263" t="s">
        <v>29</v>
      </c>
    </row>
    <row r="264" spans="1:7" x14ac:dyDescent="0.25">
      <c r="A264" t="s">
        <v>422</v>
      </c>
      <c r="B264">
        <v>2020</v>
      </c>
      <c r="C264">
        <v>0</v>
      </c>
      <c r="D264">
        <v>57.432000000000002</v>
      </c>
      <c r="E264">
        <v>0.30740000000000001</v>
      </c>
      <c r="F264">
        <v>2.0070000000000001</v>
      </c>
      <c r="G264" t="s">
        <v>34</v>
      </c>
    </row>
    <row r="265" spans="1:7" x14ac:dyDescent="0.25">
      <c r="A265" t="s">
        <v>423</v>
      </c>
      <c r="B265">
        <v>2020</v>
      </c>
      <c r="C265">
        <v>0</v>
      </c>
      <c r="D265">
        <v>5.8299999999999998E-2</v>
      </c>
      <c r="E265">
        <v>-0.10100000000000001</v>
      </c>
      <c r="F265">
        <v>-0.311</v>
      </c>
      <c r="G265" t="s">
        <v>34</v>
      </c>
    </row>
    <row r="266" spans="1:7" x14ac:dyDescent="0.25">
      <c r="A266" t="s">
        <v>424</v>
      </c>
      <c r="B266">
        <v>2020</v>
      </c>
      <c r="C266">
        <v>0</v>
      </c>
      <c r="D266">
        <v>123.9693</v>
      </c>
      <c r="E266">
        <v>4.6600000000000003E-2</v>
      </c>
      <c r="F266">
        <v>0.86419999999999997</v>
      </c>
      <c r="G266" t="s">
        <v>29</v>
      </c>
    </row>
    <row r="267" spans="1:7" x14ac:dyDescent="0.25">
      <c r="A267" t="s">
        <v>425</v>
      </c>
      <c r="B267">
        <v>2020</v>
      </c>
      <c r="C267">
        <v>0</v>
      </c>
      <c r="D267">
        <v>0.12520000000000001</v>
      </c>
      <c r="E267">
        <v>-3.8800000000000001E-2</v>
      </c>
      <c r="F267">
        <v>-0.1021</v>
      </c>
      <c r="G267" t="s">
        <v>34</v>
      </c>
    </row>
    <row r="268" spans="1:7" x14ac:dyDescent="0.25">
      <c r="A268" t="s">
        <v>426</v>
      </c>
      <c r="B268">
        <v>2020</v>
      </c>
      <c r="C268">
        <v>0</v>
      </c>
      <c r="D268">
        <v>0.54400000000000004</v>
      </c>
      <c r="E268">
        <v>0.78790000000000004</v>
      </c>
      <c r="F268">
        <v>-0.19420000000000001</v>
      </c>
      <c r="G268" t="s">
        <v>34</v>
      </c>
    </row>
    <row r="269" spans="1:7" x14ac:dyDescent="0.25">
      <c r="A269" t="s">
        <v>128</v>
      </c>
      <c r="B269">
        <v>2021</v>
      </c>
      <c r="C269">
        <v>473.96</v>
      </c>
      <c r="D269">
        <v>2.35</v>
      </c>
      <c r="E269">
        <v>0.19</v>
      </c>
      <c r="F269">
        <v>-0.02</v>
      </c>
      <c r="G269" t="s">
        <v>34</v>
      </c>
    </row>
    <row r="270" spans="1:7" x14ac:dyDescent="0.25">
      <c r="A270" t="s">
        <v>169</v>
      </c>
      <c r="B270">
        <v>2021</v>
      </c>
      <c r="C270" s="2">
        <v>17427.11</v>
      </c>
      <c r="D270">
        <v>1.64</v>
      </c>
      <c r="E270">
        <v>-0.08</v>
      </c>
      <c r="F270">
        <v>-0.1</v>
      </c>
      <c r="G270" t="s">
        <v>29</v>
      </c>
    </row>
    <row r="271" spans="1:7" x14ac:dyDescent="0.25">
      <c r="A271" t="s">
        <v>58</v>
      </c>
      <c r="B271">
        <v>2021</v>
      </c>
      <c r="C271">
        <v>0.75</v>
      </c>
      <c r="D271">
        <v>15.75</v>
      </c>
      <c r="E271">
        <v>1.0900000000000001</v>
      </c>
      <c r="F271">
        <v>0.22</v>
      </c>
      <c r="G271" t="s">
        <v>34</v>
      </c>
    </row>
    <row r="272" spans="1:7" x14ac:dyDescent="0.25">
      <c r="A272" t="s">
        <v>437</v>
      </c>
      <c r="B272">
        <v>2021</v>
      </c>
      <c r="C272">
        <v>0</v>
      </c>
      <c r="D272">
        <v>119.04</v>
      </c>
      <c r="E272">
        <v>8.0399999999999991</v>
      </c>
      <c r="F272">
        <v>1.02</v>
      </c>
      <c r="G272" t="s">
        <v>29</v>
      </c>
    </row>
    <row r="273" spans="1:7" x14ac:dyDescent="0.25">
      <c r="A273" t="s">
        <v>175</v>
      </c>
      <c r="B273">
        <v>2021</v>
      </c>
      <c r="C273">
        <v>0</v>
      </c>
      <c r="D273">
        <v>291.3</v>
      </c>
      <c r="E273">
        <v>1.82</v>
      </c>
      <c r="F273">
        <v>0.36</v>
      </c>
      <c r="G273" t="s">
        <v>34</v>
      </c>
    </row>
    <row r="274" spans="1:7" x14ac:dyDescent="0.25">
      <c r="A274" t="s">
        <v>175</v>
      </c>
      <c r="B274">
        <v>2021</v>
      </c>
      <c r="C274">
        <v>0</v>
      </c>
      <c r="D274">
        <v>291.3</v>
      </c>
      <c r="E274">
        <v>1.82</v>
      </c>
      <c r="F274">
        <v>0.36</v>
      </c>
      <c r="G274" t="s">
        <v>34</v>
      </c>
    </row>
    <row r="275" spans="1:7" x14ac:dyDescent="0.25">
      <c r="A275" t="s">
        <v>143</v>
      </c>
      <c r="B275">
        <v>2021</v>
      </c>
      <c r="C275">
        <v>0</v>
      </c>
      <c r="D275">
        <v>150.34</v>
      </c>
      <c r="E275">
        <v>0.23</v>
      </c>
      <c r="F275">
        <v>0.26</v>
      </c>
      <c r="G275" t="s">
        <v>29</v>
      </c>
    </row>
    <row r="276" spans="1:7" x14ac:dyDescent="0.25">
      <c r="A276" t="s">
        <v>60</v>
      </c>
      <c r="B276">
        <v>2021</v>
      </c>
      <c r="C276">
        <v>0</v>
      </c>
      <c r="D276">
        <v>469.5</v>
      </c>
      <c r="E276">
        <v>0.44</v>
      </c>
      <c r="F276">
        <v>0.06</v>
      </c>
      <c r="G276" t="s">
        <v>34</v>
      </c>
    </row>
    <row r="277" spans="1:7" x14ac:dyDescent="0.25">
      <c r="A277" t="s">
        <v>137</v>
      </c>
      <c r="B277">
        <v>2021</v>
      </c>
      <c r="C277">
        <v>0</v>
      </c>
      <c r="D277">
        <v>148.41</v>
      </c>
      <c r="E277">
        <v>4.4000000000000004</v>
      </c>
      <c r="F277">
        <v>-0.26</v>
      </c>
      <c r="G277" t="s">
        <v>34</v>
      </c>
    </row>
    <row r="278" spans="1:7" x14ac:dyDescent="0.25">
      <c r="A278" t="s">
        <v>104</v>
      </c>
      <c r="B278">
        <v>2021</v>
      </c>
      <c r="C278">
        <v>1</v>
      </c>
      <c r="D278">
        <v>63.17</v>
      </c>
      <c r="E278">
        <v>10.9</v>
      </c>
      <c r="F278">
        <v>-0.26</v>
      </c>
      <c r="G278" t="s">
        <v>29</v>
      </c>
    </row>
    <row r="279" spans="1:7" x14ac:dyDescent="0.25">
      <c r="A279" t="s">
        <v>90</v>
      </c>
      <c r="B279">
        <v>2021</v>
      </c>
      <c r="C279">
        <v>0</v>
      </c>
      <c r="D279">
        <v>28.71</v>
      </c>
      <c r="E279">
        <v>0.56000000000000005</v>
      </c>
      <c r="F279">
        <v>1.33</v>
      </c>
      <c r="G279" t="s">
        <v>34</v>
      </c>
    </row>
    <row r="280" spans="1:7" x14ac:dyDescent="0.25">
      <c r="A280" t="s">
        <v>145</v>
      </c>
      <c r="B280">
        <v>2021</v>
      </c>
      <c r="C280">
        <v>0</v>
      </c>
      <c r="D280">
        <v>534.5</v>
      </c>
      <c r="E280">
        <v>1.04</v>
      </c>
      <c r="F280">
        <v>-0.33</v>
      </c>
      <c r="G280" t="s">
        <v>29</v>
      </c>
    </row>
    <row r="281" spans="1:7" x14ac:dyDescent="0.25">
      <c r="A281" t="s">
        <v>84</v>
      </c>
      <c r="B281">
        <v>2021</v>
      </c>
      <c r="C281">
        <v>0</v>
      </c>
      <c r="D281">
        <v>126.33</v>
      </c>
      <c r="E281">
        <v>-0.89</v>
      </c>
      <c r="F281">
        <v>-0.18</v>
      </c>
      <c r="G281" t="s">
        <v>29</v>
      </c>
    </row>
    <row r="282" spans="1:7" x14ac:dyDescent="0.25">
      <c r="A282" t="s">
        <v>25</v>
      </c>
      <c r="B282">
        <v>2021</v>
      </c>
      <c r="C282">
        <v>0</v>
      </c>
      <c r="D282">
        <v>108.43</v>
      </c>
      <c r="E282">
        <v>13.88</v>
      </c>
      <c r="F282">
        <v>-0.01</v>
      </c>
      <c r="G282" t="s">
        <v>29</v>
      </c>
    </row>
    <row r="283" spans="1:7" x14ac:dyDescent="0.25">
      <c r="A283" t="s">
        <v>83</v>
      </c>
      <c r="B283">
        <v>2021</v>
      </c>
      <c r="C283">
        <v>0</v>
      </c>
      <c r="D283">
        <v>3</v>
      </c>
      <c r="E283">
        <v>0.71</v>
      </c>
      <c r="F283">
        <v>0.4</v>
      </c>
      <c r="G283" t="s">
        <v>29</v>
      </c>
    </row>
    <row r="284" spans="1:7" x14ac:dyDescent="0.25">
      <c r="A284" t="s">
        <v>98</v>
      </c>
      <c r="B284">
        <v>2021</v>
      </c>
      <c r="C284">
        <v>0</v>
      </c>
      <c r="D284" s="2">
        <v>2410.4499999999998</v>
      </c>
      <c r="E284">
        <v>0</v>
      </c>
      <c r="F284">
        <v>0.91</v>
      </c>
      <c r="G284" t="s">
        <v>34</v>
      </c>
    </row>
    <row r="285" spans="1:7" x14ac:dyDescent="0.25">
      <c r="A285" t="s">
        <v>180</v>
      </c>
      <c r="B285">
        <v>2021</v>
      </c>
      <c r="C285">
        <v>0</v>
      </c>
      <c r="D285">
        <v>197.2</v>
      </c>
      <c r="E285">
        <v>35.770000000000003</v>
      </c>
      <c r="F285">
        <v>-0.05</v>
      </c>
      <c r="G285" t="s">
        <v>29</v>
      </c>
    </row>
    <row r="286" spans="1:7" x14ac:dyDescent="0.25">
      <c r="A286" t="s">
        <v>63</v>
      </c>
      <c r="B286">
        <v>2021</v>
      </c>
      <c r="C286">
        <v>0</v>
      </c>
      <c r="D286">
        <v>57.74</v>
      </c>
      <c r="E286">
        <v>1.91</v>
      </c>
      <c r="F286">
        <v>-0.77</v>
      </c>
      <c r="G286" t="s">
        <v>29</v>
      </c>
    </row>
    <row r="287" spans="1:7" x14ac:dyDescent="0.25">
      <c r="A287" t="s">
        <v>44</v>
      </c>
      <c r="B287">
        <v>2021</v>
      </c>
      <c r="C287">
        <v>0</v>
      </c>
      <c r="D287">
        <v>482.84</v>
      </c>
      <c r="E287">
        <v>-0.84</v>
      </c>
      <c r="F287">
        <v>-0.1</v>
      </c>
      <c r="G287" t="s">
        <v>34</v>
      </c>
    </row>
    <row r="288" spans="1:7" x14ac:dyDescent="0.25">
      <c r="A288" t="s">
        <v>152</v>
      </c>
      <c r="B288">
        <v>2021</v>
      </c>
      <c r="C288">
        <v>0</v>
      </c>
      <c r="D288">
        <v>0</v>
      </c>
      <c r="E288">
        <v>-1</v>
      </c>
      <c r="F288">
        <v>0.34</v>
      </c>
      <c r="G288" t="s">
        <v>34</v>
      </c>
    </row>
    <row r="289" spans="1:7" x14ac:dyDescent="0.25">
      <c r="A289" t="s">
        <v>121</v>
      </c>
      <c r="B289">
        <v>2021</v>
      </c>
      <c r="C289">
        <v>0</v>
      </c>
      <c r="D289">
        <v>171.99</v>
      </c>
      <c r="E289">
        <v>1.89</v>
      </c>
      <c r="F289">
        <v>-0.14000000000000001</v>
      </c>
      <c r="G289" t="s">
        <v>34</v>
      </c>
    </row>
    <row r="290" spans="1:7" x14ac:dyDescent="0.25">
      <c r="A290" t="s">
        <v>144</v>
      </c>
      <c r="B290">
        <v>2021</v>
      </c>
      <c r="C290">
        <v>0</v>
      </c>
      <c r="D290">
        <v>798.09</v>
      </c>
      <c r="E290">
        <v>0</v>
      </c>
      <c r="F290">
        <v>7.0000000000000007E-2</v>
      </c>
      <c r="G290" t="s">
        <v>34</v>
      </c>
    </row>
    <row r="291" spans="1:7" x14ac:dyDescent="0.25">
      <c r="A291" t="s">
        <v>140</v>
      </c>
      <c r="B291">
        <v>2021</v>
      </c>
      <c r="C291">
        <v>0</v>
      </c>
      <c r="D291">
        <v>193.66</v>
      </c>
      <c r="E291">
        <v>-0.56000000000000005</v>
      </c>
      <c r="F291">
        <v>0.05</v>
      </c>
      <c r="G291" t="s">
        <v>34</v>
      </c>
    </row>
    <row r="292" spans="1:7" x14ac:dyDescent="0.25">
      <c r="A292" t="s">
        <v>49</v>
      </c>
      <c r="B292">
        <v>2021</v>
      </c>
      <c r="C292">
        <v>0</v>
      </c>
      <c r="D292">
        <v>38.04</v>
      </c>
      <c r="E292">
        <v>0.93</v>
      </c>
      <c r="F292">
        <v>0.18</v>
      </c>
      <c r="G292" t="s">
        <v>29</v>
      </c>
    </row>
    <row r="293" spans="1:7" x14ac:dyDescent="0.25">
      <c r="A293" t="s">
        <v>138</v>
      </c>
      <c r="B293">
        <v>2021</v>
      </c>
      <c r="C293">
        <v>0</v>
      </c>
      <c r="D293">
        <v>127.55</v>
      </c>
      <c r="E293">
        <v>0.38</v>
      </c>
      <c r="F293">
        <v>0.2</v>
      </c>
      <c r="G293" t="s">
        <v>29</v>
      </c>
    </row>
    <row r="294" spans="1:7" x14ac:dyDescent="0.25">
      <c r="A294" t="s">
        <v>172</v>
      </c>
      <c r="B294">
        <v>2021</v>
      </c>
      <c r="C294">
        <v>0</v>
      </c>
      <c r="D294">
        <v>1.07</v>
      </c>
      <c r="E294">
        <v>-0.38</v>
      </c>
      <c r="F294">
        <v>-0.25</v>
      </c>
      <c r="G294" t="s">
        <v>34</v>
      </c>
    </row>
    <row r="295" spans="1:7" x14ac:dyDescent="0.25">
      <c r="A295" t="s">
        <v>89</v>
      </c>
      <c r="B295">
        <v>2021</v>
      </c>
      <c r="C295">
        <v>0</v>
      </c>
      <c r="D295">
        <v>113.91</v>
      </c>
      <c r="E295">
        <v>0.81</v>
      </c>
      <c r="F295">
        <v>-0.42</v>
      </c>
      <c r="G295" t="s">
        <v>29</v>
      </c>
    </row>
    <row r="296" spans="1:7" x14ac:dyDescent="0.25">
      <c r="A296" t="s">
        <v>170</v>
      </c>
      <c r="B296">
        <v>2021</v>
      </c>
      <c r="C296">
        <v>0</v>
      </c>
      <c r="D296">
        <v>0.11</v>
      </c>
      <c r="E296">
        <v>0.18</v>
      </c>
      <c r="F296">
        <v>0.08</v>
      </c>
      <c r="G296" t="s">
        <v>34</v>
      </c>
    </row>
    <row r="297" spans="1:7" x14ac:dyDescent="0.25">
      <c r="A297" t="s">
        <v>166</v>
      </c>
      <c r="B297">
        <v>2021</v>
      </c>
      <c r="C297">
        <v>0</v>
      </c>
      <c r="D297">
        <v>24.13</v>
      </c>
      <c r="E297">
        <v>1.46</v>
      </c>
      <c r="F297">
        <v>0.1</v>
      </c>
      <c r="G297" t="s">
        <v>29</v>
      </c>
    </row>
    <row r="298" spans="1:7" x14ac:dyDescent="0.25">
      <c r="A298" t="s">
        <v>151</v>
      </c>
      <c r="B298">
        <v>2021</v>
      </c>
      <c r="C298">
        <v>0</v>
      </c>
      <c r="D298">
        <v>51.27</v>
      </c>
      <c r="E298">
        <v>-0.15</v>
      </c>
      <c r="F298">
        <v>-0.04</v>
      </c>
      <c r="G298" t="s">
        <v>29</v>
      </c>
    </row>
    <row r="299" spans="1:7" x14ac:dyDescent="0.25">
      <c r="A299" t="s">
        <v>161</v>
      </c>
      <c r="B299">
        <v>2021</v>
      </c>
      <c r="C299">
        <v>0</v>
      </c>
      <c r="D299">
        <v>257.57</v>
      </c>
      <c r="E299">
        <v>3.97</v>
      </c>
      <c r="F299">
        <v>-0.02</v>
      </c>
      <c r="G299" t="s">
        <v>29</v>
      </c>
    </row>
    <row r="300" spans="1:7" x14ac:dyDescent="0.25">
      <c r="A300" t="s">
        <v>174</v>
      </c>
      <c r="B300">
        <v>2021</v>
      </c>
      <c r="C300">
        <v>0</v>
      </c>
      <c r="D300">
        <v>120.87</v>
      </c>
      <c r="E300">
        <v>0.43</v>
      </c>
      <c r="F300">
        <v>-7.0000000000000007E-2</v>
      </c>
      <c r="G300" t="s">
        <v>29</v>
      </c>
    </row>
    <row r="301" spans="1:7" x14ac:dyDescent="0.25">
      <c r="A301" t="s">
        <v>182</v>
      </c>
      <c r="B301">
        <v>2021</v>
      </c>
      <c r="C301">
        <v>0</v>
      </c>
      <c r="D301">
        <v>22.51</v>
      </c>
      <c r="E301">
        <v>0.04</v>
      </c>
      <c r="F301">
        <v>0.04</v>
      </c>
      <c r="G301" t="s">
        <v>34</v>
      </c>
    </row>
    <row r="302" spans="1:7" x14ac:dyDescent="0.25">
      <c r="A302" t="s">
        <v>37</v>
      </c>
      <c r="B302">
        <v>2021</v>
      </c>
      <c r="C302">
        <v>0</v>
      </c>
      <c r="D302">
        <v>138.41</v>
      </c>
      <c r="E302">
        <v>-0.85</v>
      </c>
      <c r="F302">
        <v>0.37</v>
      </c>
      <c r="G302" t="s">
        <v>29</v>
      </c>
    </row>
    <row r="303" spans="1:7" x14ac:dyDescent="0.25">
      <c r="A303" t="s">
        <v>93</v>
      </c>
      <c r="B303">
        <v>2021</v>
      </c>
      <c r="C303">
        <v>0</v>
      </c>
      <c r="D303">
        <v>9.39</v>
      </c>
      <c r="E303">
        <v>0.15</v>
      </c>
      <c r="F303">
        <v>-0.33</v>
      </c>
      <c r="G303" t="s">
        <v>29</v>
      </c>
    </row>
    <row r="304" spans="1:7" x14ac:dyDescent="0.25">
      <c r="A304" t="s">
        <v>167</v>
      </c>
      <c r="B304">
        <v>2021</v>
      </c>
      <c r="C304">
        <v>0</v>
      </c>
      <c r="D304">
        <v>14.86</v>
      </c>
      <c r="E304">
        <v>-0.24</v>
      </c>
      <c r="F304">
        <v>2.27</v>
      </c>
      <c r="G304" t="s">
        <v>34</v>
      </c>
    </row>
    <row r="305" spans="1:7" x14ac:dyDescent="0.25">
      <c r="A305" t="s">
        <v>35</v>
      </c>
      <c r="B305">
        <v>2021</v>
      </c>
      <c r="C305">
        <v>0</v>
      </c>
      <c r="D305">
        <v>22.79</v>
      </c>
      <c r="E305">
        <v>0.21</v>
      </c>
      <c r="F305">
        <v>-0.05</v>
      </c>
      <c r="G305" t="s">
        <v>34</v>
      </c>
    </row>
    <row r="306" spans="1:7" x14ac:dyDescent="0.25">
      <c r="A306" t="s">
        <v>156</v>
      </c>
      <c r="B306">
        <v>2021</v>
      </c>
      <c r="C306">
        <v>0</v>
      </c>
      <c r="D306">
        <v>0.13</v>
      </c>
      <c r="E306">
        <v>0.14000000000000001</v>
      </c>
      <c r="F306">
        <v>0.16</v>
      </c>
      <c r="G306" t="s">
        <v>34</v>
      </c>
    </row>
    <row r="307" spans="1:7" x14ac:dyDescent="0.25">
      <c r="A307" t="s">
        <v>85</v>
      </c>
      <c r="B307">
        <v>2021</v>
      </c>
      <c r="C307">
        <v>0</v>
      </c>
      <c r="D307">
        <v>0.17</v>
      </c>
      <c r="E307">
        <v>0.21</v>
      </c>
      <c r="F307">
        <v>0</v>
      </c>
      <c r="G307" t="s">
        <v>34</v>
      </c>
    </row>
    <row r="308" spans="1:7" x14ac:dyDescent="0.25">
      <c r="A308" t="s">
        <v>71</v>
      </c>
      <c r="B308">
        <v>2021</v>
      </c>
      <c r="C308">
        <v>0</v>
      </c>
      <c r="D308">
        <v>6.72</v>
      </c>
      <c r="E308">
        <v>1.58</v>
      </c>
      <c r="F308">
        <v>0.84</v>
      </c>
      <c r="G308" t="s">
        <v>29</v>
      </c>
    </row>
    <row r="309" spans="1:7" x14ac:dyDescent="0.25">
      <c r="A309" t="s">
        <v>165</v>
      </c>
      <c r="B309">
        <v>2021</v>
      </c>
      <c r="C309">
        <v>0</v>
      </c>
      <c r="D309">
        <v>74.89</v>
      </c>
      <c r="E309">
        <v>-0.49</v>
      </c>
      <c r="F309">
        <v>2.2200000000000002</v>
      </c>
      <c r="G309" t="s">
        <v>34</v>
      </c>
    </row>
    <row r="310" spans="1:7" x14ac:dyDescent="0.25">
      <c r="A310" t="s">
        <v>155</v>
      </c>
      <c r="B310">
        <v>2021</v>
      </c>
      <c r="C310">
        <v>0</v>
      </c>
      <c r="D310">
        <v>7.97</v>
      </c>
      <c r="E310">
        <v>-0.14000000000000001</v>
      </c>
      <c r="F310">
        <v>-0.02</v>
      </c>
      <c r="G310" t="s">
        <v>29</v>
      </c>
    </row>
    <row r="311" spans="1:7" x14ac:dyDescent="0.25">
      <c r="A311" t="s">
        <v>393</v>
      </c>
      <c r="B311">
        <v>2021</v>
      </c>
      <c r="C311">
        <v>0</v>
      </c>
      <c r="D311">
        <v>0.51</v>
      </c>
      <c r="E311">
        <v>0.04</v>
      </c>
      <c r="F311">
        <v>0.11</v>
      </c>
      <c r="G311" t="s">
        <v>34</v>
      </c>
    </row>
    <row r="312" spans="1:7" x14ac:dyDescent="0.25">
      <c r="A312" t="s">
        <v>100</v>
      </c>
      <c r="B312">
        <v>2021</v>
      </c>
      <c r="C312">
        <v>0</v>
      </c>
      <c r="D312">
        <v>0.85</v>
      </c>
      <c r="E312">
        <v>0.1</v>
      </c>
      <c r="F312">
        <v>0.38</v>
      </c>
      <c r="G312" t="s">
        <v>34</v>
      </c>
    </row>
    <row r="313" spans="1:7" x14ac:dyDescent="0.25">
      <c r="A313" t="s">
        <v>186</v>
      </c>
      <c r="B313">
        <v>2021</v>
      </c>
      <c r="C313">
        <v>0</v>
      </c>
      <c r="D313">
        <v>2.0099999999999998</v>
      </c>
      <c r="E313">
        <v>0.2</v>
      </c>
      <c r="F313">
        <v>-0.08</v>
      </c>
      <c r="G313" t="s">
        <v>29</v>
      </c>
    </row>
    <row r="314" spans="1:7" x14ac:dyDescent="0.25">
      <c r="A314" t="s">
        <v>32</v>
      </c>
      <c r="B314">
        <v>2021</v>
      </c>
      <c r="C314">
        <v>0</v>
      </c>
      <c r="D314">
        <v>0.66</v>
      </c>
      <c r="E314">
        <v>0.25</v>
      </c>
      <c r="F314">
        <v>-0.12</v>
      </c>
      <c r="G314" t="s">
        <v>34</v>
      </c>
    </row>
    <row r="315" spans="1:7" x14ac:dyDescent="0.25">
      <c r="A315" t="s">
        <v>88</v>
      </c>
      <c r="B315">
        <v>2021</v>
      </c>
      <c r="C315">
        <v>0</v>
      </c>
      <c r="D315">
        <v>1.6</v>
      </c>
      <c r="E315">
        <v>0.13</v>
      </c>
      <c r="F315">
        <v>-0.18</v>
      </c>
      <c r="G315" t="s">
        <v>34</v>
      </c>
    </row>
    <row r="316" spans="1:7" x14ac:dyDescent="0.25">
      <c r="A316" t="s">
        <v>78</v>
      </c>
      <c r="B316">
        <v>2021</v>
      </c>
      <c r="C316">
        <v>0</v>
      </c>
      <c r="D316">
        <v>7.66</v>
      </c>
      <c r="E316">
        <v>0.09</v>
      </c>
      <c r="F316">
        <v>-0.09</v>
      </c>
      <c r="G316" t="s">
        <v>29</v>
      </c>
    </row>
    <row r="317" spans="1:7" x14ac:dyDescent="0.25">
      <c r="A317" t="s">
        <v>135</v>
      </c>
      <c r="B317">
        <v>2021</v>
      </c>
      <c r="C317">
        <v>0</v>
      </c>
      <c r="D317">
        <v>2.88</v>
      </c>
      <c r="E317">
        <v>-0.03</v>
      </c>
      <c r="F317">
        <v>-0.12</v>
      </c>
      <c r="G317" t="s">
        <v>34</v>
      </c>
    </row>
    <row r="318" spans="1:7" x14ac:dyDescent="0.25">
      <c r="A318" t="s">
        <v>139</v>
      </c>
      <c r="B318">
        <v>2021</v>
      </c>
      <c r="C318">
        <v>0</v>
      </c>
      <c r="D318">
        <v>3.29</v>
      </c>
      <c r="E318">
        <v>-0.03</v>
      </c>
      <c r="F318">
        <v>0.02</v>
      </c>
      <c r="G318" t="s">
        <v>34</v>
      </c>
    </row>
    <row r="319" spans="1:7" x14ac:dyDescent="0.25">
      <c r="A319" t="s">
        <v>117</v>
      </c>
      <c r="B319">
        <v>2021</v>
      </c>
      <c r="C319">
        <v>0</v>
      </c>
      <c r="D319">
        <v>0.8</v>
      </c>
      <c r="E319">
        <v>0.42</v>
      </c>
      <c r="F319">
        <v>0.46</v>
      </c>
      <c r="G319" t="s">
        <v>34</v>
      </c>
    </row>
    <row r="320" spans="1:7" x14ac:dyDescent="0.25">
      <c r="A320" t="s">
        <v>157</v>
      </c>
      <c r="B320">
        <v>2021</v>
      </c>
      <c r="C320">
        <v>0</v>
      </c>
      <c r="D320">
        <v>1.03</v>
      </c>
      <c r="E320">
        <v>0.28000000000000003</v>
      </c>
      <c r="F320">
        <v>0.45</v>
      </c>
      <c r="G320" t="s">
        <v>34</v>
      </c>
    </row>
    <row r="321" spans="1:7" x14ac:dyDescent="0.25">
      <c r="A321" t="s">
        <v>47</v>
      </c>
      <c r="B321">
        <v>2021</v>
      </c>
      <c r="C321">
        <v>0</v>
      </c>
      <c r="D321">
        <v>4.67</v>
      </c>
      <c r="E321">
        <v>-0.18</v>
      </c>
      <c r="F321">
        <v>-0.24</v>
      </c>
      <c r="G321" t="s">
        <v>34</v>
      </c>
    </row>
    <row r="322" spans="1:7" x14ac:dyDescent="0.25">
      <c r="A322" t="s">
        <v>115</v>
      </c>
      <c r="B322">
        <v>2021</v>
      </c>
      <c r="C322">
        <v>0</v>
      </c>
      <c r="D322">
        <v>7.89</v>
      </c>
      <c r="E322">
        <v>0.05</v>
      </c>
      <c r="F322">
        <v>0.14000000000000001</v>
      </c>
      <c r="G322" t="s">
        <v>29</v>
      </c>
    </row>
    <row r="323" spans="1:7" x14ac:dyDescent="0.25">
      <c r="A323" t="s">
        <v>164</v>
      </c>
      <c r="B323">
        <v>2021</v>
      </c>
      <c r="C323">
        <v>0</v>
      </c>
      <c r="D323">
        <v>17.7</v>
      </c>
      <c r="E323">
        <v>-0.32</v>
      </c>
      <c r="F323">
        <v>0.15</v>
      </c>
      <c r="G323" t="s">
        <v>29</v>
      </c>
    </row>
    <row r="324" spans="1:7" x14ac:dyDescent="0.25">
      <c r="A324" t="s">
        <v>148</v>
      </c>
      <c r="B324">
        <v>2021</v>
      </c>
      <c r="C324">
        <v>0</v>
      </c>
      <c r="D324">
        <v>3.09</v>
      </c>
      <c r="E324">
        <v>0.26</v>
      </c>
      <c r="F324">
        <v>0.78</v>
      </c>
      <c r="G324" t="s">
        <v>29</v>
      </c>
    </row>
    <row r="325" spans="1:7" x14ac:dyDescent="0.25">
      <c r="A325" t="s">
        <v>120</v>
      </c>
      <c r="B325">
        <v>2021</v>
      </c>
      <c r="C325">
        <v>0</v>
      </c>
      <c r="D325">
        <v>0.4</v>
      </c>
      <c r="E325">
        <v>0.03</v>
      </c>
      <c r="F325">
        <v>0.18</v>
      </c>
      <c r="G325" t="s">
        <v>34</v>
      </c>
    </row>
    <row r="326" spans="1:7" x14ac:dyDescent="0.25">
      <c r="A326" t="s">
        <v>77</v>
      </c>
      <c r="B326">
        <v>2021</v>
      </c>
      <c r="C326">
        <v>0</v>
      </c>
      <c r="D326">
        <v>9.36</v>
      </c>
      <c r="E326">
        <v>0.09</v>
      </c>
      <c r="F326">
        <v>0.13</v>
      </c>
      <c r="G326" t="s">
        <v>34</v>
      </c>
    </row>
    <row r="327" spans="1:7" x14ac:dyDescent="0.25">
      <c r="A327" t="s">
        <v>397</v>
      </c>
      <c r="B327">
        <v>2021</v>
      </c>
      <c r="C327">
        <v>0</v>
      </c>
      <c r="D327">
        <v>10.5</v>
      </c>
      <c r="E327">
        <v>-0.02</v>
      </c>
      <c r="F327">
        <v>7.0000000000000007E-2</v>
      </c>
      <c r="G327" t="s">
        <v>34</v>
      </c>
    </row>
    <row r="328" spans="1:7" x14ac:dyDescent="0.25">
      <c r="A328" t="s">
        <v>123</v>
      </c>
      <c r="B328">
        <v>2021</v>
      </c>
      <c r="C328">
        <v>0</v>
      </c>
      <c r="D328">
        <v>8.4600000000000009</v>
      </c>
      <c r="E328">
        <v>-0.1</v>
      </c>
      <c r="F328">
        <v>0.63</v>
      </c>
      <c r="G328" t="s">
        <v>34</v>
      </c>
    </row>
    <row r="329" spans="1:7" x14ac:dyDescent="0.25">
      <c r="A329" t="s">
        <v>62</v>
      </c>
      <c r="B329">
        <v>2021</v>
      </c>
      <c r="C329">
        <v>0</v>
      </c>
      <c r="D329">
        <v>227.64</v>
      </c>
      <c r="E329" s="2">
        <v>1523807.76</v>
      </c>
      <c r="F329">
        <v>0.24</v>
      </c>
      <c r="G329" t="s">
        <v>29</v>
      </c>
    </row>
    <row r="330" spans="1:7" x14ac:dyDescent="0.25">
      <c r="A330" t="s">
        <v>159</v>
      </c>
      <c r="B330">
        <v>2021</v>
      </c>
      <c r="C330">
        <v>0</v>
      </c>
      <c r="D330">
        <v>933.85</v>
      </c>
      <c r="E330">
        <v>118.36</v>
      </c>
      <c r="F330">
        <v>0.05</v>
      </c>
      <c r="G330" t="s">
        <v>34</v>
      </c>
    </row>
    <row r="331" spans="1:7" x14ac:dyDescent="0.25">
      <c r="A331" t="s">
        <v>438</v>
      </c>
      <c r="B331">
        <v>2021</v>
      </c>
      <c r="C331">
        <v>0</v>
      </c>
      <c r="D331">
        <v>1.77</v>
      </c>
      <c r="E331">
        <v>0.05</v>
      </c>
      <c r="F331">
        <v>0.1</v>
      </c>
      <c r="G331" t="s">
        <v>29</v>
      </c>
    </row>
    <row r="332" spans="1:7" x14ac:dyDescent="0.25">
      <c r="A332" t="s">
        <v>126</v>
      </c>
      <c r="B332">
        <v>2021</v>
      </c>
      <c r="C332">
        <v>0</v>
      </c>
      <c r="D332">
        <v>43.95</v>
      </c>
      <c r="E332">
        <v>-0.09</v>
      </c>
      <c r="F332">
        <v>0.2</v>
      </c>
      <c r="G332" t="s">
        <v>29</v>
      </c>
    </row>
    <row r="333" spans="1:7" x14ac:dyDescent="0.25">
      <c r="A333" t="s">
        <v>179</v>
      </c>
      <c r="B333">
        <v>2021</v>
      </c>
      <c r="C333">
        <v>0</v>
      </c>
      <c r="D333">
        <v>0.09</v>
      </c>
      <c r="E333">
        <v>0</v>
      </c>
      <c r="F333">
        <v>0.15</v>
      </c>
      <c r="G333" t="s">
        <v>34</v>
      </c>
    </row>
    <row r="334" spans="1:7" x14ac:dyDescent="0.25">
      <c r="A334" t="s">
        <v>141</v>
      </c>
      <c r="B334">
        <v>2021</v>
      </c>
      <c r="C334">
        <v>0</v>
      </c>
      <c r="D334">
        <v>516.72</v>
      </c>
      <c r="E334">
        <v>7.99</v>
      </c>
      <c r="F334">
        <v>-0.25</v>
      </c>
      <c r="G334" t="s">
        <v>34</v>
      </c>
    </row>
    <row r="335" spans="1:7" x14ac:dyDescent="0.25">
      <c r="A335" t="s">
        <v>103</v>
      </c>
      <c r="B335">
        <v>2021</v>
      </c>
      <c r="C335">
        <v>0</v>
      </c>
      <c r="D335">
        <v>207.2</v>
      </c>
      <c r="E335">
        <v>2.91</v>
      </c>
      <c r="F335">
        <v>0.22</v>
      </c>
      <c r="G335" t="s">
        <v>34</v>
      </c>
    </row>
    <row r="336" spans="1:7" x14ac:dyDescent="0.25">
      <c r="A336" t="s">
        <v>56</v>
      </c>
      <c r="B336">
        <v>2021</v>
      </c>
      <c r="C336">
        <v>0</v>
      </c>
      <c r="D336">
        <v>38.049999999999997</v>
      </c>
      <c r="E336">
        <v>0</v>
      </c>
      <c r="F336">
        <v>1.05</v>
      </c>
      <c r="G336" t="s">
        <v>29</v>
      </c>
    </row>
    <row r="337" spans="1:7" x14ac:dyDescent="0.25">
      <c r="A337" t="s">
        <v>113</v>
      </c>
      <c r="B337">
        <v>2021</v>
      </c>
      <c r="C337">
        <v>0</v>
      </c>
      <c r="D337">
        <v>8.9</v>
      </c>
      <c r="E337">
        <v>109.45</v>
      </c>
      <c r="F337">
        <v>0.34</v>
      </c>
      <c r="G337" t="s">
        <v>29</v>
      </c>
    </row>
    <row r="338" spans="1:7" x14ac:dyDescent="0.25">
      <c r="A338" t="s">
        <v>154</v>
      </c>
      <c r="B338">
        <v>2021</v>
      </c>
      <c r="C338">
        <v>0.96</v>
      </c>
      <c r="D338">
        <v>1.4</v>
      </c>
      <c r="E338">
        <v>7.0000000000000007E-2</v>
      </c>
      <c r="F338">
        <v>-0.06</v>
      </c>
      <c r="G338" t="s">
        <v>29</v>
      </c>
    </row>
    <row r="339" spans="1:7" x14ac:dyDescent="0.25">
      <c r="A339" t="s">
        <v>158</v>
      </c>
      <c r="B339">
        <v>2021</v>
      </c>
      <c r="C339">
        <v>2.08</v>
      </c>
      <c r="D339">
        <v>1.1000000000000001</v>
      </c>
      <c r="E339">
        <v>0.33</v>
      </c>
      <c r="F339">
        <v>-0.11</v>
      </c>
      <c r="G339" t="s">
        <v>29</v>
      </c>
    </row>
    <row r="340" spans="1:7" x14ac:dyDescent="0.25">
      <c r="A340" t="s">
        <v>107</v>
      </c>
      <c r="B340">
        <v>2021</v>
      </c>
      <c r="C340">
        <v>0.99</v>
      </c>
      <c r="D340">
        <v>1.66</v>
      </c>
      <c r="E340">
        <v>0.47</v>
      </c>
      <c r="F340">
        <v>-0.14000000000000001</v>
      </c>
      <c r="G340" t="s">
        <v>29</v>
      </c>
    </row>
    <row r="341" spans="1:7" x14ac:dyDescent="0.25">
      <c r="A341" t="s">
        <v>177</v>
      </c>
      <c r="B341">
        <v>2021</v>
      </c>
      <c r="C341">
        <v>3.84</v>
      </c>
      <c r="D341">
        <v>4.96</v>
      </c>
      <c r="E341">
        <v>0.43</v>
      </c>
      <c r="F341">
        <v>-0.09</v>
      </c>
      <c r="G341" t="s">
        <v>29</v>
      </c>
    </row>
    <row r="342" spans="1:7" x14ac:dyDescent="0.25">
      <c r="A342" t="s">
        <v>134</v>
      </c>
      <c r="B342">
        <v>2021</v>
      </c>
      <c r="C342">
        <v>71.459999999999994</v>
      </c>
      <c r="D342">
        <v>1.31</v>
      </c>
      <c r="E342">
        <v>0.05</v>
      </c>
      <c r="F342">
        <v>-0.11</v>
      </c>
      <c r="G342" t="s">
        <v>34</v>
      </c>
    </row>
    <row r="343" spans="1:7" x14ac:dyDescent="0.25">
      <c r="A343" t="s">
        <v>130</v>
      </c>
      <c r="B343">
        <v>2021</v>
      </c>
      <c r="C343">
        <v>11.46</v>
      </c>
      <c r="D343">
        <v>2.7</v>
      </c>
      <c r="E343">
        <v>-0.33</v>
      </c>
      <c r="F343">
        <v>-0.23</v>
      </c>
      <c r="G343" t="s">
        <v>29</v>
      </c>
    </row>
    <row r="344" spans="1:7" x14ac:dyDescent="0.25">
      <c r="A344" t="s">
        <v>42</v>
      </c>
      <c r="B344">
        <v>2021</v>
      </c>
      <c r="C344">
        <v>48.52</v>
      </c>
      <c r="D344">
        <v>3.24</v>
      </c>
      <c r="E344">
        <v>-0.22</v>
      </c>
      <c r="F344">
        <v>-0.04</v>
      </c>
      <c r="G344" t="s">
        <v>29</v>
      </c>
    </row>
    <row r="345" spans="1:7" x14ac:dyDescent="0.25">
      <c r="A345" t="s">
        <v>185</v>
      </c>
      <c r="B345">
        <v>2021</v>
      </c>
      <c r="C345" s="2">
        <v>47193.69</v>
      </c>
      <c r="D345">
        <v>3.48</v>
      </c>
      <c r="E345">
        <v>0.49</v>
      </c>
      <c r="F345">
        <v>0.03</v>
      </c>
      <c r="G345" t="s">
        <v>34</v>
      </c>
    </row>
    <row r="346" spans="1:7" x14ac:dyDescent="0.25">
      <c r="A346" t="s">
        <v>57</v>
      </c>
      <c r="B346">
        <v>2021</v>
      </c>
      <c r="C346">
        <v>0</v>
      </c>
      <c r="D346">
        <v>19.260000000000002</v>
      </c>
      <c r="E346">
        <v>-0.24</v>
      </c>
      <c r="F346">
        <v>-0.01</v>
      </c>
      <c r="G346" t="s">
        <v>34</v>
      </c>
    </row>
    <row r="347" spans="1:7" x14ac:dyDescent="0.25">
      <c r="A347" t="s">
        <v>67</v>
      </c>
      <c r="B347">
        <v>2021</v>
      </c>
      <c r="C347">
        <v>0</v>
      </c>
      <c r="D347">
        <v>283.23</v>
      </c>
      <c r="E347">
        <v>0.24</v>
      </c>
      <c r="F347">
        <v>-0.31</v>
      </c>
      <c r="G347" t="s">
        <v>34</v>
      </c>
    </row>
    <row r="348" spans="1:7" x14ac:dyDescent="0.25">
      <c r="A348" t="s">
        <v>150</v>
      </c>
      <c r="B348">
        <v>2021</v>
      </c>
      <c r="C348">
        <v>0</v>
      </c>
      <c r="D348">
        <v>22.38</v>
      </c>
      <c r="E348">
        <v>0.35</v>
      </c>
      <c r="F348">
        <v>-0.15</v>
      </c>
      <c r="G348" t="s">
        <v>34</v>
      </c>
    </row>
    <row r="349" spans="1:7" x14ac:dyDescent="0.25">
      <c r="A349" t="s">
        <v>96</v>
      </c>
      <c r="B349">
        <v>2021</v>
      </c>
      <c r="C349">
        <v>0</v>
      </c>
      <c r="D349">
        <v>266.06</v>
      </c>
      <c r="E349">
        <v>0.57999999999999996</v>
      </c>
      <c r="F349">
        <v>0.6</v>
      </c>
      <c r="G349" t="s">
        <v>34</v>
      </c>
    </row>
    <row r="350" spans="1:7" x14ac:dyDescent="0.25">
      <c r="A350" t="s">
        <v>116</v>
      </c>
      <c r="B350">
        <v>2021</v>
      </c>
      <c r="C350">
        <v>0</v>
      </c>
      <c r="D350">
        <v>50.17</v>
      </c>
      <c r="E350">
        <v>10.94</v>
      </c>
      <c r="F350">
        <v>-0.04</v>
      </c>
      <c r="G350" t="s">
        <v>29</v>
      </c>
    </row>
    <row r="351" spans="1:7" x14ac:dyDescent="0.25">
      <c r="A351" t="s">
        <v>142</v>
      </c>
      <c r="B351">
        <v>2021</v>
      </c>
      <c r="C351">
        <v>0</v>
      </c>
      <c r="D351">
        <v>571.54999999999995</v>
      </c>
      <c r="E351">
        <v>-0.92</v>
      </c>
      <c r="F351">
        <v>-0.3</v>
      </c>
      <c r="G351" t="s">
        <v>34</v>
      </c>
    </row>
    <row r="352" spans="1:7" x14ac:dyDescent="0.25">
      <c r="A352" t="s">
        <v>92</v>
      </c>
      <c r="B352">
        <v>2021</v>
      </c>
      <c r="C352">
        <v>0</v>
      </c>
      <c r="D352">
        <v>162.51</v>
      </c>
      <c r="E352">
        <v>0</v>
      </c>
      <c r="F352">
        <v>0.36</v>
      </c>
      <c r="G352" t="s">
        <v>34</v>
      </c>
    </row>
    <row r="353" spans="1:7" x14ac:dyDescent="0.25">
      <c r="A353" t="s">
        <v>178</v>
      </c>
      <c r="B353">
        <v>2021</v>
      </c>
      <c r="C353">
        <v>0</v>
      </c>
      <c r="D353">
        <v>194.6</v>
      </c>
      <c r="E353">
        <v>-0.77</v>
      </c>
      <c r="F353">
        <v>-0.15</v>
      </c>
      <c r="G353" t="s">
        <v>34</v>
      </c>
    </row>
    <row r="354" spans="1:7" x14ac:dyDescent="0.25">
      <c r="A354" t="s">
        <v>125</v>
      </c>
      <c r="B354">
        <v>2021</v>
      </c>
      <c r="C354">
        <v>0</v>
      </c>
      <c r="D354">
        <v>217.58</v>
      </c>
      <c r="E354">
        <v>-0.78</v>
      </c>
      <c r="F354">
        <v>-0.13</v>
      </c>
      <c r="G354" t="s">
        <v>34</v>
      </c>
    </row>
    <row r="355" spans="1:7" x14ac:dyDescent="0.25">
      <c r="A355" t="s">
        <v>61</v>
      </c>
      <c r="B355">
        <v>2021</v>
      </c>
      <c r="C355">
        <v>0</v>
      </c>
      <c r="D355">
        <v>50.89</v>
      </c>
      <c r="E355">
        <v>1.77</v>
      </c>
      <c r="F355">
        <v>-0.16</v>
      </c>
      <c r="G355" t="s">
        <v>34</v>
      </c>
    </row>
    <row r="356" spans="1:7" x14ac:dyDescent="0.25">
      <c r="A356" t="s">
        <v>109</v>
      </c>
      <c r="B356">
        <v>2021</v>
      </c>
      <c r="C356">
        <v>0</v>
      </c>
      <c r="D356">
        <v>302.13</v>
      </c>
      <c r="E356">
        <v>-0.99</v>
      </c>
      <c r="F356">
        <v>0.11</v>
      </c>
      <c r="G356" t="s">
        <v>29</v>
      </c>
    </row>
    <row r="357" spans="1:7" x14ac:dyDescent="0.25">
      <c r="A357" t="s">
        <v>99</v>
      </c>
      <c r="B357">
        <v>2021</v>
      </c>
      <c r="C357">
        <v>0</v>
      </c>
      <c r="D357">
        <v>8.02</v>
      </c>
      <c r="E357">
        <v>-0.66</v>
      </c>
      <c r="F357">
        <v>-0.02</v>
      </c>
      <c r="G357" t="s">
        <v>34</v>
      </c>
    </row>
    <row r="358" spans="1:7" x14ac:dyDescent="0.25">
      <c r="A358" t="s">
        <v>40</v>
      </c>
      <c r="B358">
        <v>2021</v>
      </c>
      <c r="C358">
        <v>0</v>
      </c>
      <c r="D358">
        <v>57.42</v>
      </c>
      <c r="E358">
        <v>0.71</v>
      </c>
      <c r="F358">
        <v>-0.15</v>
      </c>
      <c r="G358" t="s">
        <v>34</v>
      </c>
    </row>
    <row r="359" spans="1:7" x14ac:dyDescent="0.25">
      <c r="A359" t="s">
        <v>160</v>
      </c>
      <c r="B359">
        <v>2021</v>
      </c>
      <c r="C359">
        <v>0</v>
      </c>
      <c r="D359">
        <v>10.36</v>
      </c>
      <c r="E359">
        <v>0.76</v>
      </c>
      <c r="F359">
        <v>1.93</v>
      </c>
      <c r="G359" t="s">
        <v>29</v>
      </c>
    </row>
    <row r="360" spans="1:7" x14ac:dyDescent="0.25">
      <c r="A360" t="s">
        <v>45</v>
      </c>
      <c r="B360">
        <v>2021</v>
      </c>
      <c r="C360">
        <v>0</v>
      </c>
      <c r="D360">
        <v>26.23</v>
      </c>
      <c r="E360">
        <v>1.83</v>
      </c>
      <c r="F360">
        <v>0.59</v>
      </c>
      <c r="G360" t="s">
        <v>34</v>
      </c>
    </row>
    <row r="361" spans="1:7" x14ac:dyDescent="0.25">
      <c r="A361" t="s">
        <v>86</v>
      </c>
      <c r="B361">
        <v>2021</v>
      </c>
      <c r="C361">
        <v>0</v>
      </c>
      <c r="D361">
        <v>3.42</v>
      </c>
      <c r="E361">
        <v>0.12</v>
      </c>
      <c r="F361">
        <v>-0.04</v>
      </c>
      <c r="G361" t="s">
        <v>29</v>
      </c>
    </row>
    <row r="362" spans="1:7" x14ac:dyDescent="0.25">
      <c r="A362" t="s">
        <v>119</v>
      </c>
      <c r="B362">
        <v>2021</v>
      </c>
      <c r="C362">
        <v>0</v>
      </c>
      <c r="D362">
        <v>54.89</v>
      </c>
      <c r="E362">
        <v>-0.11</v>
      </c>
      <c r="F362">
        <v>-0.21</v>
      </c>
      <c r="G362" t="s">
        <v>29</v>
      </c>
    </row>
    <row r="363" spans="1:7" x14ac:dyDescent="0.25">
      <c r="A363" t="s">
        <v>81</v>
      </c>
      <c r="B363">
        <v>2021</v>
      </c>
      <c r="C363">
        <v>0</v>
      </c>
      <c r="D363">
        <v>2.88</v>
      </c>
      <c r="E363">
        <v>0.2</v>
      </c>
      <c r="F363">
        <v>-0.18</v>
      </c>
      <c r="G363" t="s">
        <v>34</v>
      </c>
    </row>
    <row r="364" spans="1:7" x14ac:dyDescent="0.25">
      <c r="A364" t="s">
        <v>94</v>
      </c>
      <c r="B364">
        <v>2021</v>
      </c>
      <c r="C364">
        <v>35.93</v>
      </c>
      <c r="D364">
        <v>4.12</v>
      </c>
      <c r="E364">
        <v>0.11</v>
      </c>
      <c r="F364">
        <v>0.32</v>
      </c>
      <c r="G364" t="s">
        <v>29</v>
      </c>
    </row>
    <row r="365" spans="1:7" x14ac:dyDescent="0.25">
      <c r="A365" t="s">
        <v>69</v>
      </c>
      <c r="B365">
        <v>2021</v>
      </c>
      <c r="C365">
        <v>0</v>
      </c>
      <c r="D365">
        <v>54.92</v>
      </c>
      <c r="E365">
        <v>0.76</v>
      </c>
      <c r="F365">
        <v>1.02</v>
      </c>
      <c r="G365" t="s">
        <v>29</v>
      </c>
    </row>
    <row r="366" spans="1:7" x14ac:dyDescent="0.25">
      <c r="A366" t="s">
        <v>176</v>
      </c>
      <c r="B366">
        <v>2021</v>
      </c>
      <c r="C366">
        <v>0</v>
      </c>
      <c r="D366">
        <v>21.08</v>
      </c>
      <c r="E366">
        <v>0.84</v>
      </c>
      <c r="F366">
        <v>0.91</v>
      </c>
      <c r="G366" t="s">
        <v>29</v>
      </c>
    </row>
    <row r="367" spans="1:7" x14ac:dyDescent="0.25">
      <c r="A367" t="s">
        <v>173</v>
      </c>
      <c r="B367">
        <v>2021</v>
      </c>
      <c r="C367">
        <v>0</v>
      </c>
      <c r="D367">
        <v>6.73</v>
      </c>
      <c r="E367">
        <v>10.210000000000001</v>
      </c>
      <c r="F367">
        <v>-0.59</v>
      </c>
      <c r="G367" t="s">
        <v>29</v>
      </c>
    </row>
    <row r="368" spans="1:7" x14ac:dyDescent="0.25">
      <c r="A368" t="s">
        <v>183</v>
      </c>
      <c r="B368">
        <v>2021</v>
      </c>
      <c r="C368">
        <v>0</v>
      </c>
      <c r="D368">
        <v>127.87</v>
      </c>
      <c r="E368">
        <v>3.85</v>
      </c>
      <c r="F368">
        <v>1.22</v>
      </c>
      <c r="G368" t="s">
        <v>29</v>
      </c>
    </row>
    <row r="369" spans="1:7" x14ac:dyDescent="0.25">
      <c r="A369" t="s">
        <v>106</v>
      </c>
      <c r="B369">
        <v>2021</v>
      </c>
      <c r="C369">
        <v>0</v>
      </c>
      <c r="D369">
        <v>110.87</v>
      </c>
      <c r="E369">
        <v>0.89</v>
      </c>
      <c r="F369">
        <v>4.49</v>
      </c>
      <c r="G369" t="s">
        <v>29</v>
      </c>
    </row>
    <row r="370" spans="1:7" x14ac:dyDescent="0.25">
      <c r="A370" t="s">
        <v>65</v>
      </c>
      <c r="B370">
        <v>2021</v>
      </c>
      <c r="C370">
        <v>0</v>
      </c>
      <c r="D370">
        <v>152.72</v>
      </c>
      <c r="E370">
        <v>-0.61</v>
      </c>
      <c r="F370">
        <v>1.24</v>
      </c>
      <c r="G370" t="s">
        <v>34</v>
      </c>
    </row>
    <row r="371" spans="1:7" x14ac:dyDescent="0.25">
      <c r="A371" t="s">
        <v>181</v>
      </c>
      <c r="B371">
        <v>2021</v>
      </c>
      <c r="C371">
        <v>0</v>
      </c>
      <c r="D371">
        <v>20.47</v>
      </c>
      <c r="E371">
        <v>0.3</v>
      </c>
      <c r="F371">
        <v>1.52</v>
      </c>
      <c r="G371" t="s">
        <v>29</v>
      </c>
    </row>
    <row r="372" spans="1:7" x14ac:dyDescent="0.25">
      <c r="A372" t="s">
        <v>51</v>
      </c>
      <c r="B372">
        <v>2021</v>
      </c>
      <c r="C372">
        <v>0</v>
      </c>
      <c r="D372">
        <v>175.49</v>
      </c>
      <c r="E372">
        <v>0.99</v>
      </c>
      <c r="F372">
        <v>-0.13</v>
      </c>
      <c r="G372" t="s">
        <v>29</v>
      </c>
    </row>
    <row r="373" spans="1:7" x14ac:dyDescent="0.25">
      <c r="A373" t="s">
        <v>146</v>
      </c>
      <c r="B373">
        <v>2021</v>
      </c>
      <c r="C373">
        <v>0</v>
      </c>
      <c r="D373">
        <v>126.47</v>
      </c>
      <c r="E373">
        <v>-0.96</v>
      </c>
      <c r="F373">
        <v>-0.31</v>
      </c>
      <c r="G373" t="s">
        <v>29</v>
      </c>
    </row>
    <row r="374" spans="1:7" x14ac:dyDescent="0.25">
      <c r="A374" t="s">
        <v>74</v>
      </c>
      <c r="B374">
        <v>2021</v>
      </c>
      <c r="C374">
        <v>0</v>
      </c>
      <c r="D374">
        <v>18.55</v>
      </c>
      <c r="E374">
        <v>0.13</v>
      </c>
      <c r="F374">
        <v>-0.4</v>
      </c>
      <c r="G374" t="s">
        <v>34</v>
      </c>
    </row>
    <row r="375" spans="1:7" x14ac:dyDescent="0.25">
      <c r="A375" t="s">
        <v>110</v>
      </c>
      <c r="B375">
        <v>2021</v>
      </c>
      <c r="C375">
        <v>0</v>
      </c>
      <c r="D375">
        <v>74.930000000000007</v>
      </c>
      <c r="E375">
        <v>0.21</v>
      </c>
      <c r="F375">
        <v>2.99</v>
      </c>
      <c r="G375" t="s">
        <v>29</v>
      </c>
    </row>
    <row r="376" spans="1:7" x14ac:dyDescent="0.25">
      <c r="A376" t="s">
        <v>149</v>
      </c>
      <c r="B376">
        <v>2021</v>
      </c>
      <c r="C376">
        <v>0</v>
      </c>
      <c r="D376">
        <v>208.95</v>
      </c>
      <c r="E376">
        <v>-0.1</v>
      </c>
      <c r="F376">
        <v>0.81</v>
      </c>
      <c r="G376" t="s">
        <v>34</v>
      </c>
    </row>
    <row r="377" spans="1:7" x14ac:dyDescent="0.25">
      <c r="A377" t="s">
        <v>50</v>
      </c>
      <c r="B377">
        <v>2021</v>
      </c>
      <c r="C377">
        <v>0</v>
      </c>
      <c r="D377">
        <v>4.5999999999999996</v>
      </c>
      <c r="E377">
        <v>7.0000000000000007E-2</v>
      </c>
      <c r="F377">
        <v>0.06</v>
      </c>
      <c r="G377" t="s">
        <v>29</v>
      </c>
    </row>
    <row r="378" spans="1:7" x14ac:dyDescent="0.25">
      <c r="A378" t="s">
        <v>171</v>
      </c>
      <c r="B378">
        <v>2021</v>
      </c>
      <c r="C378">
        <v>0</v>
      </c>
      <c r="D378">
        <v>725.81</v>
      </c>
      <c r="E378">
        <v>-0.62</v>
      </c>
      <c r="F378">
        <v>1.54</v>
      </c>
      <c r="G378" t="s">
        <v>34</v>
      </c>
    </row>
    <row r="379" spans="1:7" x14ac:dyDescent="0.25">
      <c r="A379" t="s">
        <v>133</v>
      </c>
      <c r="B379">
        <v>2021</v>
      </c>
      <c r="C379">
        <v>0</v>
      </c>
      <c r="D379">
        <v>891.57</v>
      </c>
      <c r="E379">
        <v>0.11</v>
      </c>
      <c r="F379">
        <v>1.55</v>
      </c>
      <c r="G379" t="s">
        <v>34</v>
      </c>
    </row>
    <row r="380" spans="1:7" x14ac:dyDescent="0.25">
      <c r="A380" t="s">
        <v>129</v>
      </c>
      <c r="B380">
        <v>2021</v>
      </c>
      <c r="C380">
        <v>0</v>
      </c>
      <c r="D380">
        <v>335.41</v>
      </c>
      <c r="E380">
        <v>-0.26</v>
      </c>
      <c r="F380">
        <v>1.88</v>
      </c>
      <c r="G380" t="s">
        <v>29</v>
      </c>
    </row>
    <row r="381" spans="1:7" x14ac:dyDescent="0.25">
      <c r="A381" t="s">
        <v>68</v>
      </c>
      <c r="B381">
        <v>2021</v>
      </c>
      <c r="C381">
        <v>0</v>
      </c>
      <c r="D381">
        <v>16.079999999999998</v>
      </c>
      <c r="E381">
        <v>0.53</v>
      </c>
      <c r="F381">
        <v>0.3</v>
      </c>
      <c r="G381" t="s">
        <v>34</v>
      </c>
    </row>
    <row r="382" spans="1:7" x14ac:dyDescent="0.25">
      <c r="A382" t="s">
        <v>95</v>
      </c>
      <c r="B382">
        <v>2021</v>
      </c>
      <c r="C382">
        <v>0</v>
      </c>
      <c r="D382">
        <v>2.15</v>
      </c>
      <c r="E382">
        <v>-0.02</v>
      </c>
      <c r="F382">
        <v>0.08</v>
      </c>
      <c r="G382" t="s">
        <v>29</v>
      </c>
    </row>
    <row r="383" spans="1:7" x14ac:dyDescent="0.25">
      <c r="A383" t="s">
        <v>136</v>
      </c>
      <c r="B383">
        <v>2021</v>
      </c>
      <c r="C383">
        <v>0</v>
      </c>
      <c r="D383">
        <v>0.46</v>
      </c>
      <c r="E383">
        <v>0.5</v>
      </c>
      <c r="F383">
        <v>0.08</v>
      </c>
      <c r="G383" t="s">
        <v>34</v>
      </c>
    </row>
    <row r="384" spans="1:7" x14ac:dyDescent="0.25">
      <c r="A384" t="s">
        <v>163</v>
      </c>
      <c r="B384">
        <v>2021</v>
      </c>
      <c r="C384">
        <v>0</v>
      </c>
      <c r="D384">
        <v>51.72</v>
      </c>
      <c r="E384">
        <v>-0.86</v>
      </c>
      <c r="F384">
        <v>0</v>
      </c>
      <c r="G384" t="s">
        <v>34</v>
      </c>
    </row>
    <row r="385" spans="1:7" x14ac:dyDescent="0.25">
      <c r="A385" t="s">
        <v>101</v>
      </c>
      <c r="B385">
        <v>2021</v>
      </c>
      <c r="C385">
        <v>0</v>
      </c>
      <c r="D385">
        <v>45.06</v>
      </c>
      <c r="E385">
        <v>0.09</v>
      </c>
      <c r="F385">
        <v>-0.37</v>
      </c>
      <c r="G385" t="s">
        <v>34</v>
      </c>
    </row>
    <row r="386" spans="1:7" x14ac:dyDescent="0.25">
      <c r="A386" t="s">
        <v>76</v>
      </c>
      <c r="B386">
        <v>2021</v>
      </c>
      <c r="C386">
        <v>0</v>
      </c>
      <c r="D386">
        <v>1.46</v>
      </c>
      <c r="E386">
        <v>-0.21</v>
      </c>
      <c r="F386">
        <v>-0.15</v>
      </c>
      <c r="G386" t="s">
        <v>29</v>
      </c>
    </row>
    <row r="387" spans="1:7" x14ac:dyDescent="0.25">
      <c r="A387" t="s">
        <v>131</v>
      </c>
      <c r="B387">
        <v>2021</v>
      </c>
      <c r="C387">
        <v>0</v>
      </c>
      <c r="D387">
        <v>47.84</v>
      </c>
      <c r="E387">
        <v>-0.16</v>
      </c>
      <c r="F387">
        <v>0.04</v>
      </c>
      <c r="G387" t="s">
        <v>34</v>
      </c>
    </row>
    <row r="388" spans="1:7" x14ac:dyDescent="0.25">
      <c r="A388" t="s">
        <v>102</v>
      </c>
      <c r="B388">
        <v>2021</v>
      </c>
      <c r="C388">
        <v>0</v>
      </c>
      <c r="D388">
        <v>38.54</v>
      </c>
      <c r="E388">
        <v>0.28000000000000003</v>
      </c>
      <c r="F388">
        <v>0.42</v>
      </c>
      <c r="G388" t="s">
        <v>29</v>
      </c>
    </row>
    <row r="389" spans="1:7" x14ac:dyDescent="0.25">
      <c r="A389" t="s">
        <v>79</v>
      </c>
      <c r="B389">
        <v>2021</v>
      </c>
      <c r="C389">
        <v>0</v>
      </c>
      <c r="D389">
        <v>0.2</v>
      </c>
      <c r="E389">
        <v>0.49</v>
      </c>
      <c r="F389">
        <v>0.54</v>
      </c>
      <c r="G389" t="s">
        <v>29</v>
      </c>
    </row>
    <row r="390" spans="1:7" x14ac:dyDescent="0.25">
      <c r="A390" t="s">
        <v>54</v>
      </c>
      <c r="B390">
        <v>2021</v>
      </c>
      <c r="C390">
        <v>0</v>
      </c>
      <c r="D390">
        <v>44.54</v>
      </c>
      <c r="E390">
        <v>0.71</v>
      </c>
      <c r="F390">
        <v>2.98</v>
      </c>
      <c r="G390" t="s">
        <v>34</v>
      </c>
    </row>
    <row r="391" spans="1:7" x14ac:dyDescent="0.25">
      <c r="A391" t="s">
        <v>122</v>
      </c>
      <c r="B391">
        <v>2021</v>
      </c>
      <c r="C391">
        <v>0</v>
      </c>
      <c r="D391">
        <v>1.35</v>
      </c>
      <c r="E391">
        <v>0.16</v>
      </c>
      <c r="F391">
        <v>-0.02</v>
      </c>
      <c r="G391" t="s">
        <v>29</v>
      </c>
    </row>
    <row r="392" spans="1:7" x14ac:dyDescent="0.25">
      <c r="A392" t="s">
        <v>112</v>
      </c>
      <c r="B392">
        <v>2021</v>
      </c>
      <c r="C392">
        <v>0</v>
      </c>
      <c r="D392">
        <v>35.9</v>
      </c>
      <c r="E392">
        <v>0.28999999999999998</v>
      </c>
      <c r="F392">
        <v>-0.28999999999999998</v>
      </c>
      <c r="G392" t="s">
        <v>29</v>
      </c>
    </row>
    <row r="393" spans="1:7" x14ac:dyDescent="0.25">
      <c r="A393" t="s">
        <v>147</v>
      </c>
      <c r="B393">
        <v>2021</v>
      </c>
      <c r="C393">
        <v>0</v>
      </c>
      <c r="D393">
        <v>46.04</v>
      </c>
      <c r="E393">
        <v>-0.49</v>
      </c>
      <c r="F393">
        <v>1.23</v>
      </c>
      <c r="G393" t="s">
        <v>29</v>
      </c>
    </row>
    <row r="394" spans="1:7" x14ac:dyDescent="0.25">
      <c r="A394" t="s">
        <v>426</v>
      </c>
      <c r="B394">
        <v>2021</v>
      </c>
      <c r="C394">
        <v>0</v>
      </c>
      <c r="D394">
        <v>0.35</v>
      </c>
      <c r="E394">
        <v>0.18</v>
      </c>
      <c r="F394">
        <v>-0.24</v>
      </c>
      <c r="G394" t="s">
        <v>34</v>
      </c>
    </row>
    <row r="395" spans="1:7" x14ac:dyDescent="0.25">
      <c r="A395" t="s">
        <v>153</v>
      </c>
      <c r="B395">
        <v>2021</v>
      </c>
      <c r="C395">
        <v>0</v>
      </c>
      <c r="D395">
        <v>9.52</v>
      </c>
      <c r="E395">
        <v>0.22</v>
      </c>
      <c r="F395">
        <v>0.12</v>
      </c>
      <c r="G395" t="s">
        <v>29</v>
      </c>
    </row>
    <row r="396" spans="1:7" x14ac:dyDescent="0.25">
      <c r="A396" t="s">
        <v>184</v>
      </c>
      <c r="B396">
        <v>2021</v>
      </c>
      <c r="C396">
        <v>0</v>
      </c>
      <c r="D396">
        <v>14.23</v>
      </c>
      <c r="E396">
        <v>7.0000000000000007E-2</v>
      </c>
      <c r="F396">
        <v>0.39</v>
      </c>
      <c r="G396" t="s">
        <v>29</v>
      </c>
    </row>
    <row r="397" spans="1:7" x14ac:dyDescent="0.25">
      <c r="A397" t="s">
        <v>70</v>
      </c>
      <c r="B397">
        <v>2021</v>
      </c>
      <c r="C397">
        <v>0</v>
      </c>
      <c r="D397">
        <v>56.33</v>
      </c>
      <c r="E397">
        <v>0.56000000000000005</v>
      </c>
      <c r="F397">
        <v>0.9</v>
      </c>
      <c r="G397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D027-D85E-4EE4-823A-562E637BD67C}">
  <dimension ref="A1:I315"/>
  <sheetViews>
    <sheetView workbookViewId="0">
      <selection sqref="A1:H14"/>
    </sheetView>
  </sheetViews>
  <sheetFormatPr defaultRowHeight="15" x14ac:dyDescent="0.25"/>
  <cols>
    <col min="1" max="1" width="13.7109375" customWidth="1"/>
    <col min="2" max="2" width="60" bestFit="1" customWidth="1"/>
    <col min="4" max="4" width="23.5703125" bestFit="1" customWidth="1"/>
    <col min="5" max="5" width="10.140625" bestFit="1" customWidth="1"/>
    <col min="6" max="6" width="8" bestFit="1" customWidth="1"/>
    <col min="7" max="7" width="11.5703125" bestFit="1" customWidth="1"/>
    <col min="8" max="8" width="6.28515625" customWidth="1"/>
    <col min="9" max="9" width="23.42578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19</v>
      </c>
      <c r="G1" t="s">
        <v>20</v>
      </c>
      <c r="H1" t="s">
        <v>21</v>
      </c>
      <c r="I1" t="s">
        <v>24</v>
      </c>
    </row>
    <row r="2" spans="1:9" x14ac:dyDescent="0.25">
      <c r="A2">
        <v>403866</v>
      </c>
      <c r="B2" t="s">
        <v>25</v>
      </c>
      <c r="C2" t="s">
        <v>26</v>
      </c>
      <c r="D2" t="s">
        <v>27</v>
      </c>
      <c r="E2" s="2">
        <v>0</v>
      </c>
      <c r="F2" s="2">
        <v>108.42971494726376</v>
      </c>
      <c r="G2" s="2">
        <v>13.876329073082223</v>
      </c>
      <c r="H2" s="2">
        <v>-9.2701589235601803E-3</v>
      </c>
      <c r="I2" s="2" t="s">
        <v>29</v>
      </c>
    </row>
    <row r="3" spans="1:9" x14ac:dyDescent="0.25">
      <c r="A3">
        <v>403843</v>
      </c>
      <c r="B3" t="s">
        <v>30</v>
      </c>
      <c r="C3" t="s">
        <v>26</v>
      </c>
      <c r="D3" t="s">
        <v>31</v>
      </c>
      <c r="E3" s="2">
        <v>0</v>
      </c>
      <c r="F3" s="2">
        <v>183.66179507932932</v>
      </c>
      <c r="G3" s="2">
        <v>2.7355778014687617</v>
      </c>
      <c r="H3" s="2">
        <v>-7.2581400520423875E-2</v>
      </c>
      <c r="I3" s="2" t="s">
        <v>29</v>
      </c>
    </row>
    <row r="4" spans="1:9" x14ac:dyDescent="0.25">
      <c r="A4">
        <v>289796</v>
      </c>
      <c r="B4" t="s">
        <v>32</v>
      </c>
      <c r="C4" t="s">
        <v>26</v>
      </c>
      <c r="D4" t="s">
        <v>33</v>
      </c>
      <c r="E4" s="2">
        <v>0</v>
      </c>
      <c r="F4" s="2">
        <v>0.66251165273365065</v>
      </c>
      <c r="G4" s="2">
        <v>0.2543567380173069</v>
      </c>
      <c r="H4" s="2">
        <v>-0.1165216355719835</v>
      </c>
      <c r="I4" s="2" t="s">
        <v>34</v>
      </c>
    </row>
    <row r="5" spans="1:9" x14ac:dyDescent="0.25">
      <c r="A5">
        <v>287647</v>
      </c>
      <c r="B5" t="s">
        <v>35</v>
      </c>
      <c r="C5" t="s">
        <v>26</v>
      </c>
      <c r="D5" t="s">
        <v>36</v>
      </c>
      <c r="E5" s="2">
        <v>0</v>
      </c>
      <c r="F5" s="2">
        <v>22.793550856930697</v>
      </c>
      <c r="G5" s="2">
        <v>0.21241707398501061</v>
      </c>
      <c r="H5" s="2">
        <v>-4.5722650366534549E-2</v>
      </c>
      <c r="I5" s="2" t="s">
        <v>34</v>
      </c>
    </row>
    <row r="6" spans="1:9" x14ac:dyDescent="0.25">
      <c r="A6">
        <v>652570</v>
      </c>
      <c r="B6" t="s">
        <v>37</v>
      </c>
      <c r="C6" t="s">
        <v>26</v>
      </c>
      <c r="D6" t="s">
        <v>38</v>
      </c>
      <c r="E6" s="2">
        <v>0</v>
      </c>
      <c r="F6" s="2">
        <v>138.40836571542295</v>
      </c>
      <c r="G6" s="2">
        <v>-0.85217258876784074</v>
      </c>
      <c r="H6" s="2">
        <v>0.36967628099575639</v>
      </c>
      <c r="I6" s="2" t="s">
        <v>29</v>
      </c>
    </row>
    <row r="7" spans="1:9" x14ac:dyDescent="0.25">
      <c r="A7">
        <v>412631</v>
      </c>
      <c r="B7" t="s">
        <v>40</v>
      </c>
      <c r="C7" t="s">
        <v>26</v>
      </c>
      <c r="D7" t="s">
        <v>41</v>
      </c>
      <c r="E7" s="2">
        <v>0</v>
      </c>
      <c r="F7" s="2">
        <v>57.415313927589743</v>
      </c>
      <c r="G7" s="2">
        <v>0.71104470060203406</v>
      </c>
      <c r="H7" s="2">
        <v>-0.14599405255770576</v>
      </c>
      <c r="I7" s="2" t="s">
        <v>34</v>
      </c>
    </row>
    <row r="8" spans="1:9" x14ac:dyDescent="0.25">
      <c r="A8">
        <v>414355</v>
      </c>
      <c r="B8" t="s">
        <v>42</v>
      </c>
      <c r="C8" t="s">
        <v>26</v>
      </c>
      <c r="D8" t="s">
        <v>43</v>
      </c>
      <c r="E8" s="2">
        <v>48.515296660449863</v>
      </c>
      <c r="F8" s="2">
        <v>3.2368596545314605</v>
      </c>
      <c r="G8" s="2">
        <v>-0.22462738446084654</v>
      </c>
      <c r="H8" s="2">
        <v>-4.1936318238045188E-2</v>
      </c>
      <c r="I8" s="2" t="s">
        <v>29</v>
      </c>
    </row>
    <row r="9" spans="1:9" x14ac:dyDescent="0.25">
      <c r="A9">
        <v>418878</v>
      </c>
      <c r="B9" t="s">
        <v>44</v>
      </c>
      <c r="C9" t="s">
        <v>26</v>
      </c>
      <c r="D9" t="s">
        <v>41</v>
      </c>
      <c r="E9" s="2">
        <v>0</v>
      </c>
      <c r="F9" s="2">
        <v>482.83519654096784</v>
      </c>
      <c r="G9" s="2">
        <v>-0.83999529539070361</v>
      </c>
      <c r="H9" s="2">
        <v>-9.8836915376222592E-2</v>
      </c>
      <c r="I9" s="2" t="s">
        <v>34</v>
      </c>
    </row>
    <row r="10" spans="1:9" x14ac:dyDescent="0.25">
      <c r="A10">
        <v>522028</v>
      </c>
      <c r="B10" t="s">
        <v>45</v>
      </c>
      <c r="C10" t="s">
        <v>26</v>
      </c>
      <c r="D10" t="s">
        <v>46</v>
      </c>
      <c r="E10" s="2">
        <v>0</v>
      </c>
      <c r="F10" s="2">
        <v>26.22584964939556</v>
      </c>
      <c r="G10" s="2">
        <v>1.8284923525083887</v>
      </c>
      <c r="H10" s="2">
        <v>0.58556614008324703</v>
      </c>
      <c r="I10" s="2" t="s">
        <v>34</v>
      </c>
    </row>
    <row r="11" spans="1:9" x14ac:dyDescent="0.25">
      <c r="A11">
        <v>413137</v>
      </c>
      <c r="B11" t="s">
        <v>47</v>
      </c>
      <c r="C11" t="s">
        <v>26</v>
      </c>
      <c r="D11" t="s">
        <v>48</v>
      </c>
      <c r="E11" s="2">
        <v>0</v>
      </c>
      <c r="F11" s="2">
        <v>4.6747395906401223</v>
      </c>
      <c r="G11" s="2">
        <v>-0.18312008581966291</v>
      </c>
      <c r="H11" s="2">
        <v>-0.23865809265699514</v>
      </c>
      <c r="I11" s="2" t="s">
        <v>34</v>
      </c>
    </row>
    <row r="12" spans="1:9" x14ac:dyDescent="0.25">
      <c r="A12">
        <v>352599</v>
      </c>
      <c r="B12" t="s">
        <v>49</v>
      </c>
      <c r="C12" t="s">
        <v>26</v>
      </c>
      <c r="D12" t="s">
        <v>41</v>
      </c>
      <c r="E12" s="2">
        <v>0</v>
      </c>
      <c r="F12" s="2">
        <v>38.04452365298777</v>
      </c>
      <c r="G12" s="2">
        <v>0.9307587973067355</v>
      </c>
      <c r="H12" s="2">
        <v>0.1788463639431595</v>
      </c>
      <c r="I12" s="2" t="s">
        <v>29</v>
      </c>
    </row>
    <row r="13" spans="1:9" x14ac:dyDescent="0.25">
      <c r="A13">
        <v>288457</v>
      </c>
      <c r="B13" t="s">
        <v>50</v>
      </c>
      <c r="C13" t="s">
        <v>26</v>
      </c>
      <c r="D13" t="s">
        <v>27</v>
      </c>
      <c r="E13" s="2">
        <v>0</v>
      </c>
      <c r="F13" s="2">
        <v>4.598025486655092</v>
      </c>
      <c r="G13" s="2">
        <v>6.9162664926758585E-2</v>
      </c>
      <c r="H13" s="2">
        <v>6.1305742043392293E-2</v>
      </c>
      <c r="I13" s="2" t="s">
        <v>29</v>
      </c>
    </row>
    <row r="14" spans="1:9" x14ac:dyDescent="0.25">
      <c r="A14">
        <v>512769</v>
      </c>
      <c r="B14" t="s">
        <v>51</v>
      </c>
      <c r="C14" t="s">
        <v>26</v>
      </c>
      <c r="D14" t="s">
        <v>52</v>
      </c>
      <c r="E14" s="2">
        <v>0</v>
      </c>
      <c r="F14" s="2">
        <v>175.48964898354677</v>
      </c>
      <c r="G14" s="2">
        <v>0.99004910909704757</v>
      </c>
      <c r="H14" s="2">
        <v>-0.13224110403436193</v>
      </c>
      <c r="I14" s="2" t="s">
        <v>29</v>
      </c>
    </row>
    <row r="15" spans="1:9" x14ac:dyDescent="0.25">
      <c r="A15">
        <v>559332</v>
      </c>
      <c r="B15" t="s">
        <v>54</v>
      </c>
      <c r="C15" t="s">
        <v>26</v>
      </c>
      <c r="D15" t="s">
        <v>55</v>
      </c>
      <c r="E15" s="2">
        <v>0</v>
      </c>
      <c r="F15" s="2">
        <v>44.539222115071603</v>
      </c>
      <c r="G15" s="2">
        <v>0.70692171679882321</v>
      </c>
      <c r="H15" s="2">
        <v>2.9772394446383865</v>
      </c>
      <c r="I15" s="2" t="s">
        <v>34</v>
      </c>
    </row>
    <row r="16" spans="1:9" x14ac:dyDescent="0.25">
      <c r="A16">
        <v>439180</v>
      </c>
      <c r="B16" t="s">
        <v>56</v>
      </c>
      <c r="C16" t="s">
        <v>26</v>
      </c>
      <c r="D16" t="s">
        <v>41</v>
      </c>
      <c r="E16" s="2">
        <v>0</v>
      </c>
      <c r="F16" s="2">
        <v>38.053149810874373</v>
      </c>
      <c r="G16" s="2">
        <v>0</v>
      </c>
      <c r="H16" s="2">
        <v>1.047287520699393</v>
      </c>
      <c r="I16" s="2" t="s">
        <v>29</v>
      </c>
    </row>
    <row r="17" spans="1:9" x14ac:dyDescent="0.25">
      <c r="A17">
        <v>440006</v>
      </c>
      <c r="B17" t="s">
        <v>57</v>
      </c>
      <c r="C17" t="s">
        <v>26</v>
      </c>
      <c r="D17" t="s">
        <v>43</v>
      </c>
      <c r="E17" s="2">
        <v>0</v>
      </c>
      <c r="F17" s="2">
        <v>19.256166588060076</v>
      </c>
      <c r="G17" s="2">
        <v>-0.23763314973038135</v>
      </c>
      <c r="H17" s="2">
        <v>-5.5964026087346836E-3</v>
      </c>
      <c r="I17" s="2" t="s">
        <v>34</v>
      </c>
    </row>
    <row r="18" spans="1:9" x14ac:dyDescent="0.25">
      <c r="A18">
        <v>467005</v>
      </c>
      <c r="B18" t="s">
        <v>58</v>
      </c>
      <c r="C18" t="s">
        <v>26</v>
      </c>
      <c r="D18" t="s">
        <v>59</v>
      </c>
      <c r="E18" s="2">
        <v>0.74861722840151323</v>
      </c>
      <c r="F18" s="2">
        <v>15.749963038728144</v>
      </c>
      <c r="G18" s="2">
        <v>1.0882960952891387</v>
      </c>
      <c r="H18" s="2">
        <v>0.21692237918499729</v>
      </c>
      <c r="I18" s="2" t="s">
        <v>34</v>
      </c>
    </row>
    <row r="19" spans="1:9" x14ac:dyDescent="0.25">
      <c r="A19">
        <v>403847</v>
      </c>
      <c r="B19" t="s">
        <v>60</v>
      </c>
      <c r="C19" t="s">
        <v>26</v>
      </c>
      <c r="D19" t="s">
        <v>59</v>
      </c>
      <c r="E19" s="2">
        <v>0</v>
      </c>
      <c r="F19" s="2">
        <v>469.49573698563887</v>
      </c>
      <c r="G19" s="2">
        <v>0.43830398408524901</v>
      </c>
      <c r="H19" s="2">
        <v>6.4787856820185549E-2</v>
      </c>
      <c r="I19" s="2" t="s">
        <v>34</v>
      </c>
    </row>
    <row r="20" spans="1:9" x14ac:dyDescent="0.25">
      <c r="A20">
        <v>288752</v>
      </c>
      <c r="B20" t="s">
        <v>61</v>
      </c>
      <c r="C20" t="s">
        <v>26</v>
      </c>
      <c r="D20" t="s">
        <v>41</v>
      </c>
      <c r="E20" s="2">
        <v>0</v>
      </c>
      <c r="F20" s="2">
        <v>50.88953146711323</v>
      </c>
      <c r="G20" s="2">
        <v>1.7728772124248355</v>
      </c>
      <c r="H20" s="2">
        <v>-0.15574146003431386</v>
      </c>
      <c r="I20" s="2" t="s">
        <v>34</v>
      </c>
    </row>
    <row r="21" spans="1:9" x14ac:dyDescent="0.25">
      <c r="A21">
        <v>901274</v>
      </c>
      <c r="B21" t="s">
        <v>62</v>
      </c>
      <c r="C21" t="s">
        <v>26</v>
      </c>
      <c r="D21" t="s">
        <v>41</v>
      </c>
      <c r="E21" s="2">
        <v>0</v>
      </c>
      <c r="F21" s="2">
        <v>227.63544565429427</v>
      </c>
      <c r="G21" s="2">
        <v>1523807.7593984962</v>
      </c>
      <c r="H21" s="2">
        <v>0.24319753763894186</v>
      </c>
      <c r="I21" s="2" t="s">
        <v>29</v>
      </c>
    </row>
    <row r="22" spans="1:9" x14ac:dyDescent="0.25">
      <c r="A22">
        <v>467345</v>
      </c>
      <c r="B22" t="s">
        <v>63</v>
      </c>
      <c r="C22" t="s">
        <v>26</v>
      </c>
      <c r="D22" t="s">
        <v>64</v>
      </c>
      <c r="E22" s="2">
        <v>0</v>
      </c>
      <c r="F22" s="2">
        <v>57.742307846755217</v>
      </c>
      <c r="G22" s="2">
        <v>1.9095517197840197</v>
      </c>
      <c r="H22" s="2">
        <v>-0.76909252540947293</v>
      </c>
      <c r="I22" s="2" t="s">
        <v>29</v>
      </c>
    </row>
    <row r="23" spans="1:9" x14ac:dyDescent="0.25">
      <c r="A23">
        <v>522007</v>
      </c>
      <c r="B23" t="s">
        <v>65</v>
      </c>
      <c r="C23" t="s">
        <v>26</v>
      </c>
      <c r="D23" t="s">
        <v>66</v>
      </c>
      <c r="E23" s="2">
        <v>0</v>
      </c>
      <c r="F23" s="2">
        <v>152.71766604036304</v>
      </c>
      <c r="G23" s="2">
        <v>-0.60501156466844297</v>
      </c>
      <c r="H23" s="2">
        <v>1.2380366757104404</v>
      </c>
      <c r="I23" s="2" t="s">
        <v>34</v>
      </c>
    </row>
    <row r="24" spans="1:9" x14ac:dyDescent="0.25">
      <c r="A24">
        <v>414282</v>
      </c>
      <c r="B24" t="s">
        <v>67</v>
      </c>
      <c r="C24" t="s">
        <v>26</v>
      </c>
      <c r="D24" t="s">
        <v>41</v>
      </c>
      <c r="E24" s="2">
        <v>0</v>
      </c>
      <c r="F24" s="2">
        <v>283.22540317560998</v>
      </c>
      <c r="G24" s="2">
        <v>0.23702651855510293</v>
      </c>
      <c r="H24" s="2">
        <v>-0.31370050783916409</v>
      </c>
      <c r="I24" s="2" t="s">
        <v>34</v>
      </c>
    </row>
    <row r="25" spans="1:9" x14ac:dyDescent="0.25">
      <c r="A25">
        <v>288511</v>
      </c>
      <c r="B25" t="s">
        <v>68</v>
      </c>
      <c r="C25" t="s">
        <v>26</v>
      </c>
      <c r="D25" t="s">
        <v>46</v>
      </c>
      <c r="E25" s="2">
        <v>0</v>
      </c>
      <c r="F25" s="2">
        <v>16.083730908010615</v>
      </c>
      <c r="G25" s="2">
        <v>0.53156838809178164</v>
      </c>
      <c r="H25" s="2">
        <v>0.30020040568972717</v>
      </c>
      <c r="I25" s="2" t="s">
        <v>34</v>
      </c>
    </row>
    <row r="26" spans="1:9" x14ac:dyDescent="0.25">
      <c r="A26">
        <v>449469</v>
      </c>
      <c r="B26" t="s">
        <v>69</v>
      </c>
      <c r="C26" t="s">
        <v>26</v>
      </c>
      <c r="D26" t="s">
        <v>38</v>
      </c>
      <c r="E26" s="2">
        <v>0</v>
      </c>
      <c r="F26" s="2">
        <v>54.917957134402513</v>
      </c>
      <c r="G26" s="2">
        <v>0.76425261538112088</v>
      </c>
      <c r="H26" s="2">
        <v>1.0160850857465895</v>
      </c>
      <c r="I26" s="2" t="s">
        <v>29</v>
      </c>
    </row>
    <row r="27" spans="1:9" x14ac:dyDescent="0.25">
      <c r="A27">
        <v>559463</v>
      </c>
      <c r="B27" t="s">
        <v>70</v>
      </c>
      <c r="C27" t="s">
        <v>26</v>
      </c>
      <c r="D27" t="s">
        <v>38</v>
      </c>
      <c r="E27" s="2">
        <v>0</v>
      </c>
      <c r="F27" s="2">
        <v>56.325913339687318</v>
      </c>
      <c r="G27" s="2">
        <v>0.56245297757688861</v>
      </c>
      <c r="H27" s="2">
        <v>0.89910074871564316</v>
      </c>
      <c r="I27" s="2" t="s">
        <v>29</v>
      </c>
    </row>
    <row r="28" spans="1:9" x14ac:dyDescent="0.25">
      <c r="A28">
        <v>287321</v>
      </c>
      <c r="B28" t="s">
        <v>71</v>
      </c>
      <c r="C28" t="s">
        <v>26</v>
      </c>
      <c r="D28" t="s">
        <v>72</v>
      </c>
      <c r="E28" s="2">
        <v>0</v>
      </c>
      <c r="F28" s="2">
        <v>6.7196322700164748</v>
      </c>
      <c r="G28" s="2">
        <v>1.5838416509983486</v>
      </c>
      <c r="H28" s="2">
        <v>0.84207117810452048</v>
      </c>
      <c r="I28" s="2" t="s">
        <v>29</v>
      </c>
    </row>
    <row r="29" spans="1:9" x14ac:dyDescent="0.25">
      <c r="A29">
        <v>465641</v>
      </c>
      <c r="B29" t="s">
        <v>73</v>
      </c>
      <c r="C29" t="s">
        <v>26</v>
      </c>
      <c r="D29" t="s">
        <v>64</v>
      </c>
      <c r="E29" s="2">
        <v>0</v>
      </c>
      <c r="F29" s="2">
        <v>18.784513376842881</v>
      </c>
      <c r="G29" s="2">
        <v>-0.16786596623901998</v>
      </c>
      <c r="H29" s="2">
        <v>0.14543809363645269</v>
      </c>
      <c r="I29" s="2" t="s">
        <v>29</v>
      </c>
    </row>
    <row r="30" spans="1:9" x14ac:dyDescent="0.25">
      <c r="A30">
        <v>320344</v>
      </c>
      <c r="B30" t="s">
        <v>74</v>
      </c>
      <c r="C30" t="s">
        <v>26</v>
      </c>
      <c r="D30" t="s">
        <v>75</v>
      </c>
      <c r="E30" s="2">
        <v>0</v>
      </c>
      <c r="F30" s="2">
        <v>18.547694281321924</v>
      </c>
      <c r="G30" s="2">
        <v>0.12619821762108294</v>
      </c>
      <c r="H30" s="2">
        <v>-0.39928349472363017</v>
      </c>
      <c r="I30" s="2" t="s">
        <v>34</v>
      </c>
    </row>
    <row r="31" spans="1:9" x14ac:dyDescent="0.25">
      <c r="A31">
        <v>521751</v>
      </c>
      <c r="B31" t="s">
        <v>76</v>
      </c>
      <c r="C31" t="s">
        <v>26</v>
      </c>
      <c r="D31" t="s">
        <v>66</v>
      </c>
      <c r="E31" s="2">
        <v>0</v>
      </c>
      <c r="F31" s="2">
        <v>1.460954667108219</v>
      </c>
      <c r="G31" s="2">
        <v>-0.20958677679343826</v>
      </c>
      <c r="H31" s="2">
        <v>-0.15262441035639468</v>
      </c>
      <c r="I31" s="2" t="s">
        <v>29</v>
      </c>
    </row>
    <row r="32" spans="1:9" x14ac:dyDescent="0.25">
      <c r="A32">
        <v>287541</v>
      </c>
      <c r="B32" t="s">
        <v>77</v>
      </c>
      <c r="C32" t="s">
        <v>26</v>
      </c>
      <c r="D32" t="s">
        <v>27</v>
      </c>
      <c r="E32" s="2">
        <v>0</v>
      </c>
      <c r="F32" s="2">
        <v>9.3583935845986375</v>
      </c>
      <c r="G32" s="2">
        <v>9.0990612155854966E-2</v>
      </c>
      <c r="H32" s="2">
        <v>0.12794698006723826</v>
      </c>
      <c r="I32" s="2" t="s">
        <v>34</v>
      </c>
    </row>
    <row r="33" spans="1:9" x14ac:dyDescent="0.25">
      <c r="A33">
        <v>287317</v>
      </c>
      <c r="B33" t="s">
        <v>78</v>
      </c>
      <c r="C33" t="s">
        <v>26</v>
      </c>
      <c r="D33" t="s">
        <v>66</v>
      </c>
      <c r="E33" s="2">
        <v>0</v>
      </c>
      <c r="F33" s="2">
        <v>7.6571046973346295</v>
      </c>
      <c r="G33" s="2">
        <v>9.3484711187092812E-2</v>
      </c>
      <c r="H33" s="2">
        <v>-9.2758115646251943E-2</v>
      </c>
      <c r="I33" s="2" t="s">
        <v>29</v>
      </c>
    </row>
    <row r="34" spans="1:9" x14ac:dyDescent="0.25">
      <c r="A34">
        <v>287141</v>
      </c>
      <c r="B34" t="s">
        <v>79</v>
      </c>
      <c r="C34" t="s">
        <v>26</v>
      </c>
      <c r="D34" t="s">
        <v>80</v>
      </c>
      <c r="E34" s="2">
        <v>0</v>
      </c>
      <c r="F34" s="2">
        <v>0.20344883975249001</v>
      </c>
      <c r="G34" s="2">
        <v>0.49256384963055649</v>
      </c>
      <c r="H34" s="2">
        <v>0.54485526619402624</v>
      </c>
      <c r="I34" s="2" t="s">
        <v>29</v>
      </c>
    </row>
    <row r="35" spans="1:9" x14ac:dyDescent="0.25">
      <c r="A35">
        <v>288436</v>
      </c>
      <c r="B35" t="s">
        <v>81</v>
      </c>
      <c r="C35" t="s">
        <v>26</v>
      </c>
      <c r="D35" t="s">
        <v>80</v>
      </c>
      <c r="E35" s="2">
        <v>0</v>
      </c>
      <c r="F35" s="2">
        <v>2.8830320063180714</v>
      </c>
      <c r="G35" s="2">
        <v>0.19635117406367419</v>
      </c>
      <c r="H35" s="2">
        <v>-0.18339803441711625</v>
      </c>
      <c r="I35" s="2" t="s">
        <v>34</v>
      </c>
    </row>
    <row r="36" spans="1:9" x14ac:dyDescent="0.25">
      <c r="A36" t="s">
        <v>82</v>
      </c>
      <c r="B36" t="s">
        <v>83</v>
      </c>
      <c r="C36" t="s">
        <v>26</v>
      </c>
      <c r="D36" t="s">
        <v>43</v>
      </c>
      <c r="E36" s="2">
        <v>0</v>
      </c>
      <c r="F36" s="2">
        <v>2.9959604794170014</v>
      </c>
      <c r="G36" s="2">
        <v>0.70643471757450549</v>
      </c>
      <c r="H36" s="2">
        <v>0.3975836649885523</v>
      </c>
      <c r="I36" s="2" t="s">
        <v>29</v>
      </c>
    </row>
    <row r="37" spans="1:9" x14ac:dyDescent="0.25">
      <c r="A37">
        <v>403865</v>
      </c>
      <c r="B37" t="s">
        <v>84</v>
      </c>
      <c r="C37" t="s">
        <v>26</v>
      </c>
      <c r="D37" t="s">
        <v>38</v>
      </c>
      <c r="E37" s="2">
        <v>0</v>
      </c>
      <c r="F37" s="2">
        <v>126.32598958501742</v>
      </c>
      <c r="G37" s="2">
        <v>-0.89192309742029019</v>
      </c>
      <c r="H37" s="2">
        <v>-0.17950312550634837</v>
      </c>
      <c r="I37" s="2" t="s">
        <v>29</v>
      </c>
    </row>
    <row r="38" spans="1:9" x14ac:dyDescent="0.25">
      <c r="A38">
        <v>413092</v>
      </c>
      <c r="B38" t="s">
        <v>85</v>
      </c>
      <c r="C38" t="s">
        <v>26</v>
      </c>
      <c r="D38" t="s">
        <v>48</v>
      </c>
      <c r="E38" s="2">
        <v>0</v>
      </c>
      <c r="F38" s="2">
        <v>0.17164017988632449</v>
      </c>
      <c r="G38" s="2">
        <v>0.21049722414074265</v>
      </c>
      <c r="H38" s="2">
        <v>5.368166001822963E-4</v>
      </c>
      <c r="I38" s="2" t="s">
        <v>34</v>
      </c>
    </row>
    <row r="39" spans="1:9" x14ac:dyDescent="0.25">
      <c r="A39">
        <v>288588</v>
      </c>
      <c r="B39" t="s">
        <v>86</v>
      </c>
      <c r="C39" t="s">
        <v>26</v>
      </c>
      <c r="D39" t="s">
        <v>87</v>
      </c>
      <c r="E39" s="2">
        <v>0</v>
      </c>
      <c r="F39" s="2">
        <v>3.420180688220622</v>
      </c>
      <c r="G39" s="2">
        <v>0.11570763483173281</v>
      </c>
      <c r="H39" s="2">
        <v>-3.7935648638450621E-2</v>
      </c>
      <c r="I39" s="2" t="s">
        <v>29</v>
      </c>
    </row>
    <row r="40" spans="1:9" x14ac:dyDescent="0.25">
      <c r="A40">
        <v>413792</v>
      </c>
      <c r="B40" t="s">
        <v>88</v>
      </c>
      <c r="C40" t="s">
        <v>26</v>
      </c>
      <c r="D40" t="s">
        <v>36</v>
      </c>
      <c r="E40" s="2">
        <v>0</v>
      </c>
      <c r="F40" s="2">
        <v>1.5999637262769053</v>
      </c>
      <c r="G40" s="2">
        <v>0.13166866466425009</v>
      </c>
      <c r="H40" s="2">
        <v>-0.18431831235369719</v>
      </c>
      <c r="I40" s="2" t="s">
        <v>34</v>
      </c>
    </row>
    <row r="41" spans="1:9" x14ac:dyDescent="0.25">
      <c r="A41">
        <v>352597</v>
      </c>
      <c r="B41" t="s">
        <v>89</v>
      </c>
      <c r="C41" t="s">
        <v>26</v>
      </c>
      <c r="D41" t="s">
        <v>41</v>
      </c>
      <c r="E41" s="2">
        <v>0</v>
      </c>
      <c r="F41" s="2">
        <v>113.91216759716701</v>
      </c>
      <c r="G41" s="2">
        <v>0.81255335952848728</v>
      </c>
      <c r="H41" s="2">
        <v>-0.4182044173563188</v>
      </c>
      <c r="I41" s="2" t="s">
        <v>29</v>
      </c>
    </row>
    <row r="42" spans="1:9" x14ac:dyDescent="0.25">
      <c r="A42">
        <v>403858</v>
      </c>
      <c r="B42" t="s">
        <v>90</v>
      </c>
      <c r="C42" t="s">
        <v>26</v>
      </c>
      <c r="D42" t="s">
        <v>91</v>
      </c>
      <c r="E42" s="2">
        <v>0</v>
      </c>
      <c r="F42" s="2">
        <v>28.713024063033398</v>
      </c>
      <c r="G42" s="2">
        <v>0.56413665958869696</v>
      </c>
      <c r="H42" s="2">
        <v>1.3318055632577048</v>
      </c>
      <c r="I42" s="2" t="s">
        <v>34</v>
      </c>
    </row>
    <row r="43" spans="1:9" x14ac:dyDescent="0.25">
      <c r="A43">
        <v>414267</v>
      </c>
      <c r="B43" t="s">
        <v>92</v>
      </c>
      <c r="C43" t="s">
        <v>26</v>
      </c>
      <c r="D43" t="s">
        <v>41</v>
      </c>
      <c r="E43" s="2">
        <v>0</v>
      </c>
      <c r="F43" s="2">
        <v>162.50869802372054</v>
      </c>
      <c r="G43" s="2">
        <v>0</v>
      </c>
      <c r="H43" s="2">
        <v>0.36038840560455582</v>
      </c>
      <c r="I43" s="2" t="s">
        <v>34</v>
      </c>
    </row>
    <row r="44" spans="1:9" x14ac:dyDescent="0.25">
      <c r="A44">
        <v>413121</v>
      </c>
      <c r="B44" t="s">
        <v>93</v>
      </c>
      <c r="C44" t="s">
        <v>26</v>
      </c>
      <c r="D44" t="s">
        <v>48</v>
      </c>
      <c r="E44" s="2">
        <v>0</v>
      </c>
      <c r="F44" s="2">
        <v>9.3897412364455928</v>
      </c>
      <c r="G44" s="2">
        <v>0.14589685885708384</v>
      </c>
      <c r="H44" s="2">
        <v>-0.3309782239361434</v>
      </c>
      <c r="I44" s="2" t="s">
        <v>29</v>
      </c>
    </row>
    <row r="45" spans="1:9" x14ac:dyDescent="0.25">
      <c r="A45">
        <v>288393</v>
      </c>
      <c r="B45" t="s">
        <v>94</v>
      </c>
      <c r="C45" t="s">
        <v>26</v>
      </c>
      <c r="D45" t="s">
        <v>72</v>
      </c>
      <c r="E45" s="2">
        <v>35.934486393027314</v>
      </c>
      <c r="F45" s="2">
        <v>4.1213720730241379</v>
      </c>
      <c r="G45" s="2">
        <v>0.11289824678797715</v>
      </c>
      <c r="H45" s="2">
        <v>0.31643781170053753</v>
      </c>
      <c r="I45" s="2" t="s">
        <v>29</v>
      </c>
    </row>
    <row r="46" spans="1:9" x14ac:dyDescent="0.25">
      <c r="A46">
        <v>521730</v>
      </c>
      <c r="B46" t="s">
        <v>95</v>
      </c>
      <c r="C46" t="s">
        <v>26</v>
      </c>
      <c r="D46" t="s">
        <v>66</v>
      </c>
      <c r="E46" s="2">
        <v>0</v>
      </c>
      <c r="F46" s="2">
        <v>2.1465001421671897</v>
      </c>
      <c r="G46" s="2">
        <v>-1.6674458746119392E-2</v>
      </c>
      <c r="H46" s="2">
        <v>8.4637691166609338E-2</v>
      </c>
      <c r="I46" s="2" t="s">
        <v>29</v>
      </c>
    </row>
    <row r="47" spans="1:9" x14ac:dyDescent="0.25">
      <c r="A47">
        <v>288965</v>
      </c>
      <c r="B47" t="s">
        <v>96</v>
      </c>
      <c r="C47" t="s">
        <v>26</v>
      </c>
      <c r="D47" t="s">
        <v>97</v>
      </c>
      <c r="E47" s="2">
        <v>0</v>
      </c>
      <c r="F47" s="2">
        <v>266.05802573044167</v>
      </c>
      <c r="G47" s="2">
        <v>0.58112710066782425</v>
      </c>
      <c r="H47" s="2">
        <v>0.60381113182722834</v>
      </c>
      <c r="I47" s="2" t="s">
        <v>34</v>
      </c>
    </row>
    <row r="48" spans="1:9" x14ac:dyDescent="0.25">
      <c r="A48">
        <v>467385</v>
      </c>
      <c r="B48" t="s">
        <v>98</v>
      </c>
      <c r="C48" t="s">
        <v>26</v>
      </c>
      <c r="D48" t="s">
        <v>43</v>
      </c>
      <c r="E48" s="2">
        <v>0</v>
      </c>
      <c r="F48" s="2">
        <v>2410.451689410349</v>
      </c>
      <c r="G48" s="2">
        <v>0</v>
      </c>
      <c r="H48" s="2">
        <v>0.91012023690424815</v>
      </c>
      <c r="I48" s="2" t="s">
        <v>34</v>
      </c>
    </row>
    <row r="49" spans="1:9" x14ac:dyDescent="0.25">
      <c r="A49">
        <v>288042</v>
      </c>
      <c r="B49" t="s">
        <v>99</v>
      </c>
      <c r="C49" t="s">
        <v>26</v>
      </c>
      <c r="D49" t="s">
        <v>41</v>
      </c>
      <c r="E49" s="2">
        <v>0</v>
      </c>
      <c r="F49" s="2">
        <v>8.016572325849463</v>
      </c>
      <c r="G49" s="2">
        <v>-0.65543896228428278</v>
      </c>
      <c r="H49" s="2">
        <v>-2.1213295213141095E-2</v>
      </c>
      <c r="I49" s="2" t="s">
        <v>34</v>
      </c>
    </row>
    <row r="50" spans="1:9" x14ac:dyDescent="0.25">
      <c r="A50">
        <v>521527</v>
      </c>
      <c r="B50" t="s">
        <v>100</v>
      </c>
      <c r="C50" t="s">
        <v>26</v>
      </c>
      <c r="D50" t="s">
        <v>75</v>
      </c>
      <c r="E50" s="2">
        <v>0</v>
      </c>
      <c r="F50" s="2">
        <v>0.85039792930439373</v>
      </c>
      <c r="G50" s="2">
        <v>9.7988978248912798E-2</v>
      </c>
      <c r="H50" s="2">
        <v>0.38082919852209907</v>
      </c>
      <c r="I50" s="2" t="s">
        <v>34</v>
      </c>
    </row>
    <row r="51" spans="1:9" x14ac:dyDescent="0.25">
      <c r="A51">
        <v>559552</v>
      </c>
      <c r="B51" t="s">
        <v>101</v>
      </c>
      <c r="C51" t="s">
        <v>26</v>
      </c>
      <c r="D51" t="s">
        <v>46</v>
      </c>
      <c r="E51" s="2">
        <v>0</v>
      </c>
      <c r="F51" s="2">
        <v>45.056972910613347</v>
      </c>
      <c r="G51" s="2">
        <v>8.7973274230934026E-2</v>
      </c>
      <c r="H51" s="2">
        <v>-0.37196151946603762</v>
      </c>
      <c r="I51" s="2" t="s">
        <v>34</v>
      </c>
    </row>
    <row r="52" spans="1:9" x14ac:dyDescent="0.25">
      <c r="A52">
        <v>413582</v>
      </c>
      <c r="B52" t="s">
        <v>102</v>
      </c>
      <c r="C52" t="s">
        <v>26</v>
      </c>
      <c r="D52" t="s">
        <v>66</v>
      </c>
      <c r="E52" s="2">
        <v>0</v>
      </c>
      <c r="F52" s="2">
        <v>38.543838672176506</v>
      </c>
      <c r="G52" s="2">
        <v>0.27656316979321416</v>
      </c>
      <c r="H52" s="2">
        <v>0.41930535656954065</v>
      </c>
      <c r="I52" s="2" t="s">
        <v>29</v>
      </c>
    </row>
    <row r="53" spans="1:9" x14ac:dyDescent="0.25">
      <c r="A53">
        <v>439460</v>
      </c>
      <c r="B53" t="s">
        <v>103</v>
      </c>
      <c r="C53" t="s">
        <v>26</v>
      </c>
      <c r="D53" t="s">
        <v>41</v>
      </c>
      <c r="E53" s="2">
        <v>0</v>
      </c>
      <c r="F53" s="2">
        <v>207.20115620535552</v>
      </c>
      <c r="G53" s="2">
        <v>2.9084337683591528</v>
      </c>
      <c r="H53" s="2">
        <v>0.21573583476794128</v>
      </c>
      <c r="I53" s="2" t="s">
        <v>34</v>
      </c>
    </row>
    <row r="54" spans="1:9" x14ac:dyDescent="0.25">
      <c r="A54">
        <v>403854</v>
      </c>
      <c r="B54" t="s">
        <v>104</v>
      </c>
      <c r="C54" t="s">
        <v>26</v>
      </c>
      <c r="D54" t="s">
        <v>105</v>
      </c>
      <c r="E54" s="2">
        <v>1</v>
      </c>
      <c r="F54" s="2">
        <v>63.174909832622056</v>
      </c>
      <c r="G54" s="2">
        <v>10.901408136417755</v>
      </c>
      <c r="H54" s="2">
        <v>-0.26117153512675234</v>
      </c>
      <c r="I54" s="2" t="s">
        <v>29</v>
      </c>
    </row>
    <row r="55" spans="1:9" x14ac:dyDescent="0.25">
      <c r="A55">
        <v>466266</v>
      </c>
      <c r="B55" t="s">
        <v>106</v>
      </c>
      <c r="C55" t="s">
        <v>26</v>
      </c>
      <c r="D55" t="s">
        <v>38</v>
      </c>
      <c r="E55" s="2">
        <v>0</v>
      </c>
      <c r="F55" s="2">
        <v>110.8700380638037</v>
      </c>
      <c r="G55" s="2">
        <v>0.89107240005676414</v>
      </c>
      <c r="H55" s="2">
        <v>4.4877139537324888</v>
      </c>
      <c r="I55" s="2" t="s">
        <v>29</v>
      </c>
    </row>
    <row r="56" spans="1:9" x14ac:dyDescent="0.25">
      <c r="A56">
        <v>449731</v>
      </c>
      <c r="B56" t="s">
        <v>107</v>
      </c>
      <c r="C56" t="s">
        <v>26</v>
      </c>
      <c r="D56" t="s">
        <v>108</v>
      </c>
      <c r="E56" s="2">
        <v>0.99100370575561336</v>
      </c>
      <c r="F56" s="2">
        <v>1.6603924792995726</v>
      </c>
      <c r="G56" s="2">
        <v>0.47199099266245703</v>
      </c>
      <c r="H56" s="2">
        <v>-0.14129108378157523</v>
      </c>
      <c r="I56" s="2" t="s">
        <v>29</v>
      </c>
    </row>
    <row r="57" spans="1:9" x14ac:dyDescent="0.25">
      <c r="A57">
        <v>412772</v>
      </c>
      <c r="B57" t="s">
        <v>109</v>
      </c>
      <c r="C57" t="s">
        <v>26</v>
      </c>
      <c r="D57" t="s">
        <v>41</v>
      </c>
      <c r="E57" s="2">
        <v>0</v>
      </c>
      <c r="F57" s="2">
        <v>302.13462546655859</v>
      </c>
      <c r="G57" s="2">
        <v>-0.98616877301663153</v>
      </c>
      <c r="H57" s="2">
        <v>0.10641683062465537</v>
      </c>
      <c r="I57" s="2" t="s">
        <v>29</v>
      </c>
    </row>
    <row r="58" spans="1:9" x14ac:dyDescent="0.25">
      <c r="A58">
        <v>417706</v>
      </c>
      <c r="B58" t="s">
        <v>110</v>
      </c>
      <c r="C58" t="s">
        <v>26</v>
      </c>
      <c r="D58" t="s">
        <v>111</v>
      </c>
      <c r="E58" s="2">
        <v>0</v>
      </c>
      <c r="F58" s="2">
        <v>74.931493528486072</v>
      </c>
      <c r="G58" s="2">
        <v>0.21037093555161371</v>
      </c>
      <c r="H58" s="2">
        <v>2.9858749853514559</v>
      </c>
      <c r="I58" s="2" t="s">
        <v>29</v>
      </c>
    </row>
    <row r="59" spans="1:9" x14ac:dyDescent="0.25">
      <c r="A59">
        <v>289911</v>
      </c>
      <c r="B59" t="s">
        <v>112</v>
      </c>
      <c r="C59" t="s">
        <v>26</v>
      </c>
      <c r="D59" t="s">
        <v>38</v>
      </c>
      <c r="E59" s="2">
        <v>0</v>
      </c>
      <c r="F59" s="2">
        <v>35.900564093768907</v>
      </c>
      <c r="G59" s="2">
        <v>0.29329537458823818</v>
      </c>
      <c r="H59" s="2">
        <v>-0.28846382567419604</v>
      </c>
      <c r="I59" s="2" t="s">
        <v>29</v>
      </c>
    </row>
    <row r="60" spans="1:9" x14ac:dyDescent="0.25">
      <c r="A60">
        <v>439454</v>
      </c>
      <c r="B60" t="s">
        <v>113</v>
      </c>
      <c r="C60" t="s">
        <v>26</v>
      </c>
      <c r="D60" t="s">
        <v>41</v>
      </c>
      <c r="E60" s="2">
        <v>0</v>
      </c>
      <c r="F60" s="2">
        <v>8.9010474052100541</v>
      </c>
      <c r="G60" s="2">
        <v>109.45197713899113</v>
      </c>
      <c r="H60" s="2">
        <v>0.33845274994371899</v>
      </c>
      <c r="I60" s="2" t="s">
        <v>29</v>
      </c>
    </row>
    <row r="61" spans="1:9" x14ac:dyDescent="0.25">
      <c r="A61">
        <v>287804</v>
      </c>
      <c r="B61" t="s">
        <v>115</v>
      </c>
      <c r="C61" t="s">
        <v>26</v>
      </c>
      <c r="D61" t="s">
        <v>87</v>
      </c>
      <c r="E61" s="2">
        <v>0</v>
      </c>
      <c r="F61" s="2">
        <v>7.8878218438231951</v>
      </c>
      <c r="G61" s="2">
        <v>5.4782113615037896E-2</v>
      </c>
      <c r="H61" s="2">
        <v>0.13999093621166459</v>
      </c>
      <c r="I61" s="2" t="s">
        <v>29</v>
      </c>
    </row>
    <row r="62" spans="1:9" x14ac:dyDescent="0.25">
      <c r="A62">
        <v>412710</v>
      </c>
      <c r="B62" t="s">
        <v>116</v>
      </c>
      <c r="C62" t="s">
        <v>26</v>
      </c>
      <c r="D62" t="s">
        <v>41</v>
      </c>
      <c r="E62" s="2">
        <v>0</v>
      </c>
      <c r="F62" s="2">
        <v>50.174178827818977</v>
      </c>
      <c r="G62" s="2">
        <v>10.9435977531207</v>
      </c>
      <c r="H62" s="2">
        <v>-3.8245796390655153E-2</v>
      </c>
      <c r="I62" s="2" t="s">
        <v>29</v>
      </c>
    </row>
    <row r="63" spans="1:9" x14ac:dyDescent="0.25">
      <c r="A63">
        <v>412920</v>
      </c>
      <c r="B63" t="s">
        <v>117</v>
      </c>
      <c r="C63" t="s">
        <v>26</v>
      </c>
      <c r="D63" t="s">
        <v>118</v>
      </c>
      <c r="E63" s="2">
        <v>0</v>
      </c>
      <c r="F63" s="2">
        <v>0.79654769337797726</v>
      </c>
      <c r="G63" s="2">
        <v>0.41946526266816936</v>
      </c>
      <c r="H63" s="2">
        <v>0.45693996884262394</v>
      </c>
      <c r="I63" s="2" t="s">
        <v>34</v>
      </c>
    </row>
    <row r="64" spans="1:9" x14ac:dyDescent="0.25">
      <c r="A64">
        <v>288216</v>
      </c>
      <c r="B64" t="s">
        <v>119</v>
      </c>
      <c r="C64" t="s">
        <v>26</v>
      </c>
      <c r="D64" t="s">
        <v>64</v>
      </c>
      <c r="E64" s="2">
        <v>0</v>
      </c>
      <c r="F64" s="2">
        <v>54.891082299760676</v>
      </c>
      <c r="G64" s="2">
        <v>-0.10988758299960678</v>
      </c>
      <c r="H64" s="2">
        <v>-0.21439123672841884</v>
      </c>
      <c r="I64" s="2" t="s">
        <v>29</v>
      </c>
    </row>
    <row r="65" spans="1:9" x14ac:dyDescent="0.25">
      <c r="A65">
        <v>287232</v>
      </c>
      <c r="B65" t="s">
        <v>120</v>
      </c>
      <c r="C65" t="s">
        <v>26</v>
      </c>
      <c r="D65" t="s">
        <v>111</v>
      </c>
      <c r="E65" s="2">
        <v>0</v>
      </c>
      <c r="F65" s="2">
        <v>0.40140439439451664</v>
      </c>
      <c r="G65" s="2">
        <v>2.8725087759423739E-2</v>
      </c>
      <c r="H65" s="2">
        <v>0.17980587248086488</v>
      </c>
      <c r="I65" s="2" t="s">
        <v>34</v>
      </c>
    </row>
    <row r="66" spans="1:9" x14ac:dyDescent="0.25">
      <c r="A66">
        <v>466348</v>
      </c>
      <c r="B66" t="s">
        <v>121</v>
      </c>
      <c r="C66" t="s">
        <v>26</v>
      </c>
      <c r="D66" t="s">
        <v>41</v>
      </c>
      <c r="E66" s="2">
        <v>0</v>
      </c>
      <c r="F66" s="2">
        <v>171.99117748854835</v>
      </c>
      <c r="G66" s="2">
        <v>1.8869185296085573</v>
      </c>
      <c r="H66" s="2">
        <v>-0.14295899697809483</v>
      </c>
      <c r="I66" s="2" t="s">
        <v>34</v>
      </c>
    </row>
    <row r="67" spans="1:9" x14ac:dyDescent="0.25">
      <c r="A67">
        <v>521861</v>
      </c>
      <c r="B67" t="s">
        <v>122</v>
      </c>
      <c r="C67" t="s">
        <v>26</v>
      </c>
      <c r="D67" t="s">
        <v>80</v>
      </c>
      <c r="E67" s="2">
        <v>0</v>
      </c>
      <c r="F67" s="2">
        <v>1.3491337256190288</v>
      </c>
      <c r="G67" s="2">
        <v>0.15699508814265054</v>
      </c>
      <c r="H67" s="2">
        <v>-1.8137011401283216E-2</v>
      </c>
      <c r="I67" s="2" t="s">
        <v>29</v>
      </c>
    </row>
    <row r="68" spans="1:9" x14ac:dyDescent="0.25">
      <c r="A68">
        <v>413439</v>
      </c>
      <c r="B68" t="s">
        <v>123</v>
      </c>
      <c r="C68" t="s">
        <v>26</v>
      </c>
      <c r="D68" t="s">
        <v>124</v>
      </c>
      <c r="E68" s="2">
        <v>0</v>
      </c>
      <c r="F68" s="2">
        <v>8.4555612537043991</v>
      </c>
      <c r="G68" s="2">
        <v>-9.650178985287837E-2</v>
      </c>
      <c r="H68" s="2">
        <v>0.62983979656052946</v>
      </c>
      <c r="I68" s="2" t="s">
        <v>34</v>
      </c>
    </row>
    <row r="69" spans="1:9" x14ac:dyDescent="0.25">
      <c r="A69">
        <v>288951</v>
      </c>
      <c r="B69" t="s">
        <v>125</v>
      </c>
      <c r="C69" t="s">
        <v>26</v>
      </c>
      <c r="D69" t="s">
        <v>41</v>
      </c>
      <c r="E69" s="2">
        <v>0</v>
      </c>
      <c r="F69" s="2">
        <v>217.57953928460617</v>
      </c>
      <c r="G69" s="2">
        <v>-0.77553623331699373</v>
      </c>
      <c r="H69" s="2">
        <v>-0.13180700380175983</v>
      </c>
      <c r="I69" s="2" t="s">
        <v>34</v>
      </c>
    </row>
    <row r="70" spans="1:9" x14ac:dyDescent="0.25">
      <c r="A70">
        <v>465679</v>
      </c>
      <c r="B70" t="s">
        <v>126</v>
      </c>
      <c r="C70" t="s">
        <v>26</v>
      </c>
      <c r="D70" t="s">
        <v>66</v>
      </c>
      <c r="E70" s="2">
        <v>0</v>
      </c>
      <c r="F70" s="2">
        <v>43.951184837040877</v>
      </c>
      <c r="G70" s="2">
        <v>-8.9677955249224187E-2</v>
      </c>
      <c r="H70" s="2">
        <v>0.19827555949491862</v>
      </c>
      <c r="I70" s="2" t="s">
        <v>29</v>
      </c>
    </row>
    <row r="71" spans="1:9" x14ac:dyDescent="0.25">
      <c r="A71" t="s">
        <v>127</v>
      </c>
      <c r="B71" t="s">
        <v>128</v>
      </c>
      <c r="C71" t="s">
        <v>26</v>
      </c>
      <c r="D71" t="s">
        <v>118</v>
      </c>
      <c r="E71" s="2">
        <v>473.95746780443426</v>
      </c>
      <c r="F71" s="2">
        <v>2.3469319653481326</v>
      </c>
      <c r="G71" s="2">
        <v>0.19262709434202022</v>
      </c>
      <c r="H71" s="2">
        <v>-2.0085283517329813E-2</v>
      </c>
      <c r="I71" s="2" t="s">
        <v>34</v>
      </c>
    </row>
    <row r="72" spans="1:9" x14ac:dyDescent="0.25">
      <c r="A72">
        <v>568657</v>
      </c>
      <c r="B72" t="s">
        <v>129</v>
      </c>
      <c r="C72" t="s">
        <v>26</v>
      </c>
      <c r="D72" t="s">
        <v>111</v>
      </c>
      <c r="E72" s="2">
        <v>0</v>
      </c>
      <c r="F72" s="2">
        <v>335.41182018371734</v>
      </c>
      <c r="G72" s="2">
        <v>-0.25627796105025574</v>
      </c>
      <c r="H72" s="2">
        <v>1.8796406168475717</v>
      </c>
      <c r="I72" s="2" t="s">
        <v>29</v>
      </c>
    </row>
    <row r="73" spans="1:9" x14ac:dyDescent="0.25">
      <c r="A73">
        <v>526181</v>
      </c>
      <c r="B73" t="s">
        <v>130</v>
      </c>
      <c r="C73" t="s">
        <v>26</v>
      </c>
      <c r="D73" t="s">
        <v>118</v>
      </c>
      <c r="E73" s="2">
        <v>11.457009075667481</v>
      </c>
      <c r="F73" s="2">
        <v>2.7024997025205542</v>
      </c>
      <c r="G73" s="2">
        <v>-0.33360128374443832</v>
      </c>
      <c r="H73" s="2">
        <v>-0.23190892781747835</v>
      </c>
      <c r="I73" s="2" t="s">
        <v>29</v>
      </c>
    </row>
    <row r="74" spans="1:9" x14ac:dyDescent="0.25">
      <c r="A74">
        <v>521822</v>
      </c>
      <c r="B74" t="s">
        <v>131</v>
      </c>
      <c r="C74" t="s">
        <v>26</v>
      </c>
      <c r="D74" t="s">
        <v>132</v>
      </c>
      <c r="E74" s="2">
        <v>0</v>
      </c>
      <c r="F74" s="2">
        <v>47.844934960871456</v>
      </c>
      <c r="G74" s="2">
        <v>-0.16233218895598225</v>
      </c>
      <c r="H74" s="2">
        <v>4.1784719663333303E-2</v>
      </c>
      <c r="I74" s="2" t="s">
        <v>34</v>
      </c>
    </row>
    <row r="75" spans="1:9" x14ac:dyDescent="0.25">
      <c r="A75">
        <v>413871</v>
      </c>
      <c r="B75" t="s">
        <v>133</v>
      </c>
      <c r="C75" t="s">
        <v>26</v>
      </c>
      <c r="D75" t="s">
        <v>87</v>
      </c>
      <c r="E75" s="2">
        <v>0</v>
      </c>
      <c r="F75" s="2">
        <v>891.57347184406672</v>
      </c>
      <c r="G75" s="2">
        <v>0.11320539655844263</v>
      </c>
      <c r="H75" s="2">
        <v>1.554477356423088</v>
      </c>
      <c r="I75" s="2" t="s">
        <v>34</v>
      </c>
    </row>
    <row r="76" spans="1:9" x14ac:dyDescent="0.25">
      <c r="A76">
        <v>531954</v>
      </c>
      <c r="B76" t="s">
        <v>134</v>
      </c>
      <c r="C76" t="s">
        <v>26</v>
      </c>
      <c r="D76" t="s">
        <v>118</v>
      </c>
      <c r="E76" s="2">
        <v>71.464663602805444</v>
      </c>
      <c r="F76" s="2">
        <v>1.3111220673095207</v>
      </c>
      <c r="G76" s="2">
        <v>4.567126588846137E-2</v>
      </c>
      <c r="H76" s="2">
        <v>-0.11133053789028113</v>
      </c>
      <c r="I76" s="2" t="s">
        <v>34</v>
      </c>
    </row>
    <row r="77" spans="1:9" x14ac:dyDescent="0.25">
      <c r="A77">
        <v>652495</v>
      </c>
      <c r="B77" t="s">
        <v>135</v>
      </c>
      <c r="C77" t="s">
        <v>26</v>
      </c>
      <c r="D77" t="s">
        <v>41</v>
      </c>
      <c r="E77" s="2">
        <v>0</v>
      </c>
      <c r="F77" s="2">
        <v>2.8759490497425633</v>
      </c>
      <c r="G77" s="2">
        <v>-2.7418386886725959E-2</v>
      </c>
      <c r="H77" s="2">
        <v>-0.12414553660249869</v>
      </c>
      <c r="I77" s="2" t="s">
        <v>34</v>
      </c>
    </row>
    <row r="78" spans="1:9" x14ac:dyDescent="0.25">
      <c r="A78">
        <v>413591</v>
      </c>
      <c r="B78" t="s">
        <v>136</v>
      </c>
      <c r="C78" t="s">
        <v>26</v>
      </c>
      <c r="D78" t="s">
        <v>55</v>
      </c>
      <c r="E78" s="2">
        <v>0</v>
      </c>
      <c r="F78" s="2">
        <v>0.45783967086506749</v>
      </c>
      <c r="G78" s="2">
        <v>0.50328528678991324</v>
      </c>
      <c r="H78" s="2">
        <v>8.0020908167113963E-2</v>
      </c>
      <c r="I78" s="2" t="s">
        <v>34</v>
      </c>
    </row>
    <row r="79" spans="1:9" x14ac:dyDescent="0.25">
      <c r="A79">
        <v>403853</v>
      </c>
      <c r="B79" t="s">
        <v>137</v>
      </c>
      <c r="C79" t="s">
        <v>26</v>
      </c>
      <c r="D79" t="s">
        <v>46</v>
      </c>
      <c r="E79" s="2">
        <v>0</v>
      </c>
      <c r="F79" s="2">
        <v>148.41339036506182</v>
      </c>
      <c r="G79" s="2">
        <v>4.3965134085999509</v>
      </c>
      <c r="H79" s="2">
        <v>-0.26212720085243835</v>
      </c>
      <c r="I79" s="2" t="s">
        <v>34</v>
      </c>
    </row>
    <row r="80" spans="1:9" x14ac:dyDescent="0.25">
      <c r="A80">
        <v>352598</v>
      </c>
      <c r="B80" t="s">
        <v>138</v>
      </c>
      <c r="C80" t="s">
        <v>26</v>
      </c>
      <c r="D80" t="s">
        <v>41</v>
      </c>
      <c r="E80" s="2">
        <v>0</v>
      </c>
      <c r="F80" s="2">
        <v>127.55385477389441</v>
      </c>
      <c r="G80" s="2">
        <v>0.37667432667618761</v>
      </c>
      <c r="H80" s="2">
        <v>0.19957039086839054</v>
      </c>
      <c r="I80" s="2" t="s">
        <v>29</v>
      </c>
    </row>
    <row r="81" spans="1:9" x14ac:dyDescent="0.25">
      <c r="A81">
        <v>289782</v>
      </c>
      <c r="B81" t="s">
        <v>139</v>
      </c>
      <c r="C81" t="s">
        <v>26</v>
      </c>
      <c r="D81" t="s">
        <v>33</v>
      </c>
      <c r="E81" s="2">
        <v>0</v>
      </c>
      <c r="F81" s="2">
        <v>3.2851495655729694</v>
      </c>
      <c r="G81" s="2">
        <v>-2.602961752599801E-2</v>
      </c>
      <c r="H81" s="2">
        <v>1.5652055025341411E-2</v>
      </c>
      <c r="I81" s="2" t="s">
        <v>34</v>
      </c>
    </row>
    <row r="82" spans="1:9" x14ac:dyDescent="0.25">
      <c r="A82">
        <v>466301</v>
      </c>
      <c r="B82" t="s">
        <v>140</v>
      </c>
      <c r="C82" t="s">
        <v>26</v>
      </c>
      <c r="D82" t="s">
        <v>41</v>
      </c>
      <c r="E82" s="2">
        <v>0</v>
      </c>
      <c r="F82" s="2">
        <v>193.66000403871865</v>
      </c>
      <c r="G82" s="2">
        <v>-0.557880567324337</v>
      </c>
      <c r="H82" s="2">
        <v>5.2085943199839516E-2</v>
      </c>
      <c r="I82" s="2" t="s">
        <v>34</v>
      </c>
    </row>
    <row r="83" spans="1:9" x14ac:dyDescent="0.25">
      <c r="A83">
        <v>535457</v>
      </c>
      <c r="B83" t="s">
        <v>141</v>
      </c>
      <c r="C83" t="s">
        <v>26</v>
      </c>
      <c r="D83" t="s">
        <v>66</v>
      </c>
      <c r="E83" s="2">
        <v>0</v>
      </c>
      <c r="F83" s="2">
        <v>516.71564511554072</v>
      </c>
      <c r="G83" s="2">
        <v>7.9925330904406904</v>
      </c>
      <c r="H83" s="2">
        <v>-0.24690157440889834</v>
      </c>
      <c r="I83" s="2" t="s">
        <v>34</v>
      </c>
    </row>
    <row r="84" spans="1:9" x14ac:dyDescent="0.25">
      <c r="A84">
        <v>634171</v>
      </c>
      <c r="B84" t="s">
        <v>142</v>
      </c>
      <c r="C84" t="s">
        <v>26</v>
      </c>
      <c r="D84" t="s">
        <v>41</v>
      </c>
      <c r="E84" s="2">
        <v>0</v>
      </c>
      <c r="F84" s="2">
        <v>571.55272231372862</v>
      </c>
      <c r="G84" s="2">
        <v>-0.92330508886107632</v>
      </c>
      <c r="H84" s="2">
        <v>-0.29858748246195294</v>
      </c>
      <c r="I84" s="2" t="s">
        <v>34</v>
      </c>
    </row>
    <row r="85" spans="1:9" x14ac:dyDescent="0.25">
      <c r="A85">
        <v>403849</v>
      </c>
      <c r="B85" t="s">
        <v>143</v>
      </c>
      <c r="C85" t="s">
        <v>26</v>
      </c>
      <c r="D85" t="s">
        <v>43</v>
      </c>
      <c r="E85" s="2">
        <v>0</v>
      </c>
      <c r="F85" s="2">
        <v>150.33913668209024</v>
      </c>
      <c r="G85" s="2">
        <v>0.22689156642935987</v>
      </c>
      <c r="H85" s="2">
        <v>0.26167882531770509</v>
      </c>
      <c r="I85" s="2" t="s">
        <v>29</v>
      </c>
    </row>
    <row r="86" spans="1:9" x14ac:dyDescent="0.25">
      <c r="A86">
        <v>521251</v>
      </c>
      <c r="B86" t="s">
        <v>144</v>
      </c>
      <c r="C86" t="s">
        <v>26</v>
      </c>
      <c r="D86" t="s">
        <v>41</v>
      </c>
      <c r="E86" s="2">
        <v>0</v>
      </c>
      <c r="F86" s="2">
        <v>798.09246411502647</v>
      </c>
      <c r="G86" s="2">
        <v>0</v>
      </c>
      <c r="H86" s="2">
        <v>7.083257078767205E-2</v>
      </c>
      <c r="I86" s="2" t="s">
        <v>34</v>
      </c>
    </row>
    <row r="87" spans="1:9" x14ac:dyDescent="0.25">
      <c r="A87">
        <v>403859</v>
      </c>
      <c r="B87" t="s">
        <v>145</v>
      </c>
      <c r="C87" t="s">
        <v>26</v>
      </c>
      <c r="D87" t="s">
        <v>80</v>
      </c>
      <c r="E87" s="2">
        <v>0</v>
      </c>
      <c r="F87" s="2">
        <v>534.49959306903975</v>
      </c>
      <c r="G87" s="2">
        <v>1.0416117390730995</v>
      </c>
      <c r="H87" s="2">
        <v>-0.33447535281930618</v>
      </c>
      <c r="I87" s="2" t="s">
        <v>29</v>
      </c>
    </row>
    <row r="88" spans="1:9" x14ac:dyDescent="0.25">
      <c r="A88">
        <v>414205</v>
      </c>
      <c r="B88" t="s">
        <v>146</v>
      </c>
      <c r="C88" t="s">
        <v>26</v>
      </c>
      <c r="D88" t="s">
        <v>124</v>
      </c>
      <c r="E88" s="2">
        <v>0</v>
      </c>
      <c r="F88" s="2">
        <v>126.47135678378243</v>
      </c>
      <c r="G88" s="2">
        <v>-0.95921127591579025</v>
      </c>
      <c r="H88" s="2">
        <v>-0.31023112611554526</v>
      </c>
      <c r="I88" s="2" t="s">
        <v>29</v>
      </c>
    </row>
    <row r="89" spans="1:9" x14ac:dyDescent="0.25">
      <c r="A89">
        <v>287338</v>
      </c>
      <c r="B89" t="s">
        <v>147</v>
      </c>
      <c r="C89" t="s">
        <v>26</v>
      </c>
      <c r="D89" t="s">
        <v>66</v>
      </c>
      <c r="E89" s="2">
        <v>0</v>
      </c>
      <c r="F89" s="2">
        <v>46.039065951425684</v>
      </c>
      <c r="G89" s="2">
        <v>-0.48738991364921269</v>
      </c>
      <c r="H89" s="2">
        <v>1.2344913092622076</v>
      </c>
      <c r="I89" s="2" t="s">
        <v>29</v>
      </c>
    </row>
    <row r="90" spans="1:9" x14ac:dyDescent="0.25">
      <c r="A90">
        <v>412797</v>
      </c>
      <c r="B90" t="s">
        <v>148</v>
      </c>
      <c r="C90" t="s">
        <v>26</v>
      </c>
      <c r="D90" t="s">
        <v>41</v>
      </c>
      <c r="E90" s="2">
        <v>0</v>
      </c>
      <c r="F90" s="2">
        <v>3.0859372393200553</v>
      </c>
      <c r="G90" s="2">
        <v>0.25849270122253082</v>
      </c>
      <c r="H90" s="2">
        <v>0.78234999897886148</v>
      </c>
      <c r="I90" s="2" t="s">
        <v>29</v>
      </c>
    </row>
    <row r="91" spans="1:9" x14ac:dyDescent="0.25">
      <c r="A91">
        <v>449488</v>
      </c>
      <c r="B91" t="s">
        <v>149</v>
      </c>
      <c r="C91" t="s">
        <v>26</v>
      </c>
      <c r="D91" t="s">
        <v>59</v>
      </c>
      <c r="E91" s="2">
        <v>0</v>
      </c>
      <c r="F91" s="2">
        <v>208.95198965946449</v>
      </c>
      <c r="G91" s="2">
        <v>-9.975671444246853E-2</v>
      </c>
      <c r="H91" s="2">
        <v>0.81072723147663095</v>
      </c>
      <c r="I91" s="2" t="s">
        <v>34</v>
      </c>
    </row>
    <row r="92" spans="1:9" x14ac:dyDescent="0.25">
      <c r="A92">
        <v>414318</v>
      </c>
      <c r="B92" t="s">
        <v>150</v>
      </c>
      <c r="C92" t="s">
        <v>26</v>
      </c>
      <c r="D92" t="s">
        <v>41</v>
      </c>
      <c r="E92" s="2">
        <v>0</v>
      </c>
      <c r="F92" s="2">
        <v>22.381335799267575</v>
      </c>
      <c r="G92" s="2">
        <v>0.35242068512602059</v>
      </c>
      <c r="H92" s="2">
        <v>-0.14677810248446005</v>
      </c>
      <c r="I92" s="2" t="s">
        <v>34</v>
      </c>
    </row>
    <row r="93" spans="1:9" x14ac:dyDescent="0.25">
      <c r="A93">
        <v>287473</v>
      </c>
      <c r="B93" t="s">
        <v>151</v>
      </c>
      <c r="C93" t="s">
        <v>26</v>
      </c>
      <c r="D93" t="s">
        <v>124</v>
      </c>
      <c r="E93" s="2">
        <v>0</v>
      </c>
      <c r="F93" s="2">
        <v>51.26997660675633</v>
      </c>
      <c r="G93" s="2">
        <v>-0.15049051914196762</v>
      </c>
      <c r="H93" s="2">
        <v>-4.0674748149411681E-2</v>
      </c>
      <c r="I93" s="2" t="s">
        <v>29</v>
      </c>
    </row>
    <row r="94" spans="1:9" x14ac:dyDescent="0.25">
      <c r="A94">
        <v>466317</v>
      </c>
      <c r="B94" t="s">
        <v>152</v>
      </c>
      <c r="C94" t="s">
        <v>26</v>
      </c>
      <c r="D94" t="s">
        <v>41</v>
      </c>
      <c r="E94" s="2">
        <v>0</v>
      </c>
      <c r="F94" s="2">
        <v>0</v>
      </c>
      <c r="G94" s="2">
        <v>-1</v>
      </c>
      <c r="H94" s="2">
        <v>0.34207781777078128</v>
      </c>
      <c r="I94" s="2" t="s">
        <v>34</v>
      </c>
    </row>
    <row r="95" spans="1:9" x14ac:dyDescent="0.25">
      <c r="A95">
        <v>289801</v>
      </c>
      <c r="B95" t="s">
        <v>153</v>
      </c>
      <c r="C95" t="s">
        <v>26</v>
      </c>
      <c r="D95" t="s">
        <v>33</v>
      </c>
      <c r="E95" s="2">
        <v>0</v>
      </c>
      <c r="F95" s="2">
        <v>9.5162546805020121</v>
      </c>
      <c r="G95" s="2">
        <v>0.21507070511498247</v>
      </c>
      <c r="H95" s="2">
        <v>0.11606734566387723</v>
      </c>
      <c r="I95" s="2" t="s">
        <v>29</v>
      </c>
    </row>
    <row r="96" spans="1:9" x14ac:dyDescent="0.25">
      <c r="A96">
        <v>287494</v>
      </c>
      <c r="B96" t="s">
        <v>154</v>
      </c>
      <c r="C96" t="s">
        <v>26</v>
      </c>
      <c r="D96" t="s">
        <v>124</v>
      </c>
      <c r="E96" s="2">
        <v>0.96196499050678719</v>
      </c>
      <c r="F96" s="2">
        <v>1.3959197124363598</v>
      </c>
      <c r="G96" s="2">
        <v>6.5948770639451593E-2</v>
      </c>
      <c r="H96" s="2">
        <v>-5.6511005153349003E-2</v>
      </c>
      <c r="I96" s="2" t="s">
        <v>29</v>
      </c>
    </row>
    <row r="97" spans="1:9" x14ac:dyDescent="0.25">
      <c r="A97">
        <v>287502</v>
      </c>
      <c r="B97" t="s">
        <v>155</v>
      </c>
      <c r="C97" t="s">
        <v>26</v>
      </c>
      <c r="D97" t="s">
        <v>80</v>
      </c>
      <c r="E97" s="2">
        <v>0</v>
      </c>
      <c r="F97" s="2">
        <v>7.9689737807504084</v>
      </c>
      <c r="G97" s="2">
        <v>-0.13922816528383036</v>
      </c>
      <c r="H97" s="2">
        <v>-1.9311474137486476E-2</v>
      </c>
      <c r="I97" s="2" t="s">
        <v>29</v>
      </c>
    </row>
    <row r="98" spans="1:9" x14ac:dyDescent="0.25">
      <c r="A98">
        <v>517882</v>
      </c>
      <c r="B98" t="s">
        <v>156</v>
      </c>
      <c r="C98" t="s">
        <v>26</v>
      </c>
      <c r="D98" t="s">
        <v>91</v>
      </c>
      <c r="E98" s="2">
        <v>0</v>
      </c>
      <c r="F98" s="2">
        <v>0.13408056508943256</v>
      </c>
      <c r="G98" s="2">
        <v>0.14340804896071244</v>
      </c>
      <c r="H98" s="2">
        <v>0.15694807907927227</v>
      </c>
      <c r="I98" s="2" t="s">
        <v>34</v>
      </c>
    </row>
    <row r="99" spans="1:9" x14ac:dyDescent="0.25">
      <c r="A99">
        <v>288021</v>
      </c>
      <c r="B99" t="s">
        <v>157</v>
      </c>
      <c r="C99" t="s">
        <v>26</v>
      </c>
      <c r="D99" t="s">
        <v>52</v>
      </c>
      <c r="E99" s="2">
        <v>0</v>
      </c>
      <c r="F99" s="2">
        <v>1.0264434976531169</v>
      </c>
      <c r="G99" s="2">
        <v>0.27745913707232495</v>
      </c>
      <c r="H99" s="2">
        <v>0.44571751891212624</v>
      </c>
      <c r="I99" s="2" t="s">
        <v>34</v>
      </c>
    </row>
    <row r="100" spans="1:9" x14ac:dyDescent="0.25">
      <c r="A100">
        <v>414361</v>
      </c>
      <c r="B100" t="s">
        <v>158</v>
      </c>
      <c r="C100" t="s">
        <v>26</v>
      </c>
      <c r="D100" t="s">
        <v>124</v>
      </c>
      <c r="E100" s="2">
        <v>2.077954623314398</v>
      </c>
      <c r="F100" s="2">
        <v>1.1010973998984277</v>
      </c>
      <c r="G100" s="2">
        <v>0.32651567073869053</v>
      </c>
      <c r="H100" s="2">
        <v>-0.11311111696250521</v>
      </c>
      <c r="I100" s="2" t="s">
        <v>29</v>
      </c>
    </row>
    <row r="101" spans="1:9" x14ac:dyDescent="0.25">
      <c r="A101">
        <v>412622</v>
      </c>
      <c r="B101" t="s">
        <v>159</v>
      </c>
      <c r="C101" t="s">
        <v>26</v>
      </c>
      <c r="D101" t="s">
        <v>41</v>
      </c>
      <c r="E101" s="2">
        <v>0</v>
      </c>
      <c r="F101" s="2">
        <v>933.85103157504136</v>
      </c>
      <c r="G101" s="2">
        <v>118.35904277322743</v>
      </c>
      <c r="H101" s="2">
        <v>5.3367262139593023E-2</v>
      </c>
      <c r="I101" s="2" t="s">
        <v>34</v>
      </c>
    </row>
    <row r="102" spans="1:9" x14ac:dyDescent="0.25">
      <c r="A102">
        <v>288745</v>
      </c>
      <c r="B102" t="s">
        <v>160</v>
      </c>
      <c r="C102" t="s">
        <v>26</v>
      </c>
      <c r="D102" t="s">
        <v>91</v>
      </c>
      <c r="E102" s="2">
        <v>0</v>
      </c>
      <c r="F102" s="2">
        <v>10.356087331601621</v>
      </c>
      <c r="G102" s="2">
        <v>0.76271687994969339</v>
      </c>
      <c r="H102" s="2">
        <v>1.9326494013187949</v>
      </c>
      <c r="I102" s="2" t="s">
        <v>29</v>
      </c>
    </row>
    <row r="103" spans="1:9" x14ac:dyDescent="0.25">
      <c r="A103">
        <v>287956</v>
      </c>
      <c r="B103" t="s">
        <v>161</v>
      </c>
      <c r="C103" t="s">
        <v>26</v>
      </c>
      <c r="D103" t="s">
        <v>162</v>
      </c>
      <c r="E103" s="2">
        <v>0</v>
      </c>
      <c r="F103" s="2">
        <v>257.56717272191526</v>
      </c>
      <c r="G103" s="2">
        <v>3.9710758943145543</v>
      </c>
      <c r="H103" s="2">
        <v>-2.0972629930720514E-2</v>
      </c>
      <c r="I103" s="2" t="s">
        <v>29</v>
      </c>
    </row>
    <row r="104" spans="1:9" x14ac:dyDescent="0.25">
      <c r="A104">
        <v>521747</v>
      </c>
      <c r="B104" t="s">
        <v>163</v>
      </c>
      <c r="C104" t="s">
        <v>26</v>
      </c>
      <c r="D104" t="s">
        <v>66</v>
      </c>
      <c r="E104" s="2">
        <v>0</v>
      </c>
      <c r="F104" s="2">
        <v>51.717712241886936</v>
      </c>
      <c r="G104" s="2">
        <v>-0.85712688970270523</v>
      </c>
      <c r="H104" s="2">
        <v>-4.0701215924881682E-3</v>
      </c>
      <c r="I104" s="2" t="s">
        <v>34</v>
      </c>
    </row>
    <row r="105" spans="1:9" x14ac:dyDescent="0.25">
      <c r="A105">
        <v>289818</v>
      </c>
      <c r="B105" t="s">
        <v>164</v>
      </c>
      <c r="C105" t="s">
        <v>26</v>
      </c>
      <c r="D105" t="s">
        <v>33</v>
      </c>
      <c r="E105" s="2">
        <v>0</v>
      </c>
      <c r="F105" s="2">
        <v>17.696023126512181</v>
      </c>
      <c r="G105" s="2">
        <v>-0.31520310918894268</v>
      </c>
      <c r="H105" s="2">
        <v>0.15347632595114871</v>
      </c>
      <c r="I105" s="2" t="s">
        <v>29</v>
      </c>
    </row>
    <row r="106" spans="1:9" x14ac:dyDescent="0.25">
      <c r="A106">
        <v>412942</v>
      </c>
      <c r="B106" t="s">
        <v>165</v>
      </c>
      <c r="C106" t="s">
        <v>26</v>
      </c>
      <c r="D106" t="s">
        <v>118</v>
      </c>
      <c r="E106" s="2">
        <v>0</v>
      </c>
      <c r="F106" s="2">
        <v>74.890916512351524</v>
      </c>
      <c r="G106" s="2">
        <v>-0.49039146020124069</v>
      </c>
      <c r="H106" s="2">
        <v>2.2194508880727417</v>
      </c>
      <c r="I106" s="2" t="s">
        <v>34</v>
      </c>
    </row>
    <row r="107" spans="1:9" x14ac:dyDescent="0.25">
      <c r="A107">
        <v>352600</v>
      </c>
      <c r="B107" t="s">
        <v>166</v>
      </c>
      <c r="C107" t="s">
        <v>26</v>
      </c>
      <c r="D107" t="s">
        <v>41</v>
      </c>
      <c r="E107" s="2">
        <v>0</v>
      </c>
      <c r="F107" s="2">
        <v>24.133865872774575</v>
      </c>
      <c r="G107" s="2">
        <v>1.4648516714804145</v>
      </c>
      <c r="H107" s="2">
        <v>0.10327538493304804</v>
      </c>
      <c r="I107" s="2" t="s">
        <v>29</v>
      </c>
    </row>
    <row r="108" spans="1:9" x14ac:dyDescent="0.25">
      <c r="A108">
        <v>287579</v>
      </c>
      <c r="B108" t="s">
        <v>167</v>
      </c>
      <c r="C108" t="s">
        <v>26</v>
      </c>
      <c r="D108" t="s">
        <v>168</v>
      </c>
      <c r="E108" s="2">
        <v>0</v>
      </c>
      <c r="F108" s="2">
        <v>14.85611339067985</v>
      </c>
      <c r="G108" s="2">
        <v>-0.24406950395489879</v>
      </c>
      <c r="H108" s="2">
        <v>2.2702566622325038</v>
      </c>
      <c r="I108" s="2" t="s">
        <v>34</v>
      </c>
    </row>
    <row r="109" spans="1:9" x14ac:dyDescent="0.25">
      <c r="A109">
        <v>559662</v>
      </c>
      <c r="B109" t="s">
        <v>169</v>
      </c>
      <c r="C109" t="s">
        <v>26</v>
      </c>
      <c r="D109" t="s">
        <v>41</v>
      </c>
      <c r="E109" s="2">
        <v>17427.114949294708</v>
      </c>
      <c r="F109" s="2">
        <v>1.6421409848017809</v>
      </c>
      <c r="G109" s="2">
        <v>-7.8023909009158454E-2</v>
      </c>
      <c r="H109" s="2">
        <v>-9.860211459956858E-2</v>
      </c>
      <c r="I109" s="2" t="s">
        <v>29</v>
      </c>
    </row>
    <row r="110" spans="1:9" x14ac:dyDescent="0.25">
      <c r="A110">
        <v>352596</v>
      </c>
      <c r="B110" t="s">
        <v>170</v>
      </c>
      <c r="C110" t="s">
        <v>26</v>
      </c>
      <c r="D110" t="s">
        <v>41</v>
      </c>
      <c r="E110" s="2">
        <v>0</v>
      </c>
      <c r="F110" s="2">
        <v>0.1131383215948454</v>
      </c>
      <c r="G110" s="2">
        <v>0.17506936684923696</v>
      </c>
      <c r="H110" s="2">
        <v>7.6410568198789372E-2</v>
      </c>
      <c r="I110" s="2" t="s">
        <v>34</v>
      </c>
    </row>
    <row r="111" spans="1:9" x14ac:dyDescent="0.25">
      <c r="A111">
        <v>413931</v>
      </c>
      <c r="B111" t="s">
        <v>171</v>
      </c>
      <c r="C111" t="s">
        <v>26</v>
      </c>
      <c r="D111" t="s">
        <v>105</v>
      </c>
      <c r="E111" s="2">
        <v>0</v>
      </c>
      <c r="F111" s="2">
        <v>725.81056270537783</v>
      </c>
      <c r="G111" s="2">
        <v>-0.61936502829192031</v>
      </c>
      <c r="H111" s="2">
        <v>1.5353270895717215</v>
      </c>
      <c r="I111" s="2" t="s">
        <v>34</v>
      </c>
    </row>
    <row r="112" spans="1:9" x14ac:dyDescent="0.25">
      <c r="A112">
        <v>465626</v>
      </c>
      <c r="B112" t="s">
        <v>172</v>
      </c>
      <c r="C112" t="s">
        <v>26</v>
      </c>
      <c r="D112" t="s">
        <v>41</v>
      </c>
      <c r="E112" s="2">
        <v>0</v>
      </c>
      <c r="F112" s="2">
        <v>1.0709917940954539</v>
      </c>
      <c r="G112" s="2">
        <v>-0.38215422865425158</v>
      </c>
      <c r="H112" s="2">
        <v>-0.25376405196347662</v>
      </c>
      <c r="I112" s="2" t="s">
        <v>34</v>
      </c>
    </row>
    <row r="113" spans="1:9" x14ac:dyDescent="0.25">
      <c r="A113">
        <v>521992</v>
      </c>
      <c r="B113" t="s">
        <v>173</v>
      </c>
      <c r="C113" t="s">
        <v>26</v>
      </c>
      <c r="D113" t="s">
        <v>27</v>
      </c>
      <c r="E113" s="2">
        <v>0</v>
      </c>
      <c r="F113" s="2">
        <v>6.7328816799035138</v>
      </c>
      <c r="G113" s="2">
        <v>10.207338902705104</v>
      </c>
      <c r="H113" s="2">
        <v>-0.58962764619999419</v>
      </c>
      <c r="I113" s="2" t="s">
        <v>29</v>
      </c>
    </row>
    <row r="114" spans="1:9" x14ac:dyDescent="0.25">
      <c r="A114">
        <v>413061</v>
      </c>
      <c r="B114" t="s">
        <v>174</v>
      </c>
      <c r="C114" t="s">
        <v>26</v>
      </c>
      <c r="D114" t="s">
        <v>64</v>
      </c>
      <c r="E114" s="2">
        <v>0</v>
      </c>
      <c r="F114" s="2">
        <v>120.86807480356337</v>
      </c>
      <c r="G114" s="2">
        <v>0.42942701228206986</v>
      </c>
      <c r="H114" s="2">
        <v>-7.0875570050476899E-2</v>
      </c>
      <c r="I114" s="2" t="s">
        <v>29</v>
      </c>
    </row>
    <row r="115" spans="1:9" x14ac:dyDescent="0.25">
      <c r="A115">
        <v>403844</v>
      </c>
      <c r="B115" t="s">
        <v>175</v>
      </c>
      <c r="C115" t="s">
        <v>26</v>
      </c>
      <c r="D115" t="s">
        <v>48</v>
      </c>
      <c r="E115" s="2">
        <v>0</v>
      </c>
      <c r="F115" s="2">
        <v>291.29991475165104</v>
      </c>
      <c r="G115" s="2">
        <v>1.8219213395409484</v>
      </c>
      <c r="H115" s="2">
        <v>0.35502962663642745</v>
      </c>
      <c r="I115" s="2" t="s">
        <v>34</v>
      </c>
    </row>
    <row r="116" spans="1:9" x14ac:dyDescent="0.25">
      <c r="A116">
        <v>539028</v>
      </c>
      <c r="B116" t="s">
        <v>176</v>
      </c>
      <c r="C116" t="s">
        <v>26</v>
      </c>
      <c r="D116" t="s">
        <v>38</v>
      </c>
      <c r="E116" s="2">
        <v>0</v>
      </c>
      <c r="F116" s="2">
        <v>21.081116080137772</v>
      </c>
      <c r="G116" s="2">
        <v>0.8352784636974927</v>
      </c>
      <c r="H116" s="2">
        <v>0.90809025303088908</v>
      </c>
      <c r="I116" s="2" t="s">
        <v>29</v>
      </c>
    </row>
    <row r="117" spans="1:9" x14ac:dyDescent="0.25">
      <c r="A117">
        <v>449730</v>
      </c>
      <c r="B117" t="s">
        <v>177</v>
      </c>
      <c r="C117" t="s">
        <v>26</v>
      </c>
      <c r="D117" t="s">
        <v>87</v>
      </c>
      <c r="E117" s="2">
        <v>3.8424525507214167</v>
      </c>
      <c r="F117" s="2">
        <v>4.9597405784982271</v>
      </c>
      <c r="G117" s="2">
        <v>0.43168439141466786</v>
      </c>
      <c r="H117" s="2">
        <v>-8.7391198881501528E-2</v>
      </c>
      <c r="I117" s="2" t="s">
        <v>29</v>
      </c>
    </row>
    <row r="118" spans="1:9" x14ac:dyDescent="0.25">
      <c r="A118">
        <v>288944</v>
      </c>
      <c r="B118" t="s">
        <v>178</v>
      </c>
      <c r="C118" t="s">
        <v>26</v>
      </c>
      <c r="D118" t="s">
        <v>41</v>
      </c>
      <c r="E118" s="2">
        <v>0</v>
      </c>
      <c r="F118" s="2">
        <v>194.59900168592679</v>
      </c>
      <c r="G118" s="2">
        <v>-0.77194114972559236</v>
      </c>
      <c r="H118" s="2">
        <v>-0.15372859187144711</v>
      </c>
      <c r="I118" s="2" t="s">
        <v>34</v>
      </c>
    </row>
    <row r="119" spans="1:9" x14ac:dyDescent="0.25">
      <c r="A119">
        <v>412781</v>
      </c>
      <c r="B119" t="s">
        <v>179</v>
      </c>
      <c r="C119" t="s">
        <v>26</v>
      </c>
      <c r="D119" t="s">
        <v>41</v>
      </c>
      <c r="E119" s="2">
        <v>0</v>
      </c>
      <c r="F119" s="2">
        <v>8.5339932738438887E-2</v>
      </c>
      <c r="G119" s="2">
        <v>4.6276326062325646E-3</v>
      </c>
      <c r="H119" s="2">
        <v>0.1489300031637425</v>
      </c>
      <c r="I119" s="2" t="s">
        <v>34</v>
      </c>
    </row>
    <row r="120" spans="1:9" x14ac:dyDescent="0.25">
      <c r="A120">
        <v>467515</v>
      </c>
      <c r="B120" t="s">
        <v>180</v>
      </c>
      <c r="C120" t="s">
        <v>26</v>
      </c>
      <c r="D120" t="s">
        <v>43</v>
      </c>
      <c r="E120" s="2">
        <v>0</v>
      </c>
      <c r="F120" s="2">
        <v>197.20229676624569</v>
      </c>
      <c r="G120" s="2">
        <v>35.765477896726104</v>
      </c>
      <c r="H120" s="2">
        <v>-5.1143351746598106E-2</v>
      </c>
      <c r="I120" s="2" t="s">
        <v>29</v>
      </c>
    </row>
    <row r="121" spans="1:9" x14ac:dyDescent="0.25">
      <c r="A121">
        <v>466272</v>
      </c>
      <c r="B121" t="s">
        <v>181</v>
      </c>
      <c r="C121" t="s">
        <v>26</v>
      </c>
      <c r="D121" t="s">
        <v>162</v>
      </c>
      <c r="E121" s="2">
        <v>0</v>
      </c>
      <c r="F121" s="2">
        <v>20.471241934380682</v>
      </c>
      <c r="G121" s="2">
        <v>0.30227699910023792</v>
      </c>
      <c r="H121" s="2">
        <v>1.5218699241665272</v>
      </c>
      <c r="I121" s="2" t="s">
        <v>29</v>
      </c>
    </row>
    <row r="122" spans="1:9" x14ac:dyDescent="0.25">
      <c r="A122">
        <v>412951</v>
      </c>
      <c r="B122" t="s">
        <v>182</v>
      </c>
      <c r="C122" t="s">
        <v>26</v>
      </c>
      <c r="D122" t="s">
        <v>118</v>
      </c>
      <c r="E122" s="2">
        <v>0</v>
      </c>
      <c r="F122" s="2">
        <v>22.507661017895984</v>
      </c>
      <c r="G122" s="2">
        <v>3.6033382427795142E-2</v>
      </c>
      <c r="H122" s="2">
        <v>4.0646017541409549E-2</v>
      </c>
      <c r="I122" s="2" t="s">
        <v>34</v>
      </c>
    </row>
    <row r="123" spans="1:9" x14ac:dyDescent="0.25">
      <c r="A123">
        <v>417720</v>
      </c>
      <c r="B123" t="s">
        <v>183</v>
      </c>
      <c r="C123" t="s">
        <v>26</v>
      </c>
      <c r="D123" t="s">
        <v>111</v>
      </c>
      <c r="E123" s="2">
        <v>0</v>
      </c>
      <c r="F123" s="2">
        <v>127.86781961810487</v>
      </c>
      <c r="G123" s="2">
        <v>3.8493726962556289</v>
      </c>
      <c r="H123" s="2">
        <v>1.2235112599503848</v>
      </c>
      <c r="I123" s="2" t="s">
        <v>29</v>
      </c>
    </row>
    <row r="124" spans="1:9" x14ac:dyDescent="0.25">
      <c r="A124">
        <v>413576</v>
      </c>
      <c r="B124" t="s">
        <v>184</v>
      </c>
      <c r="C124" t="s">
        <v>26</v>
      </c>
      <c r="D124" t="s">
        <v>66</v>
      </c>
      <c r="E124" s="2">
        <v>0</v>
      </c>
      <c r="F124" s="2">
        <v>14.233007503082556</v>
      </c>
      <c r="G124" s="2">
        <v>7.4598045349190081E-2</v>
      </c>
      <c r="H124" s="2">
        <v>0.3874967660754518</v>
      </c>
      <c r="I124" s="2" t="s">
        <v>29</v>
      </c>
    </row>
    <row r="125" spans="1:9" x14ac:dyDescent="0.25">
      <c r="A125">
        <v>517988</v>
      </c>
      <c r="B125" t="s">
        <v>185</v>
      </c>
      <c r="C125" t="s">
        <v>26</v>
      </c>
      <c r="D125" t="s">
        <v>59</v>
      </c>
      <c r="E125" s="2">
        <v>47193.688370000003</v>
      </c>
      <c r="F125" s="2">
        <v>3.4773916297825118</v>
      </c>
      <c r="G125" s="2">
        <v>0.48710644855799706</v>
      </c>
      <c r="H125" s="2">
        <v>2.7361984512616823E-2</v>
      </c>
      <c r="I125" s="2" t="s">
        <v>34</v>
      </c>
    </row>
    <row r="126" spans="1:9" x14ac:dyDescent="0.25">
      <c r="A126">
        <v>521594</v>
      </c>
      <c r="B126" t="s">
        <v>186</v>
      </c>
      <c r="C126" t="s">
        <v>26</v>
      </c>
      <c r="D126" t="s">
        <v>75</v>
      </c>
      <c r="E126" s="2">
        <v>0</v>
      </c>
      <c r="F126" s="2">
        <v>2.0092001193291731</v>
      </c>
      <c r="G126" s="2">
        <v>0.20356476244493432</v>
      </c>
      <c r="H126" s="2">
        <v>-8.4759823510407534E-2</v>
      </c>
      <c r="I126" s="2" t="s">
        <v>29</v>
      </c>
    </row>
    <row r="127" spans="1:9" x14ac:dyDescent="0.25">
      <c r="A127">
        <v>403844</v>
      </c>
      <c r="B127" t="s">
        <v>175</v>
      </c>
      <c r="C127" t="s">
        <v>187</v>
      </c>
      <c r="D127" t="s">
        <v>48</v>
      </c>
      <c r="E127" s="2">
        <v>0</v>
      </c>
      <c r="F127" s="2">
        <v>291.29991475165104</v>
      </c>
      <c r="G127" s="2">
        <v>1.8219213395409484</v>
      </c>
      <c r="H127" s="2">
        <v>0.35502962663642745</v>
      </c>
      <c r="I127" s="2" t="s">
        <v>34</v>
      </c>
    </row>
    <row r="128" spans="1:9" x14ac:dyDescent="0.25">
      <c r="B128" t="s">
        <v>217</v>
      </c>
      <c r="C128">
        <v>2016</v>
      </c>
      <c r="E128" s="2">
        <v>0</v>
      </c>
      <c r="F128" s="2">
        <v>1</v>
      </c>
      <c r="G128" s="2">
        <v>0.89</v>
      </c>
      <c r="H128" s="2">
        <v>-0.3</v>
      </c>
      <c r="I128" s="2" t="s">
        <v>34</v>
      </c>
    </row>
    <row r="129" spans="2:9" x14ac:dyDescent="0.25">
      <c r="B129" t="s">
        <v>218</v>
      </c>
      <c r="C129">
        <v>2016</v>
      </c>
      <c r="E129" s="2">
        <v>0</v>
      </c>
      <c r="F129" s="2">
        <v>1</v>
      </c>
      <c r="G129" s="2">
        <v>477.6</v>
      </c>
      <c r="H129" s="2">
        <v>0.71</v>
      </c>
      <c r="I129" s="2" t="s">
        <v>29</v>
      </c>
    </row>
    <row r="130" spans="2:9" x14ac:dyDescent="0.25">
      <c r="B130" t="s">
        <v>219</v>
      </c>
      <c r="C130">
        <v>2016</v>
      </c>
      <c r="E130" s="2">
        <v>0</v>
      </c>
      <c r="F130" s="2">
        <v>1</v>
      </c>
      <c r="G130" s="2">
        <v>5.76</v>
      </c>
      <c r="H130" s="2">
        <v>-0.19</v>
      </c>
      <c r="I130" s="2" t="s">
        <v>34</v>
      </c>
    </row>
    <row r="131" spans="2:9" x14ac:dyDescent="0.25">
      <c r="B131" t="s">
        <v>220</v>
      </c>
      <c r="C131">
        <v>2016</v>
      </c>
      <c r="E131" s="2">
        <v>0</v>
      </c>
      <c r="F131" s="2">
        <v>1</v>
      </c>
      <c r="G131" s="2">
        <v>18.28</v>
      </c>
      <c r="H131" s="2">
        <v>1.01</v>
      </c>
      <c r="I131" s="2" t="s">
        <v>29</v>
      </c>
    </row>
    <row r="132" spans="2:9" x14ac:dyDescent="0.25">
      <c r="B132" t="s">
        <v>221</v>
      </c>
      <c r="C132">
        <v>2016</v>
      </c>
      <c r="E132" s="2">
        <v>0</v>
      </c>
      <c r="F132" s="2">
        <v>1</v>
      </c>
      <c r="G132" s="2">
        <v>27.05</v>
      </c>
      <c r="H132" s="2">
        <v>0.71</v>
      </c>
      <c r="I132" s="2" t="s">
        <v>29</v>
      </c>
    </row>
    <row r="133" spans="2:9" x14ac:dyDescent="0.25">
      <c r="B133" t="s">
        <v>222</v>
      </c>
      <c r="C133">
        <v>2016</v>
      </c>
      <c r="E133" s="2">
        <v>1.29</v>
      </c>
      <c r="F133" s="2">
        <v>1</v>
      </c>
      <c r="G133" s="2">
        <v>2.1</v>
      </c>
      <c r="H133" s="2">
        <v>-0.2</v>
      </c>
      <c r="I133" s="2" t="s">
        <v>34</v>
      </c>
    </row>
    <row r="134" spans="2:9" x14ac:dyDescent="0.25">
      <c r="B134" t="s">
        <v>223</v>
      </c>
      <c r="C134">
        <v>2016</v>
      </c>
      <c r="E134" s="2">
        <v>0</v>
      </c>
      <c r="F134" s="2">
        <v>1</v>
      </c>
      <c r="G134" s="2">
        <v>6.96</v>
      </c>
      <c r="H134" s="2">
        <v>-0.8</v>
      </c>
      <c r="I134" s="2" t="s">
        <v>34</v>
      </c>
    </row>
    <row r="135" spans="2:9" x14ac:dyDescent="0.25">
      <c r="B135" t="s">
        <v>224</v>
      </c>
      <c r="C135">
        <v>2016</v>
      </c>
      <c r="E135" s="2">
        <v>0</v>
      </c>
      <c r="F135" s="2">
        <v>1</v>
      </c>
      <c r="G135" s="2">
        <v>3.86</v>
      </c>
      <c r="H135" s="2">
        <v>-0.2</v>
      </c>
      <c r="I135" s="2" t="s">
        <v>34</v>
      </c>
    </row>
    <row r="136" spans="2:9" x14ac:dyDescent="0.25">
      <c r="B136" t="s">
        <v>225</v>
      </c>
      <c r="C136">
        <v>2016</v>
      </c>
      <c r="E136" s="2">
        <v>0</v>
      </c>
      <c r="F136" s="2">
        <v>1</v>
      </c>
      <c r="G136" s="2">
        <v>11.16</v>
      </c>
      <c r="H136" s="2">
        <v>0.17</v>
      </c>
      <c r="I136" s="2" t="s">
        <v>29</v>
      </c>
    </row>
    <row r="137" spans="2:9" x14ac:dyDescent="0.25">
      <c r="B137" t="s">
        <v>226</v>
      </c>
      <c r="C137">
        <v>2016</v>
      </c>
      <c r="E137" s="2">
        <v>0</v>
      </c>
      <c r="F137" s="2">
        <v>1</v>
      </c>
      <c r="G137" s="2">
        <v>64.91</v>
      </c>
      <c r="H137" s="2">
        <v>0.74</v>
      </c>
      <c r="I137" s="2" t="s">
        <v>29</v>
      </c>
    </row>
    <row r="138" spans="2:9" x14ac:dyDescent="0.25">
      <c r="B138" t="s">
        <v>227</v>
      </c>
      <c r="C138">
        <v>2016</v>
      </c>
      <c r="E138" s="2">
        <v>0</v>
      </c>
      <c r="F138" s="2">
        <v>1</v>
      </c>
      <c r="G138" s="2">
        <v>19.66</v>
      </c>
      <c r="H138" s="2">
        <v>0.64</v>
      </c>
      <c r="I138" s="2" t="s">
        <v>29</v>
      </c>
    </row>
    <row r="139" spans="2:9" x14ac:dyDescent="0.25">
      <c r="B139" t="s">
        <v>228</v>
      </c>
      <c r="C139">
        <v>2016</v>
      </c>
      <c r="E139" s="2">
        <v>0</v>
      </c>
      <c r="F139" s="2">
        <v>1</v>
      </c>
      <c r="G139" s="2">
        <v>36.15</v>
      </c>
      <c r="H139" s="2">
        <v>0.11</v>
      </c>
      <c r="I139" s="2" t="s">
        <v>29</v>
      </c>
    </row>
    <row r="140" spans="2:9" x14ac:dyDescent="0.25">
      <c r="B140" t="s">
        <v>229</v>
      </c>
      <c r="C140">
        <v>2016</v>
      </c>
      <c r="E140" s="2">
        <v>0</v>
      </c>
      <c r="F140" s="2">
        <v>1</v>
      </c>
      <c r="G140" s="2">
        <v>16.510000000000002</v>
      </c>
      <c r="H140" s="2">
        <v>-0.54</v>
      </c>
      <c r="I140" s="2" t="s">
        <v>34</v>
      </c>
    </row>
    <row r="141" spans="2:9" x14ac:dyDescent="0.25">
      <c r="B141" t="s">
        <v>230</v>
      </c>
      <c r="C141">
        <v>2016</v>
      </c>
      <c r="E141" s="2">
        <v>0</v>
      </c>
      <c r="F141" s="2">
        <v>1</v>
      </c>
      <c r="G141" s="2">
        <v>4.33</v>
      </c>
      <c r="H141" s="2">
        <v>-0.59</v>
      </c>
      <c r="I141" s="2" t="s">
        <v>34</v>
      </c>
    </row>
    <row r="142" spans="2:9" x14ac:dyDescent="0.25">
      <c r="B142" t="s">
        <v>231</v>
      </c>
      <c r="C142">
        <v>2016</v>
      </c>
      <c r="E142" s="2">
        <v>0</v>
      </c>
      <c r="F142" s="2">
        <v>1</v>
      </c>
      <c r="G142" s="2">
        <v>18.2</v>
      </c>
      <c r="H142" s="2">
        <v>0.12</v>
      </c>
      <c r="I142" s="2" t="s">
        <v>29</v>
      </c>
    </row>
    <row r="143" spans="2:9" x14ac:dyDescent="0.25">
      <c r="B143" t="s">
        <v>232</v>
      </c>
      <c r="C143">
        <v>2016</v>
      </c>
      <c r="E143" s="2">
        <v>0</v>
      </c>
      <c r="F143" s="2">
        <v>1</v>
      </c>
      <c r="G143" s="2">
        <v>23.31</v>
      </c>
      <c r="H143" s="2">
        <v>-0.39</v>
      </c>
      <c r="I143" s="2" t="s">
        <v>34</v>
      </c>
    </row>
    <row r="144" spans="2:9" x14ac:dyDescent="0.25">
      <c r="B144" t="s">
        <v>233</v>
      </c>
      <c r="C144">
        <v>2016</v>
      </c>
      <c r="E144" s="2">
        <v>0</v>
      </c>
      <c r="F144" s="2">
        <v>1</v>
      </c>
      <c r="G144" s="2">
        <v>17.29</v>
      </c>
      <c r="H144" s="2">
        <v>0.4</v>
      </c>
      <c r="I144" s="2" t="s">
        <v>29</v>
      </c>
    </row>
    <row r="145" spans="2:9" x14ac:dyDescent="0.25">
      <c r="B145" t="s">
        <v>234</v>
      </c>
      <c r="C145">
        <v>2016</v>
      </c>
      <c r="E145" s="2">
        <v>0</v>
      </c>
      <c r="F145" s="2">
        <v>1</v>
      </c>
      <c r="G145" s="2">
        <v>8.6199999999999992</v>
      </c>
      <c r="H145" s="2">
        <v>0.68</v>
      </c>
      <c r="I145" s="2" t="s">
        <v>29</v>
      </c>
    </row>
    <row r="146" spans="2:9" x14ac:dyDescent="0.25">
      <c r="B146" t="s">
        <v>235</v>
      </c>
      <c r="C146">
        <v>2016</v>
      </c>
      <c r="E146" s="2">
        <v>0</v>
      </c>
      <c r="F146" s="2">
        <v>1</v>
      </c>
      <c r="G146" s="2">
        <v>37.22</v>
      </c>
      <c r="H146" s="2">
        <v>0.14000000000000001</v>
      </c>
      <c r="I146" s="2" t="s">
        <v>29</v>
      </c>
    </row>
    <row r="147" spans="2:9" x14ac:dyDescent="0.25">
      <c r="B147" t="s">
        <v>236</v>
      </c>
      <c r="C147">
        <v>2016</v>
      </c>
      <c r="E147" s="2">
        <v>0</v>
      </c>
      <c r="F147" s="2">
        <v>1</v>
      </c>
      <c r="G147" s="2">
        <v>38.590000000000003</v>
      </c>
      <c r="H147" s="2">
        <v>0.09</v>
      </c>
      <c r="I147" s="2" t="s">
        <v>29</v>
      </c>
    </row>
    <row r="148" spans="2:9" x14ac:dyDescent="0.25">
      <c r="B148" t="s">
        <v>237</v>
      </c>
      <c r="C148">
        <v>2016</v>
      </c>
      <c r="E148" s="2">
        <v>0</v>
      </c>
      <c r="F148" s="2">
        <v>1</v>
      </c>
      <c r="G148" s="2">
        <v>95.66</v>
      </c>
      <c r="H148" s="2">
        <v>-0.11</v>
      </c>
      <c r="I148" s="2" t="s">
        <v>34</v>
      </c>
    </row>
    <row r="149" spans="2:9" x14ac:dyDescent="0.25">
      <c r="B149" t="s">
        <v>238</v>
      </c>
      <c r="C149">
        <v>2016</v>
      </c>
      <c r="E149" s="2">
        <v>0</v>
      </c>
      <c r="F149" s="2">
        <v>1</v>
      </c>
      <c r="G149" s="2">
        <v>9.6</v>
      </c>
      <c r="H149" s="2">
        <v>-0.61</v>
      </c>
      <c r="I149" s="2" t="s">
        <v>34</v>
      </c>
    </row>
    <row r="150" spans="2:9" x14ac:dyDescent="0.25">
      <c r="B150" t="s">
        <v>239</v>
      </c>
      <c r="C150">
        <v>2016</v>
      </c>
      <c r="E150" s="2">
        <v>0</v>
      </c>
      <c r="F150" s="2">
        <v>1</v>
      </c>
      <c r="G150" s="2">
        <v>52.01</v>
      </c>
      <c r="H150" s="2">
        <v>-0.14000000000000001</v>
      </c>
      <c r="I150" s="2" t="s">
        <v>34</v>
      </c>
    </row>
    <row r="151" spans="2:9" x14ac:dyDescent="0.25">
      <c r="B151" t="s">
        <v>240</v>
      </c>
      <c r="C151">
        <v>2016</v>
      </c>
      <c r="E151" s="2">
        <v>0</v>
      </c>
      <c r="F151" s="2">
        <v>1</v>
      </c>
      <c r="G151" s="2">
        <v>11.64</v>
      </c>
      <c r="H151" s="2">
        <v>30.44</v>
      </c>
      <c r="I151" s="2" t="s">
        <v>29</v>
      </c>
    </row>
    <row r="152" spans="2:9" x14ac:dyDescent="0.25">
      <c r="B152" t="s">
        <v>241</v>
      </c>
      <c r="C152">
        <v>2016</v>
      </c>
      <c r="E152" s="2">
        <v>0</v>
      </c>
      <c r="F152" s="2">
        <v>1</v>
      </c>
      <c r="G152" s="2">
        <v>79.510000000000005</v>
      </c>
      <c r="H152" s="2">
        <v>-0.34</v>
      </c>
      <c r="I152" s="2" t="s">
        <v>34</v>
      </c>
    </row>
    <row r="153" spans="2:9" x14ac:dyDescent="0.25">
      <c r="B153" t="s">
        <v>242</v>
      </c>
      <c r="C153">
        <v>2016</v>
      </c>
      <c r="E153" s="2">
        <v>0</v>
      </c>
      <c r="F153" s="2">
        <v>1</v>
      </c>
      <c r="G153" s="2">
        <v>13.63</v>
      </c>
      <c r="H153" s="2">
        <v>-0.39</v>
      </c>
      <c r="I153" s="2" t="s">
        <v>34</v>
      </c>
    </row>
    <row r="154" spans="2:9" x14ac:dyDescent="0.25">
      <c r="B154" t="s">
        <v>243</v>
      </c>
      <c r="C154">
        <v>2016</v>
      </c>
      <c r="E154" s="2">
        <v>0</v>
      </c>
      <c r="F154" s="2">
        <v>1</v>
      </c>
      <c r="G154" s="2">
        <v>273.93</v>
      </c>
      <c r="H154" s="2">
        <v>2.57</v>
      </c>
      <c r="I154" s="2" t="s">
        <v>29</v>
      </c>
    </row>
    <row r="155" spans="2:9" x14ac:dyDescent="0.25">
      <c r="B155" t="s">
        <v>244</v>
      </c>
      <c r="C155">
        <v>2016</v>
      </c>
      <c r="E155" s="2">
        <v>0</v>
      </c>
      <c r="F155" s="2">
        <v>1</v>
      </c>
      <c r="G155" s="2">
        <v>44.42</v>
      </c>
      <c r="H155" s="2">
        <v>11.45</v>
      </c>
      <c r="I155" s="2" t="s">
        <v>29</v>
      </c>
    </row>
    <row r="156" spans="2:9" x14ac:dyDescent="0.25">
      <c r="B156" t="s">
        <v>245</v>
      </c>
      <c r="C156">
        <v>2016</v>
      </c>
      <c r="E156" s="2">
        <v>0</v>
      </c>
      <c r="F156" s="2">
        <v>1</v>
      </c>
      <c r="G156" s="2">
        <v>71.650000000000006</v>
      </c>
      <c r="H156" s="2">
        <v>-0.85</v>
      </c>
      <c r="I156" s="2" t="s">
        <v>34</v>
      </c>
    </row>
    <row r="157" spans="2:9" x14ac:dyDescent="0.25">
      <c r="B157" t="s">
        <v>246</v>
      </c>
      <c r="C157">
        <v>2016</v>
      </c>
      <c r="E157" s="2">
        <v>0</v>
      </c>
      <c r="F157" s="2">
        <v>1</v>
      </c>
      <c r="G157" s="2">
        <v>20.55</v>
      </c>
      <c r="H157" s="2">
        <v>0</v>
      </c>
      <c r="I157" s="2" t="s">
        <v>34</v>
      </c>
    </row>
    <row r="158" spans="2:9" x14ac:dyDescent="0.25">
      <c r="B158" t="s">
        <v>247</v>
      </c>
      <c r="C158">
        <v>2016</v>
      </c>
      <c r="E158" s="2">
        <v>0</v>
      </c>
      <c r="F158" s="2">
        <v>1</v>
      </c>
      <c r="G158" s="2">
        <v>163.6</v>
      </c>
      <c r="H158" s="2">
        <v>1.03</v>
      </c>
      <c r="I158" s="2" t="s">
        <v>29</v>
      </c>
    </row>
    <row r="159" spans="2:9" x14ac:dyDescent="0.25">
      <c r="B159" t="s">
        <v>248</v>
      </c>
      <c r="C159">
        <v>2016</v>
      </c>
      <c r="E159" s="2">
        <v>0</v>
      </c>
      <c r="F159" s="2">
        <v>1</v>
      </c>
      <c r="G159" s="2">
        <v>819.66</v>
      </c>
      <c r="H159" s="2">
        <v>0.03</v>
      </c>
      <c r="I159" s="2" t="s">
        <v>29</v>
      </c>
    </row>
    <row r="160" spans="2:9" x14ac:dyDescent="0.25">
      <c r="B160" t="s">
        <v>249</v>
      </c>
      <c r="C160">
        <v>2016</v>
      </c>
      <c r="E160" s="2">
        <v>0</v>
      </c>
      <c r="F160" s="2">
        <v>1</v>
      </c>
      <c r="G160" s="2">
        <v>214.2</v>
      </c>
      <c r="H160" s="2">
        <v>0.31</v>
      </c>
      <c r="I160" s="2" t="s">
        <v>29</v>
      </c>
    </row>
    <row r="161" spans="2:9" x14ac:dyDescent="0.25">
      <c r="B161" t="s">
        <v>250</v>
      </c>
      <c r="C161">
        <v>2016</v>
      </c>
      <c r="E161" s="2">
        <v>0</v>
      </c>
      <c r="F161" s="2">
        <v>1</v>
      </c>
      <c r="G161" s="2">
        <v>396.7</v>
      </c>
      <c r="H161" s="2">
        <v>0.51</v>
      </c>
      <c r="I161" s="2" t="s">
        <v>29</v>
      </c>
    </row>
    <row r="162" spans="2:9" x14ac:dyDescent="0.25">
      <c r="B162" t="s">
        <v>251</v>
      </c>
      <c r="C162">
        <v>2016</v>
      </c>
      <c r="E162" s="2">
        <v>0</v>
      </c>
      <c r="F162" s="2">
        <v>1</v>
      </c>
      <c r="G162" s="2">
        <v>30.13</v>
      </c>
      <c r="H162" s="2">
        <v>-0.46</v>
      </c>
      <c r="I162" s="2" t="s">
        <v>34</v>
      </c>
    </row>
    <row r="163" spans="2:9" x14ac:dyDescent="0.25">
      <c r="B163" t="s">
        <v>252</v>
      </c>
      <c r="C163">
        <v>2016</v>
      </c>
      <c r="E163" s="2">
        <v>0</v>
      </c>
      <c r="F163" s="2">
        <v>1</v>
      </c>
      <c r="G163" s="2">
        <v>656.62</v>
      </c>
      <c r="H163" s="2">
        <v>1.17</v>
      </c>
      <c r="I163" s="2" t="s">
        <v>29</v>
      </c>
    </row>
    <row r="164" spans="2:9" x14ac:dyDescent="0.25">
      <c r="B164" t="s">
        <v>253</v>
      </c>
      <c r="C164">
        <v>2016</v>
      </c>
      <c r="E164" s="2">
        <v>0</v>
      </c>
      <c r="F164" s="2">
        <v>1</v>
      </c>
      <c r="G164" s="2">
        <v>37.1</v>
      </c>
      <c r="H164" s="2">
        <v>-0.28999999999999998</v>
      </c>
      <c r="I164" s="2" t="s">
        <v>34</v>
      </c>
    </row>
    <row r="165" spans="2:9" x14ac:dyDescent="0.25">
      <c r="B165" t="s">
        <v>254</v>
      </c>
      <c r="C165">
        <v>2016</v>
      </c>
      <c r="E165" s="2">
        <v>0</v>
      </c>
      <c r="F165" s="2">
        <v>1</v>
      </c>
      <c r="G165" s="2">
        <v>1141.74</v>
      </c>
      <c r="H165" s="2">
        <v>-0.82</v>
      </c>
      <c r="I165" s="2" t="s">
        <v>34</v>
      </c>
    </row>
    <row r="166" spans="2:9" x14ac:dyDescent="0.25">
      <c r="B166" t="s">
        <v>255</v>
      </c>
      <c r="C166">
        <v>2016</v>
      </c>
      <c r="E166" s="2">
        <v>0</v>
      </c>
      <c r="F166" s="2">
        <v>1</v>
      </c>
      <c r="G166" s="2">
        <v>53.43</v>
      </c>
      <c r="H166" s="2">
        <v>-0.55000000000000004</v>
      </c>
      <c r="I166" s="2" t="s">
        <v>34</v>
      </c>
    </row>
    <row r="167" spans="2:9" x14ac:dyDescent="0.25">
      <c r="B167" t="s">
        <v>256</v>
      </c>
      <c r="C167">
        <v>2016</v>
      </c>
      <c r="E167" s="2">
        <v>0</v>
      </c>
      <c r="F167" s="2">
        <v>1</v>
      </c>
      <c r="G167" s="2">
        <v>268.72000000000003</v>
      </c>
      <c r="H167" s="2">
        <v>6.85</v>
      </c>
      <c r="I167" s="2" t="s">
        <v>29</v>
      </c>
    </row>
    <row r="168" spans="2:9" x14ac:dyDescent="0.25">
      <c r="B168" t="s">
        <v>257</v>
      </c>
      <c r="C168">
        <v>2016</v>
      </c>
      <c r="E168" s="2">
        <v>0</v>
      </c>
      <c r="F168" s="2">
        <v>1</v>
      </c>
      <c r="G168" s="2">
        <v>9.0500000000000007</v>
      </c>
      <c r="H168" s="2">
        <v>-0.84</v>
      </c>
      <c r="I168" s="2" t="s">
        <v>34</v>
      </c>
    </row>
    <row r="169" spans="2:9" x14ac:dyDescent="0.25">
      <c r="B169" t="s">
        <v>258</v>
      </c>
      <c r="C169">
        <v>2016</v>
      </c>
      <c r="E169" s="2">
        <v>0</v>
      </c>
      <c r="F169" s="2">
        <v>1</v>
      </c>
      <c r="G169" s="2">
        <v>15.08</v>
      </c>
      <c r="H169" s="2">
        <v>-0.62</v>
      </c>
      <c r="I169" s="2" t="s">
        <v>34</v>
      </c>
    </row>
    <row r="170" spans="2:9" x14ac:dyDescent="0.25">
      <c r="B170" t="s">
        <v>259</v>
      </c>
      <c r="C170">
        <v>2016</v>
      </c>
      <c r="E170" s="2">
        <v>0.38</v>
      </c>
      <c r="F170" s="2">
        <v>1</v>
      </c>
      <c r="G170" s="2">
        <v>18.309999999999999</v>
      </c>
      <c r="H170" s="2">
        <v>-0.59</v>
      </c>
      <c r="I170" s="2" t="s">
        <v>34</v>
      </c>
    </row>
    <row r="171" spans="2:9" x14ac:dyDescent="0.25">
      <c r="B171" t="s">
        <v>260</v>
      </c>
      <c r="C171">
        <v>2016</v>
      </c>
      <c r="E171" s="2">
        <v>1</v>
      </c>
      <c r="F171" s="2">
        <v>1</v>
      </c>
      <c r="G171" s="2">
        <v>77.39</v>
      </c>
      <c r="H171" s="2">
        <v>-0.38</v>
      </c>
      <c r="I171" s="2" t="s">
        <v>34</v>
      </c>
    </row>
    <row r="172" spans="2:9" x14ac:dyDescent="0.25">
      <c r="B172" t="s">
        <v>261</v>
      </c>
      <c r="C172">
        <v>2016</v>
      </c>
      <c r="E172" s="2">
        <v>0</v>
      </c>
      <c r="F172" s="2">
        <v>1</v>
      </c>
      <c r="G172" s="2">
        <v>44.35</v>
      </c>
      <c r="H172" s="2">
        <v>-0.77</v>
      </c>
      <c r="I172" s="2" t="s">
        <v>34</v>
      </c>
    </row>
    <row r="173" spans="2:9" x14ac:dyDescent="0.25">
      <c r="B173" t="s">
        <v>262</v>
      </c>
      <c r="C173">
        <v>2016</v>
      </c>
      <c r="E173" s="2">
        <v>0</v>
      </c>
      <c r="F173" s="2">
        <v>1</v>
      </c>
      <c r="G173" s="2">
        <v>1998.57</v>
      </c>
      <c r="H173" s="2">
        <v>3.05</v>
      </c>
      <c r="I173" s="2" t="s">
        <v>29</v>
      </c>
    </row>
    <row r="174" spans="2:9" x14ac:dyDescent="0.25">
      <c r="B174" t="s">
        <v>263</v>
      </c>
      <c r="C174">
        <v>2016</v>
      </c>
      <c r="E174" s="2">
        <v>0</v>
      </c>
      <c r="F174" s="2">
        <v>1</v>
      </c>
      <c r="G174" s="2">
        <v>3237.17</v>
      </c>
      <c r="H174" s="2">
        <v>0.49</v>
      </c>
      <c r="I174" s="2" t="s">
        <v>29</v>
      </c>
    </row>
    <row r="175" spans="2:9" x14ac:dyDescent="0.25">
      <c r="B175" t="s">
        <v>264</v>
      </c>
      <c r="C175">
        <v>2016</v>
      </c>
      <c r="E175" s="2">
        <v>0</v>
      </c>
      <c r="F175" s="2">
        <v>1</v>
      </c>
      <c r="G175" s="2">
        <v>78.319999999999993</v>
      </c>
      <c r="H175" s="2">
        <v>-0.56999999999999995</v>
      </c>
      <c r="I175" s="2" t="s">
        <v>34</v>
      </c>
    </row>
    <row r="176" spans="2:9" x14ac:dyDescent="0.25">
      <c r="B176" t="s">
        <v>265</v>
      </c>
      <c r="C176">
        <v>2016</v>
      </c>
      <c r="E176" s="2">
        <v>0</v>
      </c>
      <c r="F176" s="2">
        <v>1</v>
      </c>
      <c r="G176" s="2">
        <v>55.08</v>
      </c>
      <c r="H176" s="2">
        <v>1.96</v>
      </c>
      <c r="I176" s="2" t="s">
        <v>29</v>
      </c>
    </row>
    <row r="177" spans="2:9" x14ac:dyDescent="0.25">
      <c r="B177" t="s">
        <v>266</v>
      </c>
      <c r="C177">
        <v>2016</v>
      </c>
      <c r="E177" s="2">
        <v>0</v>
      </c>
      <c r="F177" s="2">
        <v>1</v>
      </c>
      <c r="G177" s="2">
        <v>123.02</v>
      </c>
      <c r="H177" s="2">
        <v>-0.78</v>
      </c>
      <c r="I177" s="2" t="s">
        <v>34</v>
      </c>
    </row>
    <row r="178" spans="2:9" x14ac:dyDescent="0.25">
      <c r="B178" t="s">
        <v>267</v>
      </c>
      <c r="C178">
        <v>2016</v>
      </c>
      <c r="E178" s="2">
        <v>0</v>
      </c>
      <c r="F178" s="2">
        <v>1</v>
      </c>
      <c r="G178" s="2">
        <v>1323.97</v>
      </c>
      <c r="H178" s="2">
        <v>12.23</v>
      </c>
      <c r="I178" s="2" t="s">
        <v>29</v>
      </c>
    </row>
    <row r="179" spans="2:9" x14ac:dyDescent="0.25">
      <c r="B179" t="s">
        <v>268</v>
      </c>
      <c r="C179">
        <v>2016</v>
      </c>
      <c r="E179" s="2">
        <v>0</v>
      </c>
      <c r="F179" s="2">
        <v>1</v>
      </c>
      <c r="G179" s="2">
        <v>653.08000000000004</v>
      </c>
      <c r="H179" s="2">
        <v>3.84</v>
      </c>
      <c r="I179" s="2" t="s">
        <v>29</v>
      </c>
    </row>
    <row r="180" spans="2:9" x14ac:dyDescent="0.25">
      <c r="B180" t="s">
        <v>269</v>
      </c>
      <c r="C180">
        <v>2016</v>
      </c>
      <c r="E180" s="2">
        <v>0</v>
      </c>
      <c r="F180" s="2">
        <v>1</v>
      </c>
      <c r="G180" s="2">
        <v>553.9</v>
      </c>
      <c r="H180" s="2">
        <v>2.35</v>
      </c>
      <c r="I180" s="2" t="s">
        <v>29</v>
      </c>
    </row>
    <row r="181" spans="2:9" x14ac:dyDescent="0.25">
      <c r="B181" t="s">
        <v>270</v>
      </c>
      <c r="C181">
        <v>2016</v>
      </c>
      <c r="E181" s="2">
        <v>0</v>
      </c>
      <c r="F181" s="2">
        <v>1</v>
      </c>
      <c r="G181" s="2">
        <v>131.5</v>
      </c>
      <c r="H181" s="2">
        <v>-0.54</v>
      </c>
      <c r="I181" s="2" t="s">
        <v>34</v>
      </c>
    </row>
    <row r="182" spans="2:9" x14ac:dyDescent="0.25">
      <c r="B182" t="s">
        <v>271</v>
      </c>
      <c r="C182">
        <v>2016</v>
      </c>
      <c r="E182" s="2">
        <v>0</v>
      </c>
      <c r="F182" s="2">
        <v>1</v>
      </c>
      <c r="G182" s="2">
        <v>50.11</v>
      </c>
      <c r="H182" s="2">
        <v>-0.37</v>
      </c>
      <c r="I182" s="2" t="s">
        <v>34</v>
      </c>
    </row>
    <row r="183" spans="2:9" x14ac:dyDescent="0.25">
      <c r="B183" t="s">
        <v>272</v>
      </c>
      <c r="C183">
        <v>2016</v>
      </c>
      <c r="E183" s="2">
        <v>0</v>
      </c>
      <c r="F183" s="2">
        <v>1</v>
      </c>
      <c r="G183" s="2">
        <v>985.3</v>
      </c>
      <c r="H183" s="2">
        <v>-0.83</v>
      </c>
      <c r="I183" s="2" t="s">
        <v>34</v>
      </c>
    </row>
    <row r="184" spans="2:9" x14ac:dyDescent="0.25">
      <c r="B184" t="s">
        <v>273</v>
      </c>
      <c r="C184">
        <v>2016</v>
      </c>
      <c r="E184" s="2">
        <v>0</v>
      </c>
      <c r="F184" s="2">
        <v>1</v>
      </c>
      <c r="G184" s="2">
        <v>31.67</v>
      </c>
      <c r="H184" s="2">
        <v>-0.74</v>
      </c>
      <c r="I184" s="2" t="s">
        <v>34</v>
      </c>
    </row>
    <row r="185" spans="2:9" x14ac:dyDescent="0.25">
      <c r="B185" t="s">
        <v>274</v>
      </c>
      <c r="C185">
        <v>2016</v>
      </c>
      <c r="E185" s="2">
        <v>0</v>
      </c>
      <c r="F185" s="2">
        <v>1</v>
      </c>
      <c r="G185" s="2">
        <v>59.26</v>
      </c>
      <c r="H185" s="2">
        <v>-0.28000000000000003</v>
      </c>
      <c r="I185" s="2" t="s">
        <v>34</v>
      </c>
    </row>
    <row r="186" spans="2:9" x14ac:dyDescent="0.25">
      <c r="B186" t="s">
        <v>275</v>
      </c>
      <c r="C186">
        <v>2016</v>
      </c>
      <c r="E186" s="2">
        <v>0.1</v>
      </c>
      <c r="F186" s="2">
        <v>1</v>
      </c>
      <c r="G186" s="2">
        <v>0.37</v>
      </c>
      <c r="H186" s="2">
        <v>-0.81</v>
      </c>
      <c r="I186" s="2" t="s">
        <v>34</v>
      </c>
    </row>
    <row r="187" spans="2:9" x14ac:dyDescent="0.25">
      <c r="B187" t="s">
        <v>276</v>
      </c>
      <c r="C187">
        <v>2016</v>
      </c>
      <c r="E187" s="2">
        <v>0</v>
      </c>
      <c r="F187" s="2">
        <v>1</v>
      </c>
      <c r="G187" s="2">
        <v>3.72</v>
      </c>
      <c r="H187" s="2">
        <v>-0.62</v>
      </c>
      <c r="I187" s="2" t="s">
        <v>34</v>
      </c>
    </row>
    <row r="188" spans="2:9" x14ac:dyDescent="0.25">
      <c r="B188" t="s">
        <v>277</v>
      </c>
      <c r="C188">
        <v>2016</v>
      </c>
      <c r="E188" s="2">
        <v>0</v>
      </c>
      <c r="F188" s="2">
        <v>1</v>
      </c>
      <c r="G188" s="2">
        <v>-0.65</v>
      </c>
      <c r="H188" s="2">
        <v>-0.43</v>
      </c>
      <c r="I188" s="2" t="s">
        <v>34</v>
      </c>
    </row>
    <row r="189" spans="2:9" x14ac:dyDescent="0.25">
      <c r="B189" t="s">
        <v>278</v>
      </c>
      <c r="C189">
        <v>2016</v>
      </c>
      <c r="E189" s="2">
        <v>0</v>
      </c>
      <c r="F189" s="2">
        <v>1</v>
      </c>
      <c r="G189" s="2">
        <v>4.55</v>
      </c>
      <c r="H189" s="2">
        <v>0.15</v>
      </c>
      <c r="I189" s="2" t="s">
        <v>29</v>
      </c>
    </row>
    <row r="190" spans="2:9" x14ac:dyDescent="0.25">
      <c r="B190" t="s">
        <v>279</v>
      </c>
      <c r="C190">
        <v>2016</v>
      </c>
      <c r="E190" s="2">
        <v>0</v>
      </c>
      <c r="F190" s="2">
        <v>1</v>
      </c>
      <c r="G190" s="2">
        <v>21.81</v>
      </c>
      <c r="H190" s="2">
        <v>-0.17</v>
      </c>
      <c r="I190" s="2" t="s">
        <v>34</v>
      </c>
    </row>
    <row r="191" spans="2:9" x14ac:dyDescent="0.25">
      <c r="B191" t="s">
        <v>280</v>
      </c>
      <c r="C191">
        <v>2016</v>
      </c>
      <c r="E191" s="2">
        <v>1</v>
      </c>
      <c r="F191" s="2">
        <v>1</v>
      </c>
      <c r="G191" s="2">
        <v>5.9</v>
      </c>
      <c r="H191" s="2">
        <v>0.6</v>
      </c>
      <c r="I191" s="2" t="s">
        <v>29</v>
      </c>
    </row>
    <row r="192" spans="2:9" x14ac:dyDescent="0.25">
      <c r="B192" t="s">
        <v>281</v>
      </c>
      <c r="C192">
        <v>2016</v>
      </c>
      <c r="E192" s="2">
        <v>0</v>
      </c>
      <c r="F192" s="2">
        <v>1</v>
      </c>
      <c r="G192" s="2">
        <v>-0.15</v>
      </c>
      <c r="H192" s="2">
        <v>0.15</v>
      </c>
      <c r="I192" s="2" t="s">
        <v>29</v>
      </c>
    </row>
    <row r="193" spans="2:9" x14ac:dyDescent="0.25">
      <c r="B193" t="s">
        <v>282</v>
      </c>
      <c r="C193">
        <v>2016</v>
      </c>
      <c r="E193" s="2">
        <v>0</v>
      </c>
      <c r="F193" s="2">
        <v>1</v>
      </c>
      <c r="G193" s="2">
        <v>273.14</v>
      </c>
      <c r="H193" s="2">
        <v>0.26</v>
      </c>
      <c r="I193" s="2" t="s">
        <v>29</v>
      </c>
    </row>
    <row r="194" spans="2:9" x14ac:dyDescent="0.25">
      <c r="B194" t="s">
        <v>283</v>
      </c>
      <c r="C194">
        <v>2016</v>
      </c>
      <c r="E194" s="2">
        <v>0</v>
      </c>
      <c r="F194" s="2">
        <v>1</v>
      </c>
      <c r="G194" s="2">
        <v>7.81</v>
      </c>
      <c r="H194" s="2">
        <v>0.1</v>
      </c>
      <c r="I194" s="2" t="s">
        <v>29</v>
      </c>
    </row>
    <row r="195" spans="2:9" x14ac:dyDescent="0.25">
      <c r="B195" t="s">
        <v>284</v>
      </c>
      <c r="C195">
        <v>2016</v>
      </c>
      <c r="E195" s="2">
        <v>0</v>
      </c>
      <c r="F195" s="2">
        <v>1</v>
      </c>
      <c r="G195" s="2">
        <v>42.84</v>
      </c>
      <c r="H195" s="2">
        <v>0.42</v>
      </c>
      <c r="I195" s="2" t="s">
        <v>29</v>
      </c>
    </row>
    <row r="196" spans="2:9" x14ac:dyDescent="0.25">
      <c r="B196" t="s">
        <v>285</v>
      </c>
      <c r="C196">
        <v>2016</v>
      </c>
      <c r="E196" s="2">
        <v>0</v>
      </c>
      <c r="F196" s="2">
        <v>1</v>
      </c>
      <c r="G196" s="2">
        <v>28.01</v>
      </c>
      <c r="H196" s="2">
        <v>-0.37</v>
      </c>
      <c r="I196" s="2" t="s">
        <v>34</v>
      </c>
    </row>
    <row r="197" spans="2:9" x14ac:dyDescent="0.25">
      <c r="B197" t="s">
        <v>286</v>
      </c>
      <c r="C197">
        <v>2016</v>
      </c>
      <c r="E197" s="2">
        <v>1</v>
      </c>
      <c r="F197" s="2">
        <v>1</v>
      </c>
      <c r="G197" s="2">
        <v>12.29</v>
      </c>
      <c r="H197" s="2">
        <v>-0.78</v>
      </c>
      <c r="I197" s="2" t="s">
        <v>34</v>
      </c>
    </row>
    <row r="198" spans="2:9" x14ac:dyDescent="0.25">
      <c r="B198" t="s">
        <v>287</v>
      </c>
      <c r="C198">
        <v>2016</v>
      </c>
      <c r="E198" s="2">
        <v>0</v>
      </c>
      <c r="F198" s="2">
        <v>1</v>
      </c>
      <c r="G198" s="2">
        <v>1147.06</v>
      </c>
      <c r="H198" s="2">
        <v>0.52</v>
      </c>
      <c r="I198" s="2" t="s">
        <v>29</v>
      </c>
    </row>
    <row r="199" spans="2:9" x14ac:dyDescent="0.25">
      <c r="B199" t="s">
        <v>288</v>
      </c>
      <c r="C199">
        <v>2016</v>
      </c>
      <c r="E199" s="2">
        <v>0</v>
      </c>
      <c r="F199" s="2">
        <v>1</v>
      </c>
      <c r="G199" s="2">
        <v>501.98</v>
      </c>
      <c r="H199" s="2">
        <v>0.01</v>
      </c>
      <c r="I199" s="2" t="s">
        <v>29</v>
      </c>
    </row>
    <row r="200" spans="2:9" x14ac:dyDescent="0.25">
      <c r="B200" t="s">
        <v>289</v>
      </c>
      <c r="C200">
        <v>2016</v>
      </c>
      <c r="E200" s="2">
        <v>0</v>
      </c>
      <c r="F200" s="2">
        <v>1</v>
      </c>
      <c r="G200" s="2">
        <v>357.63</v>
      </c>
      <c r="H200" s="2">
        <v>-0.05</v>
      </c>
      <c r="I200" s="2" t="s">
        <v>34</v>
      </c>
    </row>
    <row r="201" spans="2:9" x14ac:dyDescent="0.25">
      <c r="B201" t="s">
        <v>290</v>
      </c>
      <c r="C201">
        <v>2016</v>
      </c>
      <c r="E201" s="2">
        <v>0</v>
      </c>
      <c r="F201" s="2">
        <v>1</v>
      </c>
      <c r="G201" s="2">
        <v>946.53</v>
      </c>
      <c r="H201" s="2">
        <v>1.95</v>
      </c>
      <c r="I201" s="2" t="s">
        <v>29</v>
      </c>
    </row>
    <row r="202" spans="2:9" x14ac:dyDescent="0.25">
      <c r="B202" t="s">
        <v>291</v>
      </c>
      <c r="C202">
        <v>2016</v>
      </c>
      <c r="E202" s="2">
        <v>1</v>
      </c>
      <c r="F202" s="2">
        <v>1</v>
      </c>
      <c r="G202" s="2">
        <v>49.59</v>
      </c>
      <c r="H202" s="2">
        <v>0.33</v>
      </c>
      <c r="I202" s="2" t="s">
        <v>29</v>
      </c>
    </row>
    <row r="203" spans="2:9" x14ac:dyDescent="0.25">
      <c r="B203" t="s">
        <v>292</v>
      </c>
      <c r="C203">
        <v>2016</v>
      </c>
      <c r="E203" s="2">
        <v>0</v>
      </c>
      <c r="F203" s="2">
        <v>1</v>
      </c>
      <c r="G203" s="2">
        <v>2.64</v>
      </c>
      <c r="H203" s="2">
        <v>0.31</v>
      </c>
      <c r="I203" s="2" t="s">
        <v>29</v>
      </c>
    </row>
    <row r="204" spans="2:9" x14ac:dyDescent="0.25">
      <c r="B204" t="s">
        <v>293</v>
      </c>
      <c r="C204">
        <v>2016</v>
      </c>
      <c r="E204" s="2">
        <v>0</v>
      </c>
      <c r="F204" s="2">
        <v>1</v>
      </c>
      <c r="G204" s="2">
        <v>213.51</v>
      </c>
      <c r="H204" s="2">
        <v>1.65</v>
      </c>
      <c r="I204" s="2" t="s">
        <v>29</v>
      </c>
    </row>
    <row r="205" spans="2:9" x14ac:dyDescent="0.25">
      <c r="B205" t="s">
        <v>294</v>
      </c>
      <c r="C205">
        <v>2016</v>
      </c>
      <c r="E205" s="2">
        <v>0</v>
      </c>
      <c r="F205" s="2">
        <v>1</v>
      </c>
      <c r="G205" s="2">
        <v>560.39</v>
      </c>
      <c r="H205" s="2">
        <v>0.09</v>
      </c>
      <c r="I205" s="2" t="s">
        <v>29</v>
      </c>
    </row>
    <row r="206" spans="2:9" x14ac:dyDescent="0.25">
      <c r="B206" t="s">
        <v>295</v>
      </c>
      <c r="C206">
        <v>2016</v>
      </c>
      <c r="E206" s="2">
        <v>0</v>
      </c>
      <c r="F206" s="2">
        <v>1</v>
      </c>
      <c r="G206" s="2">
        <v>406.66</v>
      </c>
      <c r="H206" s="2">
        <v>0.42</v>
      </c>
      <c r="I206" s="2" t="s">
        <v>29</v>
      </c>
    </row>
    <row r="207" spans="2:9" x14ac:dyDescent="0.25">
      <c r="B207" t="s">
        <v>296</v>
      </c>
      <c r="C207">
        <v>2016</v>
      </c>
      <c r="E207" s="2">
        <v>0</v>
      </c>
      <c r="F207" s="2">
        <v>1</v>
      </c>
      <c r="G207" s="2">
        <v>129.31</v>
      </c>
      <c r="H207" s="2">
        <v>7.0000000000000007E-2</v>
      </c>
      <c r="I207" s="2" t="s">
        <v>29</v>
      </c>
    </row>
    <row r="208" spans="2:9" x14ac:dyDescent="0.25">
      <c r="B208" t="s">
        <v>297</v>
      </c>
      <c r="C208">
        <v>2016</v>
      </c>
      <c r="E208" s="2">
        <v>1</v>
      </c>
      <c r="F208" s="2">
        <v>1</v>
      </c>
      <c r="G208" s="2">
        <v>299.05</v>
      </c>
      <c r="H208" s="2">
        <v>2.12</v>
      </c>
      <c r="I208" s="2" t="s">
        <v>29</v>
      </c>
    </row>
    <row r="209" spans="2:9" x14ac:dyDescent="0.25">
      <c r="B209" t="s">
        <v>298</v>
      </c>
      <c r="C209">
        <v>2016</v>
      </c>
      <c r="E209" s="2">
        <v>0</v>
      </c>
      <c r="F209" s="2">
        <v>1</v>
      </c>
      <c r="G209" s="2">
        <v>37.76</v>
      </c>
      <c r="H209" s="2">
        <v>-0.9</v>
      </c>
      <c r="I209" s="2" t="s">
        <v>34</v>
      </c>
    </row>
    <row r="210" spans="2:9" x14ac:dyDescent="0.25">
      <c r="B210" t="s">
        <v>299</v>
      </c>
      <c r="C210">
        <v>2016</v>
      </c>
      <c r="E210" s="2">
        <v>0</v>
      </c>
      <c r="F210" s="2">
        <v>1</v>
      </c>
      <c r="G210" s="2">
        <v>58.13</v>
      </c>
      <c r="H210" s="2">
        <v>-0.65</v>
      </c>
      <c r="I210" s="2" t="s">
        <v>34</v>
      </c>
    </row>
    <row r="211" spans="2:9" x14ac:dyDescent="0.25">
      <c r="B211" t="s">
        <v>300</v>
      </c>
      <c r="C211">
        <v>2016</v>
      </c>
      <c r="E211" s="2">
        <v>0</v>
      </c>
      <c r="F211" s="2">
        <v>1</v>
      </c>
      <c r="G211" s="2">
        <v>128.34</v>
      </c>
      <c r="H211" s="2">
        <v>-0.2</v>
      </c>
      <c r="I211" s="2" t="s">
        <v>34</v>
      </c>
    </row>
    <row r="212" spans="2:9" x14ac:dyDescent="0.25">
      <c r="B212" t="s">
        <v>301</v>
      </c>
      <c r="C212">
        <v>2016</v>
      </c>
      <c r="E212" s="2">
        <v>0</v>
      </c>
      <c r="F212" s="2">
        <v>1</v>
      </c>
      <c r="G212" s="2">
        <v>136.12</v>
      </c>
      <c r="H212" s="2">
        <v>0.48</v>
      </c>
      <c r="I212" s="2" t="s">
        <v>29</v>
      </c>
    </row>
    <row r="213" spans="2:9" x14ac:dyDescent="0.25">
      <c r="B213" t="s">
        <v>302</v>
      </c>
      <c r="C213">
        <v>2016</v>
      </c>
      <c r="E213" s="2">
        <v>1</v>
      </c>
      <c r="F213" s="2">
        <v>1</v>
      </c>
      <c r="G213" s="2">
        <v>14.88</v>
      </c>
      <c r="H213" s="2">
        <v>0.64</v>
      </c>
      <c r="I213" s="2" t="s">
        <v>29</v>
      </c>
    </row>
    <row r="214" spans="2:9" x14ac:dyDescent="0.25">
      <c r="B214" t="s">
        <v>303</v>
      </c>
      <c r="C214">
        <v>2016</v>
      </c>
      <c r="E214" s="2">
        <v>0</v>
      </c>
      <c r="F214" s="2">
        <v>1</v>
      </c>
      <c r="G214" s="2">
        <v>42.25</v>
      </c>
      <c r="H214" s="2">
        <v>-0.54</v>
      </c>
      <c r="I214" s="2" t="s">
        <v>34</v>
      </c>
    </row>
    <row r="215" spans="2:9" x14ac:dyDescent="0.25">
      <c r="B215" t="s">
        <v>304</v>
      </c>
      <c r="C215">
        <v>2016</v>
      </c>
      <c r="E215" s="2">
        <v>0</v>
      </c>
      <c r="F215" s="2">
        <v>1</v>
      </c>
      <c r="G215" s="2">
        <v>722.93</v>
      </c>
      <c r="H215" s="2">
        <v>0.32</v>
      </c>
      <c r="I215" s="2" t="s">
        <v>29</v>
      </c>
    </row>
    <row r="216" spans="2:9" x14ac:dyDescent="0.25">
      <c r="B216" t="s">
        <v>305</v>
      </c>
      <c r="C216">
        <v>2016</v>
      </c>
      <c r="E216" s="2">
        <v>174746.14</v>
      </c>
      <c r="F216" s="2">
        <v>1</v>
      </c>
      <c r="G216" s="2">
        <v>0.4</v>
      </c>
      <c r="H216" s="2">
        <v>-0.03</v>
      </c>
      <c r="I216" s="2" t="s">
        <v>34</v>
      </c>
    </row>
    <row r="217" spans="2:9" x14ac:dyDescent="0.25">
      <c r="B217" t="s">
        <v>306</v>
      </c>
      <c r="C217">
        <v>2016</v>
      </c>
      <c r="E217" s="2">
        <v>1</v>
      </c>
      <c r="F217" s="2">
        <v>1</v>
      </c>
      <c r="G217" s="2">
        <v>1.96</v>
      </c>
      <c r="H217" s="2">
        <v>-0.3</v>
      </c>
      <c r="I217" s="2" t="s">
        <v>34</v>
      </c>
    </row>
    <row r="218" spans="2:9" x14ac:dyDescent="0.25">
      <c r="B218" t="s">
        <v>307</v>
      </c>
      <c r="C218">
        <v>2016</v>
      </c>
      <c r="E218" s="2">
        <v>0</v>
      </c>
      <c r="F218" s="2">
        <v>1</v>
      </c>
      <c r="G218" s="2">
        <v>4.82</v>
      </c>
      <c r="H218" s="2">
        <v>-0.04</v>
      </c>
      <c r="I218" s="2" t="s">
        <v>34</v>
      </c>
    </row>
    <row r="219" spans="2:9" x14ac:dyDescent="0.25">
      <c r="B219" t="s">
        <v>308</v>
      </c>
      <c r="C219">
        <v>2016</v>
      </c>
      <c r="E219" s="2">
        <v>0</v>
      </c>
      <c r="F219" s="2">
        <v>1</v>
      </c>
      <c r="G219" s="2">
        <v>2435.11</v>
      </c>
      <c r="H219" s="2">
        <v>0.67</v>
      </c>
      <c r="I219" s="2" t="s">
        <v>29</v>
      </c>
    </row>
    <row r="220" spans="2:9" x14ac:dyDescent="0.25">
      <c r="B220" t="s">
        <v>309</v>
      </c>
      <c r="C220">
        <v>2016</v>
      </c>
      <c r="E220" s="2">
        <v>1</v>
      </c>
      <c r="F220" s="2">
        <v>1</v>
      </c>
      <c r="G220" s="2">
        <v>417.18</v>
      </c>
      <c r="H220" s="2">
        <v>1.1299999999999999</v>
      </c>
      <c r="I220" s="2" t="s">
        <v>29</v>
      </c>
    </row>
    <row r="221" spans="2:9" x14ac:dyDescent="0.25">
      <c r="B221" t="s">
        <v>310</v>
      </c>
      <c r="C221">
        <v>2016</v>
      </c>
      <c r="E221" s="2">
        <v>0</v>
      </c>
      <c r="F221" s="2">
        <v>1</v>
      </c>
      <c r="G221" s="2">
        <v>42.47</v>
      </c>
      <c r="H221" s="2">
        <v>1.4</v>
      </c>
      <c r="I221" s="2" t="s">
        <v>29</v>
      </c>
    </row>
    <row r="222" spans="2:9" x14ac:dyDescent="0.25">
      <c r="B222" t="s">
        <v>311</v>
      </c>
      <c r="C222">
        <v>2016</v>
      </c>
      <c r="E222" s="2">
        <v>0</v>
      </c>
      <c r="F222" s="2">
        <v>1</v>
      </c>
      <c r="G222" s="2">
        <v>283.26</v>
      </c>
      <c r="H222" s="2">
        <v>0.32</v>
      </c>
      <c r="I222" s="2" t="s">
        <v>29</v>
      </c>
    </row>
    <row r="223" spans="2:9" x14ac:dyDescent="0.25">
      <c r="B223" t="s">
        <v>312</v>
      </c>
      <c r="C223">
        <v>2016</v>
      </c>
      <c r="E223" s="2">
        <v>0</v>
      </c>
      <c r="F223" s="2">
        <v>1</v>
      </c>
      <c r="G223" s="2">
        <v>42.86</v>
      </c>
      <c r="H223" s="2">
        <v>-0.12</v>
      </c>
      <c r="I223" s="2" t="s">
        <v>34</v>
      </c>
    </row>
    <row r="224" spans="2:9" x14ac:dyDescent="0.25">
      <c r="B224" t="s">
        <v>313</v>
      </c>
      <c r="C224">
        <v>2016</v>
      </c>
      <c r="E224" s="2">
        <v>0</v>
      </c>
      <c r="F224" s="2">
        <v>1</v>
      </c>
      <c r="G224" s="2">
        <v>104.25</v>
      </c>
      <c r="H224" s="2">
        <v>1.4</v>
      </c>
      <c r="I224" s="2" t="s">
        <v>29</v>
      </c>
    </row>
    <row r="225" spans="2:9" x14ac:dyDescent="0.25">
      <c r="B225" t="s">
        <v>314</v>
      </c>
      <c r="C225">
        <v>2016</v>
      </c>
      <c r="E225" s="2">
        <v>0</v>
      </c>
      <c r="F225" s="2">
        <v>1</v>
      </c>
      <c r="G225" s="2">
        <v>207.61</v>
      </c>
      <c r="H225" s="2">
        <v>0.88</v>
      </c>
      <c r="I225" s="2" t="s">
        <v>29</v>
      </c>
    </row>
    <row r="226" spans="2:9" x14ac:dyDescent="0.25">
      <c r="B226" t="s">
        <v>315</v>
      </c>
      <c r="C226">
        <v>2016</v>
      </c>
      <c r="E226" s="2">
        <v>0</v>
      </c>
      <c r="F226" s="2">
        <v>1</v>
      </c>
      <c r="G226" s="2">
        <v>2262.33</v>
      </c>
      <c r="H226" s="2">
        <v>0.24</v>
      </c>
      <c r="I226" s="2" t="s">
        <v>29</v>
      </c>
    </row>
    <row r="227" spans="2:9" x14ac:dyDescent="0.25">
      <c r="B227" t="s">
        <v>316</v>
      </c>
      <c r="C227">
        <v>2016</v>
      </c>
      <c r="E227" s="2">
        <v>0</v>
      </c>
      <c r="F227" s="2">
        <v>1</v>
      </c>
      <c r="G227" s="2">
        <v>959.32</v>
      </c>
      <c r="H227" s="2">
        <v>0.64</v>
      </c>
      <c r="I227" s="2" t="s">
        <v>29</v>
      </c>
    </row>
    <row r="228" spans="2:9" x14ac:dyDescent="0.25">
      <c r="B228" t="s">
        <v>317</v>
      </c>
      <c r="C228">
        <v>2016</v>
      </c>
      <c r="E228" s="2">
        <v>0</v>
      </c>
      <c r="F228" s="2">
        <v>1</v>
      </c>
      <c r="G228" s="2">
        <v>390.62</v>
      </c>
      <c r="H228" s="2">
        <v>1.05</v>
      </c>
      <c r="I228" s="2" t="s">
        <v>29</v>
      </c>
    </row>
    <row r="229" spans="2:9" x14ac:dyDescent="0.25">
      <c r="B229" t="s">
        <v>318</v>
      </c>
      <c r="C229">
        <v>2016</v>
      </c>
      <c r="E229" s="2">
        <v>0</v>
      </c>
      <c r="F229" s="2">
        <v>1</v>
      </c>
      <c r="G229" s="2">
        <v>158.97999999999999</v>
      </c>
      <c r="H229" s="2">
        <v>-0.25</v>
      </c>
      <c r="I229" s="2" t="s">
        <v>34</v>
      </c>
    </row>
    <row r="230" spans="2:9" x14ac:dyDescent="0.25">
      <c r="B230" t="s">
        <v>319</v>
      </c>
      <c r="C230">
        <v>2016</v>
      </c>
      <c r="E230" s="2">
        <v>0</v>
      </c>
      <c r="F230" s="2">
        <v>1</v>
      </c>
      <c r="G230" s="2">
        <v>946.63</v>
      </c>
      <c r="H230" s="2">
        <v>3.85</v>
      </c>
      <c r="I230" s="2" t="s">
        <v>29</v>
      </c>
    </row>
    <row r="231" spans="2:9" x14ac:dyDescent="0.25">
      <c r="B231" t="s">
        <v>320</v>
      </c>
      <c r="C231">
        <v>2017</v>
      </c>
      <c r="E231" s="2">
        <v>0</v>
      </c>
      <c r="F231" s="2">
        <v>28.88</v>
      </c>
      <c r="G231" s="2">
        <v>0.01</v>
      </c>
      <c r="H231" s="2">
        <v>4</v>
      </c>
      <c r="I231" s="2" t="s">
        <v>29</v>
      </c>
    </row>
    <row r="232" spans="2:9" x14ac:dyDescent="0.25">
      <c r="B232" t="s">
        <v>223</v>
      </c>
      <c r="C232">
        <v>2017</v>
      </c>
      <c r="E232" s="2">
        <v>0</v>
      </c>
      <c r="F232" s="2">
        <v>5.66</v>
      </c>
      <c r="G232" s="2">
        <v>0.32</v>
      </c>
      <c r="H232" s="2">
        <v>0.57999999999999996</v>
      </c>
      <c r="I232" s="2" t="s">
        <v>29</v>
      </c>
    </row>
    <row r="233" spans="2:9" x14ac:dyDescent="0.25">
      <c r="B233" t="s">
        <v>224</v>
      </c>
      <c r="C233">
        <v>2017</v>
      </c>
      <c r="E233" s="2">
        <v>0</v>
      </c>
      <c r="F233" s="2">
        <v>4.3899999999999997</v>
      </c>
      <c r="G233" s="2">
        <v>0.25</v>
      </c>
      <c r="H233" s="2">
        <v>0.82</v>
      </c>
      <c r="I233" s="2" t="s">
        <v>29</v>
      </c>
    </row>
    <row r="234" spans="2:9" x14ac:dyDescent="0.25">
      <c r="B234" t="s">
        <v>226</v>
      </c>
      <c r="C234">
        <v>2017</v>
      </c>
      <c r="E234" s="2">
        <v>0</v>
      </c>
      <c r="F234" s="2">
        <v>15.65</v>
      </c>
      <c r="G234" s="2">
        <v>0.59</v>
      </c>
      <c r="H234" s="2">
        <v>0.08</v>
      </c>
      <c r="I234" s="2" t="s">
        <v>29</v>
      </c>
    </row>
    <row r="235" spans="2:9" x14ac:dyDescent="0.25">
      <c r="B235" t="s">
        <v>238</v>
      </c>
      <c r="C235">
        <v>2017</v>
      </c>
      <c r="E235" s="2">
        <v>0</v>
      </c>
      <c r="F235" s="2">
        <v>12.71</v>
      </c>
      <c r="G235" s="2">
        <v>-0.18</v>
      </c>
      <c r="H235" s="2">
        <v>0.67</v>
      </c>
      <c r="I235" s="2" t="s">
        <v>29</v>
      </c>
    </row>
    <row r="236" spans="2:9" x14ac:dyDescent="0.25">
      <c r="B236" t="s">
        <v>321</v>
      </c>
      <c r="C236">
        <v>2017</v>
      </c>
      <c r="E236" s="2">
        <v>0</v>
      </c>
      <c r="F236" s="2">
        <v>24.61</v>
      </c>
      <c r="G236" s="2">
        <v>-0.03</v>
      </c>
      <c r="H236" s="2">
        <v>0.12</v>
      </c>
      <c r="I236" s="2" t="s">
        <v>29</v>
      </c>
    </row>
    <row r="237" spans="2:9" x14ac:dyDescent="0.25">
      <c r="B237" t="s">
        <v>322</v>
      </c>
      <c r="C237">
        <v>2017</v>
      </c>
      <c r="E237" s="2">
        <v>0</v>
      </c>
      <c r="F237" s="2">
        <v>61.32</v>
      </c>
      <c r="G237" s="2">
        <v>0.24</v>
      </c>
      <c r="H237" s="2">
        <v>1.92</v>
      </c>
      <c r="I237" s="2" t="s">
        <v>29</v>
      </c>
    </row>
    <row r="238" spans="2:9" x14ac:dyDescent="0.25">
      <c r="B238" t="s">
        <v>323</v>
      </c>
      <c r="C238">
        <v>2017</v>
      </c>
      <c r="E238" s="2">
        <v>0</v>
      </c>
      <c r="F238" s="2">
        <v>202.48</v>
      </c>
      <c r="G238" s="2">
        <v>-0.99</v>
      </c>
      <c r="H238" s="2">
        <v>1.72</v>
      </c>
      <c r="I238" s="2" t="s">
        <v>29</v>
      </c>
    </row>
    <row r="239" spans="2:9" x14ac:dyDescent="0.25">
      <c r="B239" t="s">
        <v>324</v>
      </c>
      <c r="C239">
        <v>2017</v>
      </c>
      <c r="E239" s="2">
        <v>0</v>
      </c>
      <c r="F239" s="2">
        <v>28.35</v>
      </c>
      <c r="G239" s="2">
        <v>0.2</v>
      </c>
      <c r="H239" s="2">
        <v>0.18</v>
      </c>
      <c r="I239" s="2" t="s">
        <v>29</v>
      </c>
    </row>
    <row r="240" spans="2:9" x14ac:dyDescent="0.25">
      <c r="B240" t="s">
        <v>325</v>
      </c>
      <c r="C240">
        <v>2017</v>
      </c>
      <c r="E240" s="2">
        <v>0</v>
      </c>
      <c r="F240" s="2">
        <v>24.58</v>
      </c>
      <c r="G240" s="2">
        <v>0.88</v>
      </c>
      <c r="H240" s="2">
        <v>0.59</v>
      </c>
      <c r="I240" s="2" t="s">
        <v>29</v>
      </c>
    </row>
    <row r="241" spans="2:9" x14ac:dyDescent="0.25">
      <c r="B241" t="s">
        <v>326</v>
      </c>
      <c r="C241">
        <v>2017</v>
      </c>
      <c r="E241" s="2">
        <v>0</v>
      </c>
      <c r="F241" s="2">
        <v>111.39</v>
      </c>
      <c r="G241" s="2">
        <v>1.37</v>
      </c>
      <c r="H241" s="2">
        <v>0.88</v>
      </c>
      <c r="I241" s="2" t="s">
        <v>29</v>
      </c>
    </row>
    <row r="242" spans="2:9" x14ac:dyDescent="0.25">
      <c r="B242" t="s">
        <v>327</v>
      </c>
      <c r="C242">
        <v>2017</v>
      </c>
      <c r="E242" s="2">
        <v>0</v>
      </c>
      <c r="F242" s="2">
        <v>40.909999999999997</v>
      </c>
      <c r="G242" s="2">
        <v>0.55000000000000004</v>
      </c>
      <c r="H242" s="2">
        <v>0.01</v>
      </c>
      <c r="I242" s="2" t="s">
        <v>29</v>
      </c>
    </row>
    <row r="243" spans="2:9" x14ac:dyDescent="0.25">
      <c r="B243" t="s">
        <v>328</v>
      </c>
      <c r="C243">
        <v>2017</v>
      </c>
      <c r="E243" s="2">
        <v>0</v>
      </c>
      <c r="F243" s="2">
        <v>47.43</v>
      </c>
      <c r="G243" s="2">
        <v>3.28</v>
      </c>
      <c r="H243" s="2">
        <v>0.62</v>
      </c>
      <c r="I243" s="2" t="s">
        <v>29</v>
      </c>
    </row>
    <row r="244" spans="2:9" x14ac:dyDescent="0.25">
      <c r="B244" t="s">
        <v>253</v>
      </c>
      <c r="C244">
        <v>2017</v>
      </c>
      <c r="E244" s="2">
        <v>0</v>
      </c>
      <c r="F244" s="2">
        <v>30.02</v>
      </c>
      <c r="G244" s="2">
        <v>0.28999999999999998</v>
      </c>
      <c r="H244" s="2">
        <v>1.26</v>
      </c>
      <c r="I244" s="2" t="s">
        <v>29</v>
      </c>
    </row>
    <row r="245" spans="2:9" x14ac:dyDescent="0.25">
      <c r="B245" t="s">
        <v>254</v>
      </c>
      <c r="C245">
        <v>2017</v>
      </c>
      <c r="E245" s="2">
        <v>0</v>
      </c>
      <c r="F245" s="2">
        <v>103.06</v>
      </c>
      <c r="G245" s="2">
        <v>-0.42</v>
      </c>
      <c r="H245" s="2">
        <v>0.46</v>
      </c>
      <c r="I245" s="2" t="s">
        <v>29</v>
      </c>
    </row>
    <row r="246" spans="2:9" x14ac:dyDescent="0.25">
      <c r="B246" t="s">
        <v>329</v>
      </c>
      <c r="C246">
        <v>2017</v>
      </c>
      <c r="E246" s="2">
        <v>0</v>
      </c>
      <c r="F246" s="2">
        <v>3703.89</v>
      </c>
      <c r="G246" s="2">
        <v>-0.43</v>
      </c>
      <c r="H246" s="2">
        <v>0.71</v>
      </c>
      <c r="I246" s="2" t="s">
        <v>29</v>
      </c>
    </row>
    <row r="247" spans="2:9" x14ac:dyDescent="0.25">
      <c r="B247" t="s">
        <v>269</v>
      </c>
      <c r="C247">
        <v>2017</v>
      </c>
      <c r="E247" s="2">
        <v>0</v>
      </c>
      <c r="F247" s="2">
        <v>120.86</v>
      </c>
      <c r="G247" s="2">
        <v>1.41</v>
      </c>
      <c r="H247" s="2">
        <v>4.03</v>
      </c>
      <c r="I247" s="2" t="s">
        <v>29</v>
      </c>
    </row>
    <row r="248" spans="2:9" x14ac:dyDescent="0.25">
      <c r="B248" t="s">
        <v>270</v>
      </c>
      <c r="C248">
        <v>2017</v>
      </c>
      <c r="E248" s="2">
        <v>0</v>
      </c>
      <c r="F248" s="2">
        <v>24.51</v>
      </c>
      <c r="G248" s="2">
        <v>0.14000000000000001</v>
      </c>
      <c r="H248" s="2">
        <v>0.22</v>
      </c>
      <c r="I248" s="2" t="s">
        <v>29</v>
      </c>
    </row>
    <row r="249" spans="2:9" x14ac:dyDescent="0.25">
      <c r="B249" t="s">
        <v>330</v>
      </c>
      <c r="C249">
        <v>2017</v>
      </c>
      <c r="E249" s="2">
        <v>0</v>
      </c>
      <c r="F249" s="2">
        <v>3.98</v>
      </c>
      <c r="G249" s="2">
        <v>1</v>
      </c>
      <c r="H249" s="2">
        <v>7.0000000000000007E-2</v>
      </c>
      <c r="I249" s="2" t="s">
        <v>29</v>
      </c>
    </row>
    <row r="250" spans="2:9" x14ac:dyDescent="0.25">
      <c r="B250" t="s">
        <v>281</v>
      </c>
      <c r="C250">
        <v>2017</v>
      </c>
      <c r="E250" s="2">
        <v>0</v>
      </c>
      <c r="F250" s="2">
        <v>11.48</v>
      </c>
      <c r="G250" s="2">
        <v>0.45</v>
      </c>
      <c r="H250" s="2">
        <v>0.56000000000000005</v>
      </c>
      <c r="I250" s="2" t="s">
        <v>29</v>
      </c>
    </row>
    <row r="251" spans="2:9" x14ac:dyDescent="0.25">
      <c r="B251" t="s">
        <v>283</v>
      </c>
      <c r="C251">
        <v>2017</v>
      </c>
      <c r="E251" s="2">
        <v>0</v>
      </c>
      <c r="F251" s="2">
        <v>21.67</v>
      </c>
      <c r="G251" s="2">
        <v>-0.26</v>
      </c>
      <c r="H251" s="2">
        <v>0.79</v>
      </c>
      <c r="I251" s="2" t="s">
        <v>29</v>
      </c>
    </row>
    <row r="252" spans="2:9" x14ac:dyDescent="0.25">
      <c r="B252" t="s">
        <v>287</v>
      </c>
      <c r="C252">
        <v>2017</v>
      </c>
      <c r="E252" s="2">
        <v>0</v>
      </c>
      <c r="F252" s="2">
        <v>128.02000000000001</v>
      </c>
      <c r="G252" s="2">
        <v>0.09</v>
      </c>
      <c r="H252" s="2">
        <v>0.67</v>
      </c>
      <c r="I252" s="2" t="s">
        <v>29</v>
      </c>
    </row>
    <row r="253" spans="2:9" x14ac:dyDescent="0.25">
      <c r="B253" t="s">
        <v>331</v>
      </c>
      <c r="C253">
        <v>2017</v>
      </c>
      <c r="E253" s="2">
        <v>0</v>
      </c>
      <c r="F253" s="2">
        <v>517.36</v>
      </c>
      <c r="G253" s="2">
        <v>1.78</v>
      </c>
      <c r="H253" s="2">
        <v>1.36</v>
      </c>
      <c r="I253" s="2" t="s">
        <v>29</v>
      </c>
    </row>
    <row r="254" spans="2:9" x14ac:dyDescent="0.25">
      <c r="B254" t="s">
        <v>332</v>
      </c>
      <c r="C254">
        <v>2017</v>
      </c>
      <c r="E254" s="2">
        <v>0</v>
      </c>
      <c r="F254" s="2">
        <v>156.43</v>
      </c>
      <c r="G254" s="2">
        <v>1.6</v>
      </c>
      <c r="H254" s="2">
        <v>0.18</v>
      </c>
      <c r="I254" s="2" t="s">
        <v>29</v>
      </c>
    </row>
    <row r="255" spans="2:9" x14ac:dyDescent="0.25">
      <c r="B255" t="s">
        <v>292</v>
      </c>
      <c r="C255">
        <v>2017</v>
      </c>
      <c r="E255" s="2">
        <v>0</v>
      </c>
      <c r="F255" s="2">
        <v>1.61</v>
      </c>
      <c r="G255" s="2">
        <v>0.2</v>
      </c>
      <c r="H255" s="2">
        <v>0</v>
      </c>
      <c r="I255" s="2" t="s">
        <v>29</v>
      </c>
    </row>
    <row r="256" spans="2:9" x14ac:dyDescent="0.25">
      <c r="B256" t="s">
        <v>333</v>
      </c>
      <c r="C256">
        <v>2017</v>
      </c>
      <c r="E256" s="2">
        <v>0</v>
      </c>
      <c r="F256" s="2">
        <v>76.41</v>
      </c>
      <c r="G256" s="2">
        <v>-0.7</v>
      </c>
      <c r="H256" s="2">
        <v>2.4500000000000002</v>
      </c>
      <c r="I256" s="2" t="s">
        <v>29</v>
      </c>
    </row>
    <row r="257" spans="2:9" x14ac:dyDescent="0.25">
      <c r="B257" t="s">
        <v>334</v>
      </c>
      <c r="C257">
        <v>2017</v>
      </c>
      <c r="E257" s="2">
        <v>0</v>
      </c>
      <c r="F257" s="2">
        <v>157.27000000000001</v>
      </c>
      <c r="G257" s="2">
        <v>7.75</v>
      </c>
      <c r="H257" s="2">
        <v>0.01</v>
      </c>
      <c r="I257" s="2" t="s">
        <v>29</v>
      </c>
    </row>
    <row r="258" spans="2:9" x14ac:dyDescent="0.25">
      <c r="B258" t="s">
        <v>335</v>
      </c>
      <c r="C258">
        <v>2017</v>
      </c>
      <c r="E258" s="2">
        <v>0</v>
      </c>
      <c r="F258" s="2">
        <v>38.56</v>
      </c>
      <c r="G258" s="2">
        <v>2.11</v>
      </c>
      <c r="H258" s="2">
        <v>0.04</v>
      </c>
      <c r="I258" s="2" t="s">
        <v>29</v>
      </c>
    </row>
    <row r="259" spans="2:9" x14ac:dyDescent="0.25">
      <c r="B259" t="s">
        <v>304</v>
      </c>
      <c r="C259">
        <v>2017</v>
      </c>
      <c r="E259" s="2">
        <v>0</v>
      </c>
      <c r="F259" s="2">
        <v>35.049999999999997</v>
      </c>
      <c r="G259" s="2">
        <v>1.64</v>
      </c>
      <c r="H259" s="2">
        <v>0.31</v>
      </c>
      <c r="I259" s="2" t="s">
        <v>29</v>
      </c>
    </row>
    <row r="260" spans="2:9" x14ac:dyDescent="0.25">
      <c r="B260" t="s">
        <v>336</v>
      </c>
      <c r="C260">
        <v>2017</v>
      </c>
      <c r="E260" s="2">
        <v>0</v>
      </c>
      <c r="F260" s="2">
        <v>58.57</v>
      </c>
      <c r="G260" s="2">
        <v>0.26</v>
      </c>
      <c r="H260" s="2">
        <v>3.23</v>
      </c>
      <c r="I260" s="2" t="s">
        <v>29</v>
      </c>
    </row>
    <row r="261" spans="2:9" x14ac:dyDescent="0.25">
      <c r="B261" t="s">
        <v>309</v>
      </c>
      <c r="C261">
        <v>2017</v>
      </c>
      <c r="E261" s="2">
        <v>0</v>
      </c>
      <c r="F261" s="2">
        <v>31.06</v>
      </c>
      <c r="G261" s="2">
        <v>0.7</v>
      </c>
      <c r="H261" s="2">
        <v>0.33</v>
      </c>
      <c r="I261" s="2" t="s">
        <v>29</v>
      </c>
    </row>
    <row r="262" spans="2:9" x14ac:dyDescent="0.25">
      <c r="B262" t="s">
        <v>310</v>
      </c>
      <c r="C262">
        <v>2017</v>
      </c>
      <c r="E262" s="2">
        <v>0</v>
      </c>
      <c r="F262" s="2">
        <v>167.14</v>
      </c>
      <c r="G262" s="2">
        <v>-0.28999999999999998</v>
      </c>
      <c r="H262" s="2">
        <v>1.82</v>
      </c>
      <c r="I262" s="2" t="s">
        <v>29</v>
      </c>
    </row>
    <row r="263" spans="2:9" x14ac:dyDescent="0.25">
      <c r="B263" t="s">
        <v>337</v>
      </c>
      <c r="C263">
        <v>2017</v>
      </c>
      <c r="E263" s="2">
        <v>0</v>
      </c>
      <c r="F263" s="2">
        <v>514.49</v>
      </c>
      <c r="G263" s="2">
        <v>1.37</v>
      </c>
      <c r="H263" s="2">
        <v>0.92</v>
      </c>
      <c r="I263" s="2" t="s">
        <v>29</v>
      </c>
    </row>
    <row r="264" spans="2:9" x14ac:dyDescent="0.25">
      <c r="B264" t="s">
        <v>338</v>
      </c>
      <c r="C264">
        <v>2018</v>
      </c>
      <c r="E264" s="2">
        <v>0</v>
      </c>
      <c r="F264" s="2">
        <v>89.27</v>
      </c>
      <c r="G264" s="2">
        <v>8.19</v>
      </c>
      <c r="H264" s="2">
        <v>-0.06</v>
      </c>
      <c r="I264" s="2" t="s">
        <v>34</v>
      </c>
    </row>
    <row r="265" spans="2:9" x14ac:dyDescent="0.25">
      <c r="B265" t="s">
        <v>339</v>
      </c>
      <c r="C265">
        <v>2018</v>
      </c>
      <c r="E265" s="2">
        <v>0</v>
      </c>
      <c r="F265" s="2">
        <v>6.7</v>
      </c>
      <c r="G265" s="2">
        <v>0.18</v>
      </c>
      <c r="H265" s="2">
        <v>3.65</v>
      </c>
      <c r="I265" s="2" t="s">
        <v>29</v>
      </c>
    </row>
    <row r="266" spans="2:9" x14ac:dyDescent="0.25">
      <c r="B266" t="s">
        <v>340</v>
      </c>
      <c r="C266">
        <v>2018</v>
      </c>
      <c r="E266" s="2">
        <v>0</v>
      </c>
      <c r="F266" s="2">
        <v>6.76</v>
      </c>
      <c r="G266" s="2">
        <v>-0.37</v>
      </c>
      <c r="H266" s="2">
        <v>-7.0000000000000007E-2</v>
      </c>
      <c r="I266" s="2" t="s">
        <v>34</v>
      </c>
    </row>
    <row r="267" spans="2:9" x14ac:dyDescent="0.25">
      <c r="B267" t="s">
        <v>341</v>
      </c>
      <c r="C267">
        <v>2018</v>
      </c>
      <c r="E267" s="2">
        <v>0</v>
      </c>
      <c r="F267" s="2">
        <v>3.33</v>
      </c>
      <c r="G267" s="2">
        <v>0.18</v>
      </c>
      <c r="H267" s="2">
        <v>0.56999999999999995</v>
      </c>
      <c r="I267" s="2" t="s">
        <v>29</v>
      </c>
    </row>
    <row r="268" spans="2:9" x14ac:dyDescent="0.25">
      <c r="B268" t="s">
        <v>222</v>
      </c>
      <c r="C268">
        <v>2018</v>
      </c>
      <c r="E268" s="2">
        <v>0</v>
      </c>
      <c r="F268" s="2">
        <v>4.42</v>
      </c>
      <c r="G268" s="2">
        <v>0.27</v>
      </c>
      <c r="H268" s="2">
        <v>-0.01</v>
      </c>
      <c r="I268" s="2" t="s">
        <v>34</v>
      </c>
    </row>
    <row r="269" spans="2:9" x14ac:dyDescent="0.25">
      <c r="B269" t="s">
        <v>223</v>
      </c>
      <c r="C269">
        <v>2018</v>
      </c>
      <c r="E269" s="2">
        <v>0</v>
      </c>
      <c r="F269" s="2">
        <v>5.76</v>
      </c>
      <c r="G269" s="2">
        <v>0.16</v>
      </c>
      <c r="H269" s="2">
        <v>0.1</v>
      </c>
      <c r="I269" s="2" t="s">
        <v>29</v>
      </c>
    </row>
    <row r="270" spans="2:9" x14ac:dyDescent="0.25">
      <c r="B270" t="s">
        <v>342</v>
      </c>
      <c r="C270">
        <v>2018</v>
      </c>
      <c r="E270" s="2">
        <v>0</v>
      </c>
      <c r="F270" s="2">
        <v>5.76</v>
      </c>
      <c r="G270" s="2">
        <v>0.16</v>
      </c>
      <c r="H270" s="2">
        <v>0.1</v>
      </c>
      <c r="I270" s="2" t="s">
        <v>29</v>
      </c>
    </row>
    <row r="271" spans="2:9" x14ac:dyDescent="0.25">
      <c r="B271" t="s">
        <v>343</v>
      </c>
      <c r="C271">
        <v>2018</v>
      </c>
      <c r="E271" s="2">
        <v>0</v>
      </c>
      <c r="F271" s="2">
        <v>2.81</v>
      </c>
      <c r="G271" s="2">
        <v>0.25</v>
      </c>
      <c r="H271" s="2">
        <v>-0.2</v>
      </c>
      <c r="I271" s="2" t="s">
        <v>34</v>
      </c>
    </row>
    <row r="272" spans="2:9" x14ac:dyDescent="0.25">
      <c r="B272" t="s">
        <v>344</v>
      </c>
      <c r="C272">
        <v>2018</v>
      </c>
      <c r="E272" s="2">
        <v>0</v>
      </c>
      <c r="F272" s="2">
        <v>13.38</v>
      </c>
      <c r="G272" s="2">
        <v>0.16</v>
      </c>
      <c r="H272" s="2">
        <v>0.48</v>
      </c>
      <c r="I272" s="2" t="s">
        <v>29</v>
      </c>
    </row>
    <row r="273" spans="2:9" x14ac:dyDescent="0.25">
      <c r="B273" t="s">
        <v>228</v>
      </c>
      <c r="C273">
        <v>2018</v>
      </c>
      <c r="E273" s="2">
        <v>1</v>
      </c>
      <c r="F273" s="2">
        <v>1.9</v>
      </c>
      <c r="G273" s="2">
        <v>-0.31</v>
      </c>
      <c r="H273" s="2">
        <v>7.0000000000000007E-2</v>
      </c>
      <c r="I273" s="2" t="s">
        <v>29</v>
      </c>
    </row>
    <row r="274" spans="2:9" x14ac:dyDescent="0.25">
      <c r="B274" t="s">
        <v>345</v>
      </c>
      <c r="C274">
        <v>2018</v>
      </c>
      <c r="E274" s="2">
        <v>383.11</v>
      </c>
      <c r="F274" s="2">
        <v>1.9</v>
      </c>
      <c r="G274" s="2">
        <v>-0.31</v>
      </c>
      <c r="H274" s="2">
        <v>7.0000000000000007E-2</v>
      </c>
      <c r="I274" s="2" t="s">
        <v>29</v>
      </c>
    </row>
    <row r="275" spans="2:9" x14ac:dyDescent="0.25">
      <c r="B275" t="s">
        <v>230</v>
      </c>
      <c r="C275">
        <v>2018</v>
      </c>
      <c r="E275" s="2">
        <v>0</v>
      </c>
      <c r="F275" s="2">
        <v>4.24</v>
      </c>
      <c r="G275" s="2">
        <v>0.14000000000000001</v>
      </c>
      <c r="H275" s="2">
        <v>0.57999999999999996</v>
      </c>
      <c r="I275" s="2" t="s">
        <v>29</v>
      </c>
    </row>
    <row r="276" spans="2:9" x14ac:dyDescent="0.25">
      <c r="B276" t="s">
        <v>231</v>
      </c>
      <c r="C276">
        <v>2018</v>
      </c>
      <c r="E276" s="2">
        <v>0</v>
      </c>
      <c r="F276" s="2">
        <v>3.94</v>
      </c>
      <c r="G276" s="2">
        <v>0.25</v>
      </c>
      <c r="H276" s="2">
        <v>-0.04</v>
      </c>
      <c r="I276" s="2" t="s">
        <v>34</v>
      </c>
    </row>
    <row r="277" spans="2:9" x14ac:dyDescent="0.25">
      <c r="B277" t="s">
        <v>346</v>
      </c>
      <c r="C277">
        <v>2018</v>
      </c>
      <c r="E277" s="2">
        <v>0</v>
      </c>
      <c r="F277" s="2">
        <v>10.55</v>
      </c>
      <c r="G277" s="2">
        <v>0.16</v>
      </c>
      <c r="H277" s="2">
        <v>-0.26</v>
      </c>
      <c r="I277" s="2" t="s">
        <v>34</v>
      </c>
    </row>
    <row r="278" spans="2:9" x14ac:dyDescent="0.25">
      <c r="B278" t="s">
        <v>347</v>
      </c>
      <c r="C278">
        <v>2018</v>
      </c>
      <c r="E278" s="2">
        <v>0</v>
      </c>
      <c r="F278" s="2">
        <v>13.04</v>
      </c>
      <c r="G278" s="2">
        <v>0.9</v>
      </c>
      <c r="H278" s="2">
        <v>-0.14000000000000001</v>
      </c>
      <c r="I278" s="2" t="s">
        <v>34</v>
      </c>
    </row>
    <row r="279" spans="2:9" x14ac:dyDescent="0.25">
      <c r="B279" t="s">
        <v>348</v>
      </c>
      <c r="C279">
        <v>2018</v>
      </c>
      <c r="E279" s="2">
        <v>53.32</v>
      </c>
      <c r="F279" s="2">
        <v>4.3600000000000003</v>
      </c>
      <c r="G279" s="2">
        <v>0.34</v>
      </c>
      <c r="H279" s="2">
        <v>0.51</v>
      </c>
      <c r="I279" s="2" t="s">
        <v>29</v>
      </c>
    </row>
    <row r="280" spans="2:9" x14ac:dyDescent="0.25">
      <c r="B280" t="s">
        <v>349</v>
      </c>
      <c r="C280">
        <v>2018</v>
      </c>
      <c r="E280" s="2">
        <v>53.32</v>
      </c>
      <c r="F280" s="2">
        <v>4.3600000000000003</v>
      </c>
      <c r="G280" s="2">
        <v>0</v>
      </c>
      <c r="H280" s="2">
        <v>0</v>
      </c>
      <c r="I280" s="2" t="s">
        <v>34</v>
      </c>
    </row>
    <row r="281" spans="2:9" x14ac:dyDescent="0.25">
      <c r="B281" t="s">
        <v>350</v>
      </c>
      <c r="C281">
        <v>2018</v>
      </c>
      <c r="E281" s="2">
        <v>0</v>
      </c>
      <c r="F281" s="2">
        <v>41.12</v>
      </c>
      <c r="G281" s="2">
        <v>-0.08</v>
      </c>
      <c r="H281" s="2">
        <v>1.37</v>
      </c>
      <c r="I281" s="2" t="s">
        <v>29</v>
      </c>
    </row>
    <row r="282" spans="2:9" x14ac:dyDescent="0.25">
      <c r="B282" t="s">
        <v>351</v>
      </c>
      <c r="C282">
        <v>2018</v>
      </c>
      <c r="E282" s="2">
        <v>0</v>
      </c>
      <c r="F282" s="2">
        <v>14.89</v>
      </c>
      <c r="G282" s="2">
        <v>1.42</v>
      </c>
      <c r="H282" s="2">
        <v>0.01</v>
      </c>
      <c r="I282" s="2" t="s">
        <v>29</v>
      </c>
    </row>
    <row r="283" spans="2:9" x14ac:dyDescent="0.25">
      <c r="B283" t="s">
        <v>236</v>
      </c>
      <c r="C283">
        <v>2018</v>
      </c>
      <c r="E283" s="2">
        <v>0</v>
      </c>
      <c r="F283" s="2">
        <v>14.89</v>
      </c>
      <c r="G283" s="2">
        <v>1.42</v>
      </c>
      <c r="H283" s="2">
        <v>0.01</v>
      </c>
      <c r="I283" s="2" t="s">
        <v>29</v>
      </c>
    </row>
    <row r="284" spans="2:9" x14ac:dyDescent="0.25">
      <c r="B284" t="s">
        <v>352</v>
      </c>
      <c r="C284">
        <v>2018</v>
      </c>
      <c r="E284" s="2">
        <v>0</v>
      </c>
      <c r="F284" s="2">
        <v>63.93</v>
      </c>
      <c r="G284" s="2">
        <v>0.23</v>
      </c>
      <c r="H284" s="2">
        <v>0.36</v>
      </c>
      <c r="I284" s="2" t="s">
        <v>29</v>
      </c>
    </row>
    <row r="285" spans="2:9" x14ac:dyDescent="0.25">
      <c r="B285" t="s">
        <v>237</v>
      </c>
      <c r="C285">
        <v>2018</v>
      </c>
      <c r="E285" s="2">
        <v>0</v>
      </c>
      <c r="F285" s="2">
        <v>24.06</v>
      </c>
      <c r="G285" s="2">
        <v>-0.08</v>
      </c>
      <c r="H285" s="2">
        <v>-0.64</v>
      </c>
      <c r="I285" s="2" t="s">
        <v>34</v>
      </c>
    </row>
    <row r="286" spans="2:9" x14ac:dyDescent="0.25">
      <c r="B286" t="s">
        <v>322</v>
      </c>
      <c r="C286">
        <v>2018</v>
      </c>
      <c r="E286" s="2">
        <v>0</v>
      </c>
      <c r="F286" s="2">
        <v>5.34</v>
      </c>
      <c r="G286" s="2">
        <v>-0.06</v>
      </c>
      <c r="H286" s="2">
        <v>-0.39</v>
      </c>
      <c r="I286" s="2" t="s">
        <v>34</v>
      </c>
    </row>
    <row r="287" spans="2:9" x14ac:dyDescent="0.25">
      <c r="B287" t="s">
        <v>353</v>
      </c>
      <c r="C287">
        <v>2018</v>
      </c>
      <c r="E287" s="2">
        <v>0</v>
      </c>
      <c r="F287" s="2">
        <v>5.34</v>
      </c>
      <c r="G287" s="2">
        <v>-0.06</v>
      </c>
      <c r="H287" s="2">
        <v>-0.39</v>
      </c>
      <c r="I287" s="2" t="s">
        <v>34</v>
      </c>
    </row>
    <row r="288" spans="2:9" x14ac:dyDescent="0.25">
      <c r="B288" t="s">
        <v>354</v>
      </c>
      <c r="C288">
        <v>2018</v>
      </c>
      <c r="E288" s="2">
        <v>0</v>
      </c>
      <c r="F288" s="2">
        <v>5.12</v>
      </c>
      <c r="G288" s="2">
        <v>7.0000000000000007E-2</v>
      </c>
      <c r="H288" s="2">
        <v>0.25</v>
      </c>
      <c r="I288" s="2" t="s">
        <v>29</v>
      </c>
    </row>
    <row r="289" spans="2:9" x14ac:dyDescent="0.25">
      <c r="B289" t="s">
        <v>355</v>
      </c>
      <c r="C289">
        <v>2018</v>
      </c>
      <c r="E289" s="2">
        <v>0</v>
      </c>
      <c r="F289" s="2">
        <v>28</v>
      </c>
      <c r="G289" s="2">
        <v>0.41</v>
      </c>
      <c r="H289" s="2">
        <v>0.19</v>
      </c>
      <c r="I289" s="2" t="s">
        <v>29</v>
      </c>
    </row>
    <row r="290" spans="2:9" x14ac:dyDescent="0.25">
      <c r="B290" t="s">
        <v>356</v>
      </c>
      <c r="C290">
        <v>2018</v>
      </c>
      <c r="E290" s="2">
        <v>0</v>
      </c>
      <c r="F290" s="2">
        <v>3.33</v>
      </c>
      <c r="G290" s="2">
        <v>0.37</v>
      </c>
      <c r="H290" s="2">
        <v>0.56999999999999995</v>
      </c>
      <c r="I290" s="2" t="s">
        <v>29</v>
      </c>
    </row>
    <row r="291" spans="2:9" x14ac:dyDescent="0.25">
      <c r="B291" t="s">
        <v>357</v>
      </c>
      <c r="C291">
        <v>2018</v>
      </c>
      <c r="E291" s="2">
        <v>0</v>
      </c>
      <c r="F291" s="2">
        <v>523.20000000000005</v>
      </c>
      <c r="G291" s="2">
        <v>0</v>
      </c>
      <c r="H291" s="2">
        <v>1.6</v>
      </c>
      <c r="I291" s="2" t="s">
        <v>29</v>
      </c>
    </row>
    <row r="292" spans="2:9" x14ac:dyDescent="0.25">
      <c r="B292" t="s">
        <v>323</v>
      </c>
      <c r="C292">
        <v>2018</v>
      </c>
      <c r="E292" s="2">
        <v>2.4900000000000002</v>
      </c>
      <c r="F292" s="2">
        <v>8.09</v>
      </c>
      <c r="G292" s="2">
        <v>0.22</v>
      </c>
      <c r="H292" s="2">
        <v>0.73</v>
      </c>
      <c r="I292" s="2" t="s">
        <v>29</v>
      </c>
    </row>
    <row r="293" spans="2:9" x14ac:dyDescent="0.25">
      <c r="B293" t="s">
        <v>358</v>
      </c>
      <c r="C293">
        <v>2018</v>
      </c>
      <c r="E293" s="2">
        <v>0</v>
      </c>
      <c r="F293" s="2">
        <v>11.23</v>
      </c>
      <c r="G293" s="2">
        <v>3.6</v>
      </c>
      <c r="H293" s="2">
        <v>-0.11</v>
      </c>
      <c r="I293" s="2" t="s">
        <v>34</v>
      </c>
    </row>
    <row r="294" spans="2:9" x14ac:dyDescent="0.25">
      <c r="B294" t="s">
        <v>243</v>
      </c>
      <c r="C294">
        <v>2018</v>
      </c>
      <c r="E294" s="2">
        <v>0</v>
      </c>
      <c r="F294" s="2">
        <v>6.19</v>
      </c>
      <c r="G294" s="2">
        <v>0.15</v>
      </c>
      <c r="H294" s="2">
        <v>-0.75</v>
      </c>
      <c r="I294" s="2" t="s">
        <v>34</v>
      </c>
    </row>
    <row r="295" spans="2:9" x14ac:dyDescent="0.25">
      <c r="B295" t="s">
        <v>324</v>
      </c>
      <c r="C295">
        <v>2018</v>
      </c>
      <c r="E295" s="2">
        <v>0</v>
      </c>
      <c r="F295" s="2">
        <v>6.22</v>
      </c>
      <c r="G295" s="2">
        <v>0.24</v>
      </c>
      <c r="H295" s="2">
        <v>0.17</v>
      </c>
      <c r="I295" s="2" t="s">
        <v>29</v>
      </c>
    </row>
    <row r="296" spans="2:9" x14ac:dyDescent="0.25">
      <c r="B296" t="s">
        <v>246</v>
      </c>
      <c r="C296">
        <v>2018</v>
      </c>
      <c r="E296" s="2">
        <v>0</v>
      </c>
      <c r="F296" s="2">
        <v>34.9</v>
      </c>
      <c r="G296" s="2">
        <v>0.67</v>
      </c>
      <c r="H296" s="2">
        <v>-0.48</v>
      </c>
      <c r="I296" s="2" t="s">
        <v>34</v>
      </c>
    </row>
    <row r="297" spans="2:9" x14ac:dyDescent="0.25">
      <c r="B297" t="s">
        <v>359</v>
      </c>
      <c r="C297">
        <v>2018</v>
      </c>
      <c r="E297" s="2">
        <v>0</v>
      </c>
      <c r="F297" s="2">
        <v>49.22</v>
      </c>
      <c r="G297" s="2">
        <v>8</v>
      </c>
      <c r="H297" s="2">
        <v>-0.01</v>
      </c>
      <c r="I297" s="2" t="s">
        <v>34</v>
      </c>
    </row>
    <row r="298" spans="2:9" x14ac:dyDescent="0.25">
      <c r="B298" t="s">
        <v>248</v>
      </c>
      <c r="C298">
        <v>2018</v>
      </c>
      <c r="E298" s="2">
        <v>0</v>
      </c>
      <c r="F298" s="2">
        <v>32.590000000000003</v>
      </c>
      <c r="G298" s="2">
        <v>0.01</v>
      </c>
      <c r="H298" s="2">
        <v>0.09</v>
      </c>
      <c r="I298" s="2" t="s">
        <v>29</v>
      </c>
    </row>
    <row r="299" spans="2:9" x14ac:dyDescent="0.25">
      <c r="B299" t="s">
        <v>253</v>
      </c>
      <c r="C299">
        <v>2018</v>
      </c>
      <c r="E299" s="2">
        <v>0</v>
      </c>
      <c r="F299" s="2">
        <v>13.71</v>
      </c>
      <c r="G299" s="2">
        <v>8.94</v>
      </c>
      <c r="H299" s="2">
        <v>0.09</v>
      </c>
      <c r="I299" s="2" t="s">
        <v>29</v>
      </c>
    </row>
    <row r="300" spans="2:9" x14ac:dyDescent="0.25">
      <c r="B300" t="s">
        <v>360</v>
      </c>
      <c r="C300">
        <v>2018</v>
      </c>
      <c r="E300" s="2">
        <v>0</v>
      </c>
      <c r="F300" s="2">
        <v>346.11</v>
      </c>
      <c r="G300" s="2">
        <v>0.24</v>
      </c>
      <c r="H300" s="2">
        <v>1.34</v>
      </c>
      <c r="I300" s="2" t="s">
        <v>29</v>
      </c>
    </row>
    <row r="301" spans="2:9" x14ac:dyDescent="0.25">
      <c r="B301" t="s">
        <v>361</v>
      </c>
      <c r="C301">
        <v>2018</v>
      </c>
      <c r="E301" s="2">
        <v>0</v>
      </c>
      <c r="F301" s="2">
        <v>9.9700000000000006</v>
      </c>
      <c r="G301" s="2">
        <v>0.99</v>
      </c>
      <c r="H301" s="2">
        <v>0.12</v>
      </c>
      <c r="I301" s="2" t="s">
        <v>29</v>
      </c>
    </row>
    <row r="302" spans="2:9" x14ac:dyDescent="0.25">
      <c r="B302" t="s">
        <v>263</v>
      </c>
      <c r="C302">
        <v>2018</v>
      </c>
      <c r="E302" s="2">
        <v>0</v>
      </c>
      <c r="F302" s="2">
        <v>12.01</v>
      </c>
      <c r="G302" s="2">
        <v>7.64</v>
      </c>
      <c r="H302" s="2">
        <v>0.11</v>
      </c>
      <c r="I302" s="2" t="s">
        <v>29</v>
      </c>
    </row>
    <row r="303" spans="2:9" x14ac:dyDescent="0.25">
      <c r="B303" t="s">
        <v>264</v>
      </c>
      <c r="C303">
        <v>2018</v>
      </c>
      <c r="E303" s="2">
        <v>0</v>
      </c>
      <c r="F303" s="2">
        <v>33.08</v>
      </c>
      <c r="G303" s="2">
        <v>0.17</v>
      </c>
      <c r="H303" s="2">
        <v>0.61</v>
      </c>
      <c r="I303" s="2" t="s">
        <v>29</v>
      </c>
    </row>
    <row r="304" spans="2:9" x14ac:dyDescent="0.25">
      <c r="B304" t="s">
        <v>362</v>
      </c>
      <c r="C304">
        <v>2018</v>
      </c>
      <c r="E304" s="2">
        <v>0</v>
      </c>
      <c r="F304" s="2">
        <v>163.71</v>
      </c>
      <c r="G304" s="2">
        <v>0.42</v>
      </c>
      <c r="H304" s="2">
        <v>1.08</v>
      </c>
      <c r="I304" s="2" t="s">
        <v>29</v>
      </c>
    </row>
    <row r="305" spans="2:9" x14ac:dyDescent="0.25">
      <c r="B305" t="s">
        <v>363</v>
      </c>
      <c r="C305">
        <v>2018</v>
      </c>
      <c r="E305" s="2">
        <v>0</v>
      </c>
      <c r="F305" s="2">
        <v>110.67</v>
      </c>
      <c r="G305" s="2">
        <v>1.05</v>
      </c>
      <c r="H305" s="2">
        <v>0.06</v>
      </c>
      <c r="I305" s="2" t="s">
        <v>29</v>
      </c>
    </row>
    <row r="306" spans="2:9" x14ac:dyDescent="0.25">
      <c r="B306" t="s">
        <v>364</v>
      </c>
      <c r="C306">
        <v>2018</v>
      </c>
      <c r="E306" s="2">
        <v>0</v>
      </c>
      <c r="F306" s="2">
        <v>18.690000000000001</v>
      </c>
      <c r="G306" s="2">
        <v>3.19</v>
      </c>
      <c r="H306" s="2">
        <v>-0.35</v>
      </c>
      <c r="I306" s="2" t="s">
        <v>34</v>
      </c>
    </row>
    <row r="307" spans="2:9" x14ac:dyDescent="0.25">
      <c r="B307" t="s">
        <v>365</v>
      </c>
      <c r="C307">
        <v>2018</v>
      </c>
      <c r="E307" s="2">
        <v>0</v>
      </c>
      <c r="F307" s="2">
        <v>19.829999999999998</v>
      </c>
      <c r="G307" s="2">
        <v>0.1</v>
      </c>
      <c r="H307" s="2">
        <v>2.44</v>
      </c>
      <c r="I307" s="2" t="s">
        <v>29</v>
      </c>
    </row>
    <row r="308" spans="2:9" x14ac:dyDescent="0.25">
      <c r="B308" t="s">
        <v>366</v>
      </c>
      <c r="C308">
        <v>2018</v>
      </c>
      <c r="E308" s="2">
        <v>0</v>
      </c>
      <c r="F308" s="2">
        <v>56.18</v>
      </c>
      <c r="G308" s="2">
        <v>0.96</v>
      </c>
      <c r="H308" s="2">
        <v>0.39</v>
      </c>
      <c r="I308" s="2" t="s">
        <v>29</v>
      </c>
    </row>
    <row r="309" spans="2:9" x14ac:dyDescent="0.25">
      <c r="B309" t="s">
        <v>367</v>
      </c>
      <c r="C309">
        <v>2018</v>
      </c>
      <c r="E309" s="2">
        <v>0</v>
      </c>
      <c r="F309" s="2">
        <v>65.790000000000006</v>
      </c>
      <c r="G309" s="2">
        <v>0.48</v>
      </c>
      <c r="H309" s="2">
        <v>2.56</v>
      </c>
      <c r="I309" s="2" t="s">
        <v>29</v>
      </c>
    </row>
    <row r="310" spans="2:9" x14ac:dyDescent="0.25">
      <c r="B310" t="s">
        <v>368</v>
      </c>
      <c r="C310">
        <v>2018</v>
      </c>
      <c r="E310" s="2">
        <v>0</v>
      </c>
      <c r="F310" s="2">
        <v>23.13</v>
      </c>
      <c r="G310" s="2">
        <v>2.0499999999999998</v>
      </c>
      <c r="H310" s="2">
        <v>-7.0000000000000007E-2</v>
      </c>
      <c r="I310" s="2" t="s">
        <v>34</v>
      </c>
    </row>
    <row r="311" spans="2:9" x14ac:dyDescent="0.25">
      <c r="B311" t="s">
        <v>369</v>
      </c>
      <c r="C311">
        <v>2018</v>
      </c>
      <c r="E311" s="2">
        <v>0</v>
      </c>
      <c r="F311" s="2">
        <v>140.25</v>
      </c>
      <c r="G311" s="2">
        <v>0.2</v>
      </c>
      <c r="H311" s="2">
        <v>2.0299999999999998</v>
      </c>
      <c r="I311" s="2" t="s">
        <v>29</v>
      </c>
    </row>
    <row r="312" spans="2:9" x14ac:dyDescent="0.25">
      <c r="B312" t="s">
        <v>286</v>
      </c>
      <c r="C312">
        <v>2018</v>
      </c>
      <c r="E312" s="2">
        <v>0</v>
      </c>
      <c r="F312" s="2">
        <v>35.78</v>
      </c>
      <c r="G312" s="2">
        <v>-0.22</v>
      </c>
      <c r="H312" s="2">
        <v>0.31</v>
      </c>
      <c r="I312" s="2" t="s">
        <v>29</v>
      </c>
    </row>
    <row r="313" spans="2:9" x14ac:dyDescent="0.25">
      <c r="B313" t="s">
        <v>300</v>
      </c>
      <c r="C313">
        <v>2018</v>
      </c>
      <c r="E313" s="2">
        <v>1</v>
      </c>
      <c r="F313" s="2">
        <v>15.11</v>
      </c>
      <c r="G313" s="2">
        <v>-0.14000000000000001</v>
      </c>
      <c r="H313" s="2">
        <v>-0.1</v>
      </c>
      <c r="I313" s="2" t="s">
        <v>34</v>
      </c>
    </row>
    <row r="314" spans="2:9" x14ac:dyDescent="0.25">
      <c r="B314" t="s">
        <v>370</v>
      </c>
      <c r="C314">
        <v>2018</v>
      </c>
      <c r="E314" s="2">
        <v>0</v>
      </c>
      <c r="F314" s="2">
        <v>123.25</v>
      </c>
      <c r="G314" s="2">
        <v>0.57999999999999996</v>
      </c>
      <c r="H314" s="2">
        <v>0.9</v>
      </c>
      <c r="I314" s="2" t="s">
        <v>29</v>
      </c>
    </row>
    <row r="315" spans="2:9" x14ac:dyDescent="0.25">
      <c r="B315" t="s">
        <v>371</v>
      </c>
      <c r="C315">
        <v>2018</v>
      </c>
      <c r="E315" s="2">
        <v>0</v>
      </c>
      <c r="F315" s="2">
        <v>42.19</v>
      </c>
      <c r="G315" s="2">
        <v>1.42</v>
      </c>
      <c r="H315" s="2">
        <v>0.25</v>
      </c>
      <c r="I315" s="2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CD5-2751-4611-8B38-7B2826D927F1}">
  <dimension ref="A1:M16"/>
  <sheetViews>
    <sheetView topLeftCell="C1" workbookViewId="0">
      <selection activeCell="K2" sqref="K2"/>
    </sheetView>
  </sheetViews>
  <sheetFormatPr defaultRowHeight="15" x14ac:dyDescent="0.25"/>
  <cols>
    <col min="2" max="2" width="50.5703125" bestFit="1" customWidth="1"/>
    <col min="9" max="9" width="17.42578125" bestFit="1" customWidth="1"/>
  </cols>
  <sheetData>
    <row r="1" spans="1:13" x14ac:dyDescent="0.25">
      <c r="A1" s="9" t="s">
        <v>1</v>
      </c>
      <c r="B1" s="4" t="s">
        <v>2</v>
      </c>
      <c r="C1" s="4" t="s">
        <v>3</v>
      </c>
      <c r="D1" s="4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7" t="s">
        <v>22</v>
      </c>
      <c r="J1" s="16" t="s">
        <v>374</v>
      </c>
      <c r="K1" s="17" t="s">
        <v>375</v>
      </c>
      <c r="L1" s="15" t="s">
        <v>377</v>
      </c>
    </row>
    <row r="2" spans="1:13" x14ac:dyDescent="0.25">
      <c r="A2" s="10">
        <v>403866</v>
      </c>
      <c r="B2" s="11" t="s">
        <v>25</v>
      </c>
      <c r="C2" s="11" t="s">
        <v>26</v>
      </c>
      <c r="D2" s="11" t="s">
        <v>27</v>
      </c>
      <c r="E2" s="12">
        <v>0</v>
      </c>
      <c r="F2" s="12">
        <v>108.42971494726376</v>
      </c>
      <c r="G2" s="12">
        <v>13.876329073082223</v>
      </c>
      <c r="H2" s="12">
        <v>-9.2701589235601803E-3</v>
      </c>
      <c r="I2" s="14">
        <v>2.0639137717674051E-2</v>
      </c>
      <c r="J2" t="s">
        <v>372</v>
      </c>
      <c r="K2" t="s">
        <v>372</v>
      </c>
      <c r="L2" t="s">
        <v>372</v>
      </c>
      <c r="M2">
        <v>0</v>
      </c>
    </row>
    <row r="3" spans="1:13" x14ac:dyDescent="0.25">
      <c r="A3" s="10">
        <v>403843</v>
      </c>
      <c r="B3" s="11" t="s">
        <v>30</v>
      </c>
      <c r="C3" s="11" t="s">
        <v>26</v>
      </c>
      <c r="D3" s="11" t="s">
        <v>31</v>
      </c>
      <c r="E3" s="12">
        <v>0</v>
      </c>
      <c r="F3" s="12">
        <v>183.66179507932932</v>
      </c>
      <c r="G3" s="12">
        <v>2.7355778014687617</v>
      </c>
      <c r="H3" s="12">
        <v>-7.2581400520423875E-2</v>
      </c>
      <c r="I3" s="14">
        <v>2.4511135560404433E-3</v>
      </c>
      <c r="J3" s="13" t="s">
        <v>373</v>
      </c>
      <c r="K3" t="s">
        <v>372</v>
      </c>
      <c r="L3" t="s">
        <v>372</v>
      </c>
      <c r="M3">
        <v>0</v>
      </c>
    </row>
    <row r="4" spans="1:13" x14ac:dyDescent="0.25">
      <c r="A4" s="10">
        <v>289796</v>
      </c>
      <c r="B4" s="11" t="s">
        <v>32</v>
      </c>
      <c r="C4" s="11" t="s">
        <v>26</v>
      </c>
      <c r="D4" s="11" t="s">
        <v>33</v>
      </c>
      <c r="E4" s="12">
        <v>0</v>
      </c>
      <c r="F4" s="12">
        <v>0.66251165273365065</v>
      </c>
      <c r="G4" s="12">
        <v>0.2543567380173069</v>
      </c>
      <c r="H4" s="12">
        <v>-0.1165216355719835</v>
      </c>
      <c r="I4" s="14">
        <v>0</v>
      </c>
      <c r="J4" t="s">
        <v>372</v>
      </c>
      <c r="K4" t="s">
        <v>372</v>
      </c>
      <c r="L4" t="s">
        <v>372</v>
      </c>
      <c r="M4">
        <v>1</v>
      </c>
    </row>
    <row r="5" spans="1:13" x14ac:dyDescent="0.25">
      <c r="A5" s="10">
        <v>287647</v>
      </c>
      <c r="B5" s="11" t="s">
        <v>35</v>
      </c>
      <c r="C5" s="11" t="s">
        <v>26</v>
      </c>
      <c r="D5" s="11" t="s">
        <v>36</v>
      </c>
      <c r="E5" s="12">
        <v>0</v>
      </c>
      <c r="F5" s="12">
        <v>22.793550856930697</v>
      </c>
      <c r="G5" s="12">
        <v>0.21241707398501061</v>
      </c>
      <c r="H5" s="12">
        <v>-4.5722650366534549E-2</v>
      </c>
      <c r="I5" s="14">
        <v>0</v>
      </c>
      <c r="J5" t="s">
        <v>372</v>
      </c>
      <c r="K5" t="s">
        <v>372</v>
      </c>
      <c r="L5" t="s">
        <v>372</v>
      </c>
      <c r="M5">
        <v>1</v>
      </c>
    </row>
    <row r="6" spans="1:13" x14ac:dyDescent="0.25">
      <c r="A6" s="10">
        <v>652570</v>
      </c>
      <c r="B6" s="11" t="s">
        <v>37</v>
      </c>
      <c r="C6" s="11" t="s">
        <v>26</v>
      </c>
      <c r="D6" s="11" t="s">
        <v>38</v>
      </c>
      <c r="E6" s="12">
        <v>0</v>
      </c>
      <c r="F6" s="12">
        <v>138.40836571542295</v>
      </c>
      <c r="G6" s="12">
        <v>-0.85217258876784074</v>
      </c>
      <c r="H6" s="12">
        <v>0.36967628099575639</v>
      </c>
      <c r="I6" s="14">
        <v>1.0454174281426287E-2</v>
      </c>
      <c r="J6" t="s">
        <v>372</v>
      </c>
      <c r="K6" t="s">
        <v>372</v>
      </c>
      <c r="L6" t="s">
        <v>372</v>
      </c>
      <c r="M6">
        <v>0</v>
      </c>
    </row>
    <row r="7" spans="1:13" x14ac:dyDescent="0.25">
      <c r="A7" s="10">
        <v>412631</v>
      </c>
      <c r="B7" s="11" t="s">
        <v>40</v>
      </c>
      <c r="C7" s="11" t="s">
        <v>26</v>
      </c>
      <c r="D7" s="11" t="s">
        <v>41</v>
      </c>
      <c r="E7" s="12">
        <v>0</v>
      </c>
      <c r="F7" s="12">
        <v>57.415313927589743</v>
      </c>
      <c r="G7" s="12">
        <v>0.71104470060203406</v>
      </c>
      <c r="H7" s="12">
        <v>-0.14599405255770576</v>
      </c>
      <c r="I7" s="14">
        <v>0</v>
      </c>
      <c r="J7" t="s">
        <v>372</v>
      </c>
      <c r="K7" s="13" t="s">
        <v>373</v>
      </c>
      <c r="L7" s="13" t="s">
        <v>373</v>
      </c>
      <c r="M7">
        <v>1</v>
      </c>
    </row>
    <row r="8" spans="1:13" x14ac:dyDescent="0.25">
      <c r="A8" s="10">
        <v>414355</v>
      </c>
      <c r="B8" s="11" t="s">
        <v>42</v>
      </c>
      <c r="C8" s="11" t="s">
        <v>26</v>
      </c>
      <c r="D8" s="11" t="s">
        <v>43</v>
      </c>
      <c r="E8" s="12">
        <v>48.515296660449863</v>
      </c>
      <c r="F8" s="12">
        <v>3.2368596545314605</v>
      </c>
      <c r="G8" s="12">
        <v>-0.22462738446084654</v>
      </c>
      <c r="H8" s="12">
        <v>-4.1936318238045188E-2</v>
      </c>
      <c r="I8" s="14">
        <v>9.3983228552606073E-4</v>
      </c>
      <c r="J8" s="13" t="s">
        <v>373</v>
      </c>
      <c r="K8" t="s">
        <v>372</v>
      </c>
      <c r="L8" t="s">
        <v>372</v>
      </c>
      <c r="M8">
        <v>0</v>
      </c>
    </row>
    <row r="9" spans="1:13" x14ac:dyDescent="0.25">
      <c r="A9" s="10">
        <v>418878</v>
      </c>
      <c r="B9" s="11" t="s">
        <v>44</v>
      </c>
      <c r="C9" s="11" t="s">
        <v>26</v>
      </c>
      <c r="D9" s="11" t="s">
        <v>41</v>
      </c>
      <c r="E9" s="12">
        <v>0</v>
      </c>
      <c r="F9" s="12">
        <v>482.83519654096784</v>
      </c>
      <c r="G9" s="12">
        <v>-0.83999529539070361</v>
      </c>
      <c r="H9" s="12">
        <v>-9.8836915376222592E-2</v>
      </c>
      <c r="I9" s="14">
        <v>0</v>
      </c>
      <c r="J9" t="s">
        <v>372</v>
      </c>
      <c r="K9" t="s">
        <v>372</v>
      </c>
      <c r="L9" s="13" t="s">
        <v>373</v>
      </c>
      <c r="M9">
        <v>1</v>
      </c>
    </row>
    <row r="10" spans="1:13" x14ac:dyDescent="0.25">
      <c r="A10" s="10">
        <v>522028</v>
      </c>
      <c r="B10" s="11" t="s">
        <v>45</v>
      </c>
      <c r="C10" s="11" t="s">
        <v>26</v>
      </c>
      <c r="D10" s="11" t="s">
        <v>46</v>
      </c>
      <c r="E10" s="12">
        <v>0</v>
      </c>
      <c r="F10" s="12">
        <v>26.22584964939556</v>
      </c>
      <c r="G10" s="12">
        <v>1.8284923525083887</v>
      </c>
      <c r="H10" s="12">
        <v>0.58556614008324703</v>
      </c>
      <c r="I10" s="14">
        <v>0</v>
      </c>
      <c r="J10" s="13" t="s">
        <v>373</v>
      </c>
      <c r="K10" s="13" t="s">
        <v>373</v>
      </c>
      <c r="L10" s="13" t="s">
        <v>373</v>
      </c>
      <c r="M10">
        <v>1</v>
      </c>
    </row>
    <row r="11" spans="1:13" x14ac:dyDescent="0.25">
      <c r="A11" s="10">
        <v>413137</v>
      </c>
      <c r="B11" s="11" t="s">
        <v>47</v>
      </c>
      <c r="C11" s="11" t="s">
        <v>26</v>
      </c>
      <c r="D11" s="11" t="s">
        <v>48</v>
      </c>
      <c r="E11" s="12">
        <v>0</v>
      </c>
      <c r="F11" s="12">
        <v>4.6747395906401223</v>
      </c>
      <c r="G11" s="12">
        <v>-0.18312008581966291</v>
      </c>
      <c r="H11" s="12">
        <v>-0.23865809265699514</v>
      </c>
      <c r="I11" s="14">
        <v>0</v>
      </c>
      <c r="J11" t="s">
        <v>372</v>
      </c>
      <c r="K11" t="s">
        <v>372</v>
      </c>
      <c r="L11" t="s">
        <v>372</v>
      </c>
      <c r="M11">
        <v>1</v>
      </c>
    </row>
    <row r="12" spans="1:13" x14ac:dyDescent="0.25">
      <c r="A12" s="10">
        <v>352599</v>
      </c>
      <c r="B12" s="11" t="s">
        <v>49</v>
      </c>
      <c r="C12" s="11" t="s">
        <v>26</v>
      </c>
      <c r="D12" s="11" t="s">
        <v>41</v>
      </c>
      <c r="E12" s="12">
        <v>0</v>
      </c>
      <c r="F12" s="12">
        <v>38.04452365298777</v>
      </c>
      <c r="G12" s="12">
        <v>0.9307587973067355</v>
      </c>
      <c r="H12" s="12">
        <v>0.1788463639431595</v>
      </c>
      <c r="I12" s="14">
        <v>7.4894350956747867E-4</v>
      </c>
      <c r="J12" t="s">
        <v>372</v>
      </c>
      <c r="K12" t="s">
        <v>372</v>
      </c>
      <c r="L12" t="s">
        <v>372</v>
      </c>
      <c r="M12">
        <v>0</v>
      </c>
    </row>
    <row r="13" spans="1:13" x14ac:dyDescent="0.25">
      <c r="A13" s="10">
        <v>288457</v>
      </c>
      <c r="B13" s="11" t="s">
        <v>50</v>
      </c>
      <c r="C13" s="11" t="s">
        <v>26</v>
      </c>
      <c r="D13" s="11" t="s">
        <v>27</v>
      </c>
      <c r="E13" s="12">
        <v>0</v>
      </c>
      <c r="F13" s="12">
        <v>4.598025486655092</v>
      </c>
      <c r="G13" s="12">
        <v>6.9162664926758585E-2</v>
      </c>
      <c r="H13" s="12">
        <v>6.1305742043392293E-2</v>
      </c>
      <c r="I13" s="14">
        <v>2.0973386035408069E-2</v>
      </c>
      <c r="J13" t="s">
        <v>372</v>
      </c>
      <c r="K13" t="s">
        <v>372</v>
      </c>
      <c r="L13" t="s">
        <v>372</v>
      </c>
      <c r="M13">
        <v>0</v>
      </c>
    </row>
    <row r="14" spans="1:13" x14ac:dyDescent="0.25">
      <c r="A14" s="10">
        <v>512769</v>
      </c>
      <c r="B14" s="11" t="s">
        <v>51</v>
      </c>
      <c r="C14" s="11" t="s">
        <v>26</v>
      </c>
      <c r="D14" s="11" t="s">
        <v>52</v>
      </c>
      <c r="E14" s="12">
        <v>0</v>
      </c>
      <c r="F14" s="12">
        <v>175.48964898354677</v>
      </c>
      <c r="G14" s="12">
        <v>0.99004910909704757</v>
      </c>
      <c r="H14" s="12">
        <v>-0.13224110403436193</v>
      </c>
      <c r="I14" s="14">
        <v>9.5178477258296517E-4</v>
      </c>
      <c r="J14" s="13" t="s">
        <v>373</v>
      </c>
      <c r="K14" t="s">
        <v>372</v>
      </c>
      <c r="L14" t="s">
        <v>372</v>
      </c>
      <c r="M14">
        <v>0</v>
      </c>
    </row>
    <row r="16" spans="1:13" x14ac:dyDescent="0.25">
      <c r="I16" t="s">
        <v>376</v>
      </c>
      <c r="J16">
        <f>4/13</f>
        <v>0.30769230769230771</v>
      </c>
      <c r="K16">
        <f>2/13</f>
        <v>0.15384615384615385</v>
      </c>
      <c r="L16">
        <f>3/13</f>
        <v>0.23076923076923078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AA19-2696-46B9-BFDC-3D0422DF4406}">
  <dimension ref="A1:J130"/>
  <sheetViews>
    <sheetView topLeftCell="A127" workbookViewId="0">
      <selection activeCell="J2" sqref="J2:J130"/>
    </sheetView>
  </sheetViews>
  <sheetFormatPr defaultRowHeight="15" x14ac:dyDescent="0.25"/>
  <cols>
    <col min="1" max="1" width="8.28515625" bestFit="1" customWidth="1"/>
    <col min="2" max="2" width="53.28515625" customWidth="1"/>
    <col min="3" max="3" width="20" bestFit="1" customWidth="1"/>
    <col min="4" max="4" width="12" hidden="1" customWidth="1"/>
    <col min="5" max="5" width="15.5703125" hidden="1" customWidth="1"/>
    <col min="6" max="6" width="8.5703125" hidden="1" customWidth="1"/>
    <col min="7" max="7" width="7.5703125" hidden="1" customWidth="1"/>
    <col min="8" max="8" width="10.5703125" hidden="1" customWidth="1"/>
    <col min="9" max="9" width="6.85546875" hidden="1" customWidth="1"/>
    <col min="10" max="10" width="15.7109375" bestFit="1" customWidth="1"/>
    <col min="11" max="11" width="11.140625" bestFit="1" customWidth="1"/>
    <col min="12" max="12" width="65.42578125" bestFit="1" customWidth="1"/>
    <col min="13" max="13" width="20" bestFit="1" customWidth="1"/>
    <col min="14" max="14" width="11.140625" bestFit="1" customWidth="1"/>
    <col min="15" max="15" width="14.7109375" bestFit="1" customWidth="1"/>
    <col min="16" max="19" width="11.140625" bestFit="1" customWidth="1"/>
    <col min="20" max="20" width="15.7109375" bestFit="1" customWidth="1"/>
  </cols>
  <sheetData>
    <row r="1" spans="1:10" x14ac:dyDescent="0.25">
      <c r="A1" t="s">
        <v>440</v>
      </c>
      <c r="B1" t="s">
        <v>439</v>
      </c>
      <c r="C1" t="s">
        <v>5</v>
      </c>
      <c r="D1" t="s">
        <v>6</v>
      </c>
      <c r="E1" t="s">
        <v>8</v>
      </c>
      <c r="F1" t="s">
        <v>18</v>
      </c>
      <c r="G1" t="s">
        <v>19</v>
      </c>
      <c r="H1" t="s">
        <v>20</v>
      </c>
      <c r="I1" t="s">
        <v>21</v>
      </c>
      <c r="J1" t="s">
        <v>441</v>
      </c>
    </row>
    <row r="2" spans="1:10" x14ac:dyDescent="0.25">
      <c r="A2" s="18" t="s">
        <v>442</v>
      </c>
      <c r="B2" s="18" t="s">
        <v>128</v>
      </c>
      <c r="C2" s="18" t="s">
        <v>39</v>
      </c>
      <c r="D2" s="18" t="s">
        <v>443</v>
      </c>
      <c r="E2" s="18" t="s">
        <v>444</v>
      </c>
      <c r="F2" s="18" t="s">
        <v>445</v>
      </c>
      <c r="G2" s="18" t="s">
        <v>446</v>
      </c>
      <c r="H2" s="18" t="s">
        <v>447</v>
      </c>
      <c r="I2" s="18" t="s">
        <v>448</v>
      </c>
      <c r="J2" s="18" t="s">
        <v>34</v>
      </c>
    </row>
    <row r="3" spans="1:10" x14ac:dyDescent="0.25">
      <c r="A3" s="18" t="s">
        <v>449</v>
      </c>
      <c r="B3" s="18" t="s">
        <v>169</v>
      </c>
      <c r="C3" s="18" t="s">
        <v>39</v>
      </c>
      <c r="D3" s="18" t="s">
        <v>450</v>
      </c>
      <c r="E3" s="18" t="s">
        <v>451</v>
      </c>
      <c r="F3" s="18" t="s">
        <v>452</v>
      </c>
      <c r="G3" s="18" t="s">
        <v>453</v>
      </c>
      <c r="H3" s="18" t="s">
        <v>454</v>
      </c>
      <c r="I3" s="18" t="s">
        <v>455</v>
      </c>
      <c r="J3" s="18" t="s">
        <v>29</v>
      </c>
    </row>
    <row r="4" spans="1:10" x14ac:dyDescent="0.25">
      <c r="A4" s="18" t="s">
        <v>456</v>
      </c>
      <c r="B4" s="18" t="s">
        <v>58</v>
      </c>
      <c r="C4" s="18" t="s">
        <v>39</v>
      </c>
      <c r="D4" s="18" t="s">
        <v>457</v>
      </c>
      <c r="E4" s="18" t="s">
        <v>444</v>
      </c>
      <c r="F4" s="18" t="s">
        <v>458</v>
      </c>
      <c r="G4" s="18" t="s">
        <v>459</v>
      </c>
      <c r="H4" s="18" t="s">
        <v>460</v>
      </c>
      <c r="I4" s="18" t="s">
        <v>461</v>
      </c>
      <c r="J4" s="18" t="s">
        <v>34</v>
      </c>
    </row>
    <row r="5" spans="1:10" x14ac:dyDescent="0.25">
      <c r="A5" s="18" t="s">
        <v>462</v>
      </c>
      <c r="B5" s="18" t="s">
        <v>437</v>
      </c>
      <c r="C5" s="18" t="s">
        <v>28</v>
      </c>
      <c r="D5" s="18" t="s">
        <v>463</v>
      </c>
      <c r="E5" s="18" t="s">
        <v>464</v>
      </c>
      <c r="F5" s="18" t="s">
        <v>444</v>
      </c>
      <c r="G5" s="18" t="s">
        <v>465</v>
      </c>
      <c r="H5" s="18" t="s">
        <v>466</v>
      </c>
      <c r="I5" s="18" t="s">
        <v>467</v>
      </c>
      <c r="J5" s="18" t="s">
        <v>29</v>
      </c>
    </row>
    <row r="6" spans="1:10" x14ac:dyDescent="0.25">
      <c r="A6" s="18" t="s">
        <v>468</v>
      </c>
      <c r="B6" s="18" t="s">
        <v>175</v>
      </c>
      <c r="C6" s="18" t="s">
        <v>39</v>
      </c>
      <c r="D6" s="18" t="s">
        <v>450</v>
      </c>
      <c r="E6" s="18" t="s">
        <v>444</v>
      </c>
      <c r="F6" s="18" t="s">
        <v>444</v>
      </c>
      <c r="G6" s="18" t="s">
        <v>469</v>
      </c>
      <c r="H6" s="18" t="s">
        <v>470</v>
      </c>
      <c r="I6" s="18" t="s">
        <v>471</v>
      </c>
      <c r="J6" s="18" t="s">
        <v>34</v>
      </c>
    </row>
    <row r="7" spans="1:10" x14ac:dyDescent="0.25">
      <c r="A7" s="18" t="s">
        <v>472</v>
      </c>
      <c r="B7" s="18" t="s">
        <v>175</v>
      </c>
      <c r="C7" s="18" t="s">
        <v>28</v>
      </c>
      <c r="D7" s="18" t="s">
        <v>473</v>
      </c>
      <c r="E7" s="18" t="s">
        <v>444</v>
      </c>
      <c r="F7" s="18" t="s">
        <v>444</v>
      </c>
      <c r="G7" s="18" t="s">
        <v>469</v>
      </c>
      <c r="H7" s="18" t="s">
        <v>470</v>
      </c>
      <c r="I7" s="18" t="s">
        <v>471</v>
      </c>
      <c r="J7" s="18" t="s">
        <v>34</v>
      </c>
    </row>
    <row r="8" spans="1:10" x14ac:dyDescent="0.25">
      <c r="A8" s="18" t="s">
        <v>474</v>
      </c>
      <c r="B8" s="18" t="s">
        <v>143</v>
      </c>
      <c r="C8" s="18" t="s">
        <v>39</v>
      </c>
      <c r="D8" s="18" t="s">
        <v>475</v>
      </c>
      <c r="E8" s="18" t="s">
        <v>476</v>
      </c>
      <c r="F8" s="18" t="s">
        <v>444</v>
      </c>
      <c r="G8" s="18" t="s">
        <v>477</v>
      </c>
      <c r="H8" s="18" t="s">
        <v>478</v>
      </c>
      <c r="I8" s="18" t="s">
        <v>479</v>
      </c>
      <c r="J8" s="18" t="s">
        <v>29</v>
      </c>
    </row>
    <row r="9" spans="1:10" x14ac:dyDescent="0.25">
      <c r="A9" s="18" t="s">
        <v>480</v>
      </c>
      <c r="B9" s="18" t="s">
        <v>60</v>
      </c>
      <c r="C9" s="18" t="s">
        <v>39</v>
      </c>
      <c r="D9" s="18" t="s">
        <v>457</v>
      </c>
      <c r="E9" s="18" t="s">
        <v>444</v>
      </c>
      <c r="F9" s="18" t="s">
        <v>444</v>
      </c>
      <c r="G9" s="18" t="s">
        <v>481</v>
      </c>
      <c r="H9" s="18" t="s">
        <v>482</v>
      </c>
      <c r="I9" s="18" t="s">
        <v>483</v>
      </c>
      <c r="J9" s="18" t="s">
        <v>34</v>
      </c>
    </row>
    <row r="10" spans="1:10" x14ac:dyDescent="0.25">
      <c r="A10" s="18" t="s">
        <v>484</v>
      </c>
      <c r="B10" s="18" t="s">
        <v>137</v>
      </c>
      <c r="C10" s="18" t="s">
        <v>39</v>
      </c>
      <c r="D10" s="18" t="s">
        <v>485</v>
      </c>
      <c r="E10" s="18" t="s">
        <v>444</v>
      </c>
      <c r="F10" s="18" t="s">
        <v>444</v>
      </c>
      <c r="G10" s="18" t="s">
        <v>486</v>
      </c>
      <c r="H10" s="18" t="s">
        <v>487</v>
      </c>
      <c r="I10" s="18" t="s">
        <v>488</v>
      </c>
      <c r="J10" s="18" t="s">
        <v>34</v>
      </c>
    </row>
    <row r="11" spans="1:10" x14ac:dyDescent="0.25">
      <c r="A11" s="18" t="s">
        <v>489</v>
      </c>
      <c r="B11" s="18" t="s">
        <v>104</v>
      </c>
      <c r="C11" s="18" t="s">
        <v>39</v>
      </c>
      <c r="D11" s="18" t="s">
        <v>490</v>
      </c>
      <c r="E11" s="18" t="s">
        <v>491</v>
      </c>
      <c r="F11" s="18" t="s">
        <v>492</v>
      </c>
      <c r="G11" s="18" t="s">
        <v>493</v>
      </c>
      <c r="H11" s="18" t="s">
        <v>494</v>
      </c>
      <c r="I11" s="18" t="s">
        <v>488</v>
      </c>
      <c r="J11" s="18" t="s">
        <v>34</v>
      </c>
    </row>
    <row r="12" spans="1:10" x14ac:dyDescent="0.25">
      <c r="A12" s="18" t="s">
        <v>495</v>
      </c>
      <c r="B12" s="18" t="s">
        <v>90</v>
      </c>
      <c r="C12" s="18" t="s">
        <v>39</v>
      </c>
      <c r="D12" s="18" t="s">
        <v>496</v>
      </c>
      <c r="E12" s="18" t="s">
        <v>444</v>
      </c>
      <c r="F12" s="18" t="s">
        <v>444</v>
      </c>
      <c r="G12" s="18" t="s">
        <v>497</v>
      </c>
      <c r="H12" s="18" t="s">
        <v>498</v>
      </c>
      <c r="I12" s="18" t="s">
        <v>499</v>
      </c>
      <c r="J12" s="18" t="s">
        <v>29</v>
      </c>
    </row>
    <row r="13" spans="1:10" x14ac:dyDescent="0.25">
      <c r="A13" s="18" t="s">
        <v>500</v>
      </c>
      <c r="B13" s="18" t="s">
        <v>145</v>
      </c>
      <c r="C13" s="18" t="s">
        <v>39</v>
      </c>
      <c r="D13" s="18" t="s">
        <v>501</v>
      </c>
      <c r="E13" s="18" t="s">
        <v>502</v>
      </c>
      <c r="F13" s="18" t="s">
        <v>444</v>
      </c>
      <c r="G13" s="18" t="s">
        <v>503</v>
      </c>
      <c r="H13" s="18" t="s">
        <v>504</v>
      </c>
      <c r="I13" s="18" t="s">
        <v>505</v>
      </c>
      <c r="J13" s="18" t="s">
        <v>29</v>
      </c>
    </row>
    <row r="14" spans="1:10" x14ac:dyDescent="0.25">
      <c r="A14" s="18" t="s">
        <v>506</v>
      </c>
      <c r="B14" s="18" t="s">
        <v>84</v>
      </c>
      <c r="C14" s="18" t="s">
        <v>28</v>
      </c>
      <c r="D14" s="18" t="s">
        <v>507</v>
      </c>
      <c r="E14" s="18" t="s">
        <v>508</v>
      </c>
      <c r="F14" s="18" t="s">
        <v>444</v>
      </c>
      <c r="G14" s="18" t="s">
        <v>509</v>
      </c>
      <c r="H14" s="18" t="s">
        <v>510</v>
      </c>
      <c r="I14" s="18" t="s">
        <v>511</v>
      </c>
      <c r="J14" s="18" t="s">
        <v>29</v>
      </c>
    </row>
    <row r="15" spans="1:10" x14ac:dyDescent="0.25">
      <c r="A15" s="18" t="s">
        <v>512</v>
      </c>
      <c r="B15" s="18" t="s">
        <v>25</v>
      </c>
      <c r="C15" s="18" t="s">
        <v>28</v>
      </c>
      <c r="D15" s="18" t="s">
        <v>513</v>
      </c>
      <c r="E15" s="18" t="s">
        <v>514</v>
      </c>
      <c r="F15" s="18" t="s">
        <v>444</v>
      </c>
      <c r="G15" s="18" t="s">
        <v>515</v>
      </c>
      <c r="H15" s="18" t="s">
        <v>516</v>
      </c>
      <c r="I15" s="18" t="s">
        <v>517</v>
      </c>
      <c r="J15" s="18" t="s">
        <v>29</v>
      </c>
    </row>
    <row r="16" spans="1:10" x14ac:dyDescent="0.25">
      <c r="A16" s="18" t="s">
        <v>518</v>
      </c>
      <c r="B16" s="18" t="s">
        <v>83</v>
      </c>
      <c r="C16" s="18" t="s">
        <v>28</v>
      </c>
      <c r="D16" s="18" t="s">
        <v>519</v>
      </c>
      <c r="E16" s="18" t="s">
        <v>520</v>
      </c>
      <c r="F16" s="18" t="s">
        <v>444</v>
      </c>
      <c r="G16" s="18" t="s">
        <v>521</v>
      </c>
      <c r="H16" s="18" t="s">
        <v>522</v>
      </c>
      <c r="I16" s="18" t="s">
        <v>523</v>
      </c>
      <c r="J16" s="18" t="s">
        <v>29</v>
      </c>
    </row>
    <row r="17" spans="1:10" x14ac:dyDescent="0.25">
      <c r="A17" s="18" t="s">
        <v>524</v>
      </c>
      <c r="B17" s="18" t="s">
        <v>98</v>
      </c>
      <c r="C17" s="18" t="s">
        <v>28</v>
      </c>
      <c r="D17" s="18" t="s">
        <v>525</v>
      </c>
      <c r="E17" s="18" t="s">
        <v>444</v>
      </c>
      <c r="F17" s="18" t="s">
        <v>444</v>
      </c>
      <c r="G17" s="18" t="s">
        <v>526</v>
      </c>
      <c r="H17" s="18" t="s">
        <v>444</v>
      </c>
      <c r="I17" s="18" t="s">
        <v>527</v>
      </c>
      <c r="J17" s="18" t="s">
        <v>34</v>
      </c>
    </row>
    <row r="18" spans="1:10" x14ac:dyDescent="0.25">
      <c r="A18" s="18" t="s">
        <v>528</v>
      </c>
      <c r="B18" s="18" t="s">
        <v>180</v>
      </c>
      <c r="C18" s="18" t="s">
        <v>28</v>
      </c>
      <c r="D18" s="18" t="s">
        <v>529</v>
      </c>
      <c r="E18" s="18" t="s">
        <v>530</v>
      </c>
      <c r="F18" s="18" t="s">
        <v>444</v>
      </c>
      <c r="G18" s="18" t="s">
        <v>531</v>
      </c>
      <c r="H18" s="18" t="s">
        <v>532</v>
      </c>
      <c r="I18" s="18" t="s">
        <v>533</v>
      </c>
      <c r="J18" s="18" t="s">
        <v>34</v>
      </c>
    </row>
    <row r="19" spans="1:10" x14ac:dyDescent="0.25">
      <c r="A19" s="18" t="s">
        <v>534</v>
      </c>
      <c r="B19" s="18" t="s">
        <v>63</v>
      </c>
      <c r="C19" s="18" t="s">
        <v>39</v>
      </c>
      <c r="D19" s="18" t="s">
        <v>535</v>
      </c>
      <c r="E19" s="18" t="s">
        <v>536</v>
      </c>
      <c r="F19" s="18" t="s">
        <v>444</v>
      </c>
      <c r="G19" s="18" t="s">
        <v>537</v>
      </c>
      <c r="H19" s="18" t="s">
        <v>538</v>
      </c>
      <c r="I19" s="18" t="s">
        <v>539</v>
      </c>
      <c r="J19" s="18" t="s">
        <v>29</v>
      </c>
    </row>
    <row r="20" spans="1:10" x14ac:dyDescent="0.25">
      <c r="A20" s="18" t="s">
        <v>540</v>
      </c>
      <c r="B20" s="18" t="s">
        <v>44</v>
      </c>
      <c r="C20" s="18" t="s">
        <v>28</v>
      </c>
      <c r="D20" s="18" t="s">
        <v>513</v>
      </c>
      <c r="E20" s="18" t="s">
        <v>444</v>
      </c>
      <c r="F20" s="18" t="s">
        <v>444</v>
      </c>
      <c r="G20" s="18" t="s">
        <v>541</v>
      </c>
      <c r="H20" s="18" t="s">
        <v>542</v>
      </c>
      <c r="I20" s="18" t="s">
        <v>455</v>
      </c>
      <c r="J20" s="18" t="s">
        <v>34</v>
      </c>
    </row>
    <row r="21" spans="1:10" x14ac:dyDescent="0.25">
      <c r="A21" s="18" t="s">
        <v>543</v>
      </c>
      <c r="B21" s="18" t="s">
        <v>152</v>
      </c>
      <c r="C21" s="18" t="s">
        <v>28</v>
      </c>
      <c r="D21" s="18" t="s">
        <v>521</v>
      </c>
      <c r="E21" s="18" t="s">
        <v>444</v>
      </c>
      <c r="F21" s="18" t="s">
        <v>444</v>
      </c>
      <c r="G21" s="18" t="s">
        <v>444</v>
      </c>
      <c r="H21" s="18" t="s">
        <v>544</v>
      </c>
      <c r="I21" s="18" t="s">
        <v>545</v>
      </c>
      <c r="J21" s="18" t="s">
        <v>34</v>
      </c>
    </row>
    <row r="22" spans="1:10" x14ac:dyDescent="0.25">
      <c r="A22" s="18" t="s">
        <v>546</v>
      </c>
      <c r="B22" s="18" t="s">
        <v>121</v>
      </c>
      <c r="C22" s="18" t="s">
        <v>28</v>
      </c>
      <c r="D22" s="18" t="s">
        <v>547</v>
      </c>
      <c r="E22" s="18" t="s">
        <v>444</v>
      </c>
      <c r="F22" s="18" t="s">
        <v>444</v>
      </c>
      <c r="G22" s="18" t="s">
        <v>548</v>
      </c>
      <c r="H22" s="18" t="s">
        <v>549</v>
      </c>
      <c r="I22" s="18" t="s">
        <v>550</v>
      </c>
      <c r="J22" s="18" t="s">
        <v>34</v>
      </c>
    </row>
    <row r="23" spans="1:10" x14ac:dyDescent="0.25">
      <c r="A23" s="18" t="s">
        <v>551</v>
      </c>
      <c r="B23" s="18" t="s">
        <v>144</v>
      </c>
      <c r="C23" s="18" t="s">
        <v>28</v>
      </c>
      <c r="D23" s="18" t="s">
        <v>552</v>
      </c>
      <c r="E23" s="18" t="s">
        <v>444</v>
      </c>
      <c r="F23" s="18" t="s">
        <v>444</v>
      </c>
      <c r="G23" s="18" t="s">
        <v>553</v>
      </c>
      <c r="H23" s="18" t="s">
        <v>444</v>
      </c>
      <c r="I23" s="18" t="s">
        <v>554</v>
      </c>
      <c r="J23" s="18" t="s">
        <v>34</v>
      </c>
    </row>
    <row r="24" spans="1:10" x14ac:dyDescent="0.25">
      <c r="A24" s="18" t="s">
        <v>555</v>
      </c>
      <c r="B24" s="18" t="s">
        <v>140</v>
      </c>
      <c r="C24" s="18" t="s">
        <v>28</v>
      </c>
      <c r="D24" s="18" t="s">
        <v>521</v>
      </c>
      <c r="E24" s="18" t="s">
        <v>444</v>
      </c>
      <c r="F24" s="18" t="s">
        <v>444</v>
      </c>
      <c r="G24" s="18" t="s">
        <v>556</v>
      </c>
      <c r="H24" s="18" t="s">
        <v>557</v>
      </c>
      <c r="I24" s="18" t="s">
        <v>558</v>
      </c>
      <c r="J24" s="18" t="s">
        <v>34</v>
      </c>
    </row>
    <row r="25" spans="1:10" x14ac:dyDescent="0.25">
      <c r="A25" s="18" t="s">
        <v>559</v>
      </c>
      <c r="B25" s="18" t="s">
        <v>49</v>
      </c>
      <c r="C25" s="18" t="s">
        <v>39</v>
      </c>
      <c r="D25" s="18" t="s">
        <v>501</v>
      </c>
      <c r="E25" s="18" t="s">
        <v>560</v>
      </c>
      <c r="F25" s="18" t="s">
        <v>444</v>
      </c>
      <c r="G25" s="18" t="s">
        <v>561</v>
      </c>
      <c r="H25" s="18" t="s">
        <v>562</v>
      </c>
      <c r="I25" s="18" t="s">
        <v>563</v>
      </c>
      <c r="J25" s="18" t="s">
        <v>29</v>
      </c>
    </row>
    <row r="26" spans="1:10" x14ac:dyDescent="0.25">
      <c r="A26" s="18" t="s">
        <v>564</v>
      </c>
      <c r="B26" s="18" t="s">
        <v>138</v>
      </c>
      <c r="C26" s="18" t="s">
        <v>28</v>
      </c>
      <c r="D26" s="18" t="s">
        <v>565</v>
      </c>
      <c r="E26" s="18" t="s">
        <v>566</v>
      </c>
      <c r="F26" s="18" t="s">
        <v>444</v>
      </c>
      <c r="G26" s="18" t="s">
        <v>567</v>
      </c>
      <c r="H26" s="18" t="s">
        <v>568</v>
      </c>
      <c r="I26" s="18" t="s">
        <v>569</v>
      </c>
      <c r="J26" s="18" t="s">
        <v>29</v>
      </c>
    </row>
    <row r="27" spans="1:10" x14ac:dyDescent="0.25">
      <c r="A27" s="18" t="s">
        <v>570</v>
      </c>
      <c r="B27" s="18" t="s">
        <v>172</v>
      </c>
      <c r="C27" s="18" t="s">
        <v>39</v>
      </c>
      <c r="D27" s="18" t="s">
        <v>571</v>
      </c>
      <c r="E27" s="18" t="s">
        <v>444</v>
      </c>
      <c r="F27" s="18" t="s">
        <v>444</v>
      </c>
      <c r="G27" s="18" t="s">
        <v>572</v>
      </c>
      <c r="H27" s="18" t="s">
        <v>573</v>
      </c>
      <c r="I27" s="18" t="s">
        <v>574</v>
      </c>
      <c r="J27" s="18" t="s">
        <v>34</v>
      </c>
    </row>
    <row r="28" spans="1:10" x14ac:dyDescent="0.25">
      <c r="A28" s="18" t="s">
        <v>575</v>
      </c>
      <c r="B28" s="18" t="s">
        <v>89</v>
      </c>
      <c r="C28" s="18" t="s">
        <v>28</v>
      </c>
      <c r="D28" s="18" t="s">
        <v>576</v>
      </c>
      <c r="E28" s="18" t="s">
        <v>577</v>
      </c>
      <c r="F28" s="18" t="s">
        <v>444</v>
      </c>
      <c r="G28" s="18" t="s">
        <v>578</v>
      </c>
      <c r="H28" s="18" t="s">
        <v>579</v>
      </c>
      <c r="I28" s="18" t="s">
        <v>580</v>
      </c>
      <c r="J28" s="18" t="s">
        <v>29</v>
      </c>
    </row>
    <row r="29" spans="1:10" x14ac:dyDescent="0.25">
      <c r="A29" s="18" t="s">
        <v>581</v>
      </c>
      <c r="B29" s="18" t="s">
        <v>170</v>
      </c>
      <c r="C29" s="18" t="s">
        <v>39</v>
      </c>
      <c r="D29" s="18" t="s">
        <v>582</v>
      </c>
      <c r="E29" s="18" t="s">
        <v>444</v>
      </c>
      <c r="F29" s="18" t="s">
        <v>444</v>
      </c>
      <c r="G29" s="18" t="s">
        <v>583</v>
      </c>
      <c r="H29" s="18" t="s">
        <v>563</v>
      </c>
      <c r="I29" s="18" t="s">
        <v>584</v>
      </c>
      <c r="J29" s="18" t="s">
        <v>34</v>
      </c>
    </row>
    <row r="30" spans="1:10" x14ac:dyDescent="0.25">
      <c r="A30" s="18" t="s">
        <v>585</v>
      </c>
      <c r="B30" s="18" t="s">
        <v>166</v>
      </c>
      <c r="C30" s="18" t="s">
        <v>39</v>
      </c>
      <c r="D30" s="18" t="s">
        <v>457</v>
      </c>
      <c r="E30" s="18" t="s">
        <v>586</v>
      </c>
      <c r="F30" s="18" t="s">
        <v>444</v>
      </c>
      <c r="G30" s="18" t="s">
        <v>587</v>
      </c>
      <c r="H30" s="18" t="s">
        <v>588</v>
      </c>
      <c r="I30" s="18" t="s">
        <v>589</v>
      </c>
      <c r="J30" s="18" t="s">
        <v>29</v>
      </c>
    </row>
    <row r="31" spans="1:10" x14ac:dyDescent="0.25">
      <c r="A31" s="18" t="s">
        <v>590</v>
      </c>
      <c r="B31" s="18" t="s">
        <v>151</v>
      </c>
      <c r="C31" s="18" t="s">
        <v>39</v>
      </c>
      <c r="D31" s="18" t="s">
        <v>591</v>
      </c>
      <c r="E31" s="18" t="s">
        <v>592</v>
      </c>
      <c r="F31" s="18" t="s">
        <v>444</v>
      </c>
      <c r="G31" s="18" t="s">
        <v>593</v>
      </c>
      <c r="H31" s="18" t="s">
        <v>594</v>
      </c>
      <c r="I31" s="18" t="s">
        <v>595</v>
      </c>
      <c r="J31" s="18" t="s">
        <v>34</v>
      </c>
    </row>
    <row r="32" spans="1:10" x14ac:dyDescent="0.25">
      <c r="A32" s="18" t="s">
        <v>596</v>
      </c>
      <c r="B32" s="18" t="s">
        <v>161</v>
      </c>
      <c r="C32" s="18" t="s">
        <v>28</v>
      </c>
      <c r="D32" s="18" t="s">
        <v>552</v>
      </c>
      <c r="E32" s="18" t="s">
        <v>597</v>
      </c>
      <c r="F32" s="18" t="s">
        <v>444</v>
      </c>
      <c r="G32" s="18" t="s">
        <v>598</v>
      </c>
      <c r="H32" s="18" t="s">
        <v>599</v>
      </c>
      <c r="I32" s="18" t="s">
        <v>448</v>
      </c>
      <c r="J32" s="18" t="s">
        <v>34</v>
      </c>
    </row>
    <row r="33" spans="1:10" x14ac:dyDescent="0.25">
      <c r="A33" s="18" t="s">
        <v>600</v>
      </c>
      <c r="B33" s="18" t="s">
        <v>174</v>
      </c>
      <c r="C33" s="18" t="s">
        <v>39</v>
      </c>
      <c r="D33" s="18" t="s">
        <v>571</v>
      </c>
      <c r="E33" s="18" t="s">
        <v>601</v>
      </c>
      <c r="F33" s="18" t="s">
        <v>444</v>
      </c>
      <c r="G33" s="18" t="s">
        <v>602</v>
      </c>
      <c r="H33" s="18" t="s">
        <v>603</v>
      </c>
      <c r="I33" s="18" t="s">
        <v>604</v>
      </c>
      <c r="J33" s="18" t="s">
        <v>29</v>
      </c>
    </row>
    <row r="34" spans="1:10" x14ac:dyDescent="0.25">
      <c r="A34" s="18" t="s">
        <v>605</v>
      </c>
      <c r="B34" s="18" t="s">
        <v>182</v>
      </c>
      <c r="C34" s="18" t="s">
        <v>28</v>
      </c>
      <c r="D34" s="18" t="s">
        <v>513</v>
      </c>
      <c r="E34" s="18" t="s">
        <v>444</v>
      </c>
      <c r="F34" s="18" t="s">
        <v>444</v>
      </c>
      <c r="G34" s="18" t="s">
        <v>606</v>
      </c>
      <c r="H34" s="18" t="s">
        <v>607</v>
      </c>
      <c r="I34" s="18" t="s">
        <v>607</v>
      </c>
      <c r="J34" s="18" t="s">
        <v>34</v>
      </c>
    </row>
    <row r="35" spans="1:10" x14ac:dyDescent="0.25">
      <c r="A35" s="18" t="s">
        <v>608</v>
      </c>
      <c r="B35" s="18" t="s">
        <v>37</v>
      </c>
      <c r="C35" s="18" t="s">
        <v>39</v>
      </c>
      <c r="D35" s="18" t="s">
        <v>609</v>
      </c>
      <c r="E35" s="18" t="s">
        <v>610</v>
      </c>
      <c r="F35" s="18" t="s">
        <v>444</v>
      </c>
      <c r="G35" s="18" t="s">
        <v>611</v>
      </c>
      <c r="H35" s="18" t="s">
        <v>612</v>
      </c>
      <c r="I35" s="18" t="s">
        <v>613</v>
      </c>
      <c r="J35" s="18" t="s">
        <v>29</v>
      </c>
    </row>
    <row r="36" spans="1:10" x14ac:dyDescent="0.25">
      <c r="A36" s="18" t="s">
        <v>614</v>
      </c>
      <c r="B36" s="18" t="s">
        <v>93</v>
      </c>
      <c r="C36" s="18" t="s">
        <v>28</v>
      </c>
      <c r="D36" s="18" t="s">
        <v>615</v>
      </c>
      <c r="E36" s="18" t="s">
        <v>616</v>
      </c>
      <c r="F36" s="18" t="s">
        <v>444</v>
      </c>
      <c r="G36" s="18" t="s">
        <v>617</v>
      </c>
      <c r="H36" s="18" t="s">
        <v>618</v>
      </c>
      <c r="I36" s="18" t="s">
        <v>505</v>
      </c>
      <c r="J36" s="18" t="s">
        <v>29</v>
      </c>
    </row>
    <row r="37" spans="1:10" x14ac:dyDescent="0.25">
      <c r="A37" s="18" t="s">
        <v>619</v>
      </c>
      <c r="B37" s="18" t="s">
        <v>167</v>
      </c>
      <c r="C37" s="18" t="s">
        <v>39</v>
      </c>
      <c r="D37" s="18" t="s">
        <v>620</v>
      </c>
      <c r="E37" s="18" t="s">
        <v>444</v>
      </c>
      <c r="F37" s="18" t="s">
        <v>444</v>
      </c>
      <c r="G37" s="18" t="s">
        <v>621</v>
      </c>
      <c r="H37" s="18" t="s">
        <v>622</v>
      </c>
      <c r="I37" s="18" t="s">
        <v>623</v>
      </c>
      <c r="J37" s="18" t="s">
        <v>29</v>
      </c>
    </row>
    <row r="38" spans="1:10" x14ac:dyDescent="0.25">
      <c r="A38" s="18" t="s">
        <v>624</v>
      </c>
      <c r="B38" s="18" t="s">
        <v>35</v>
      </c>
      <c r="C38" s="18" t="s">
        <v>28</v>
      </c>
      <c r="D38" s="18" t="s">
        <v>625</v>
      </c>
      <c r="E38" s="18" t="s">
        <v>444</v>
      </c>
      <c r="F38" s="18" t="s">
        <v>444</v>
      </c>
      <c r="G38" s="18" t="s">
        <v>626</v>
      </c>
      <c r="H38" s="18" t="s">
        <v>627</v>
      </c>
      <c r="I38" s="18" t="s">
        <v>533</v>
      </c>
      <c r="J38" s="18" t="s">
        <v>34</v>
      </c>
    </row>
    <row r="39" spans="1:10" x14ac:dyDescent="0.25">
      <c r="A39" s="18" t="s">
        <v>628</v>
      </c>
      <c r="B39" s="18" t="s">
        <v>156</v>
      </c>
      <c r="C39" s="18" t="s">
        <v>28</v>
      </c>
      <c r="D39" s="18" t="s">
        <v>565</v>
      </c>
      <c r="E39" s="18" t="s">
        <v>444</v>
      </c>
      <c r="F39" s="18" t="s">
        <v>444</v>
      </c>
      <c r="G39" s="18" t="s">
        <v>629</v>
      </c>
      <c r="H39" s="18" t="s">
        <v>630</v>
      </c>
      <c r="I39" s="18" t="s">
        <v>631</v>
      </c>
      <c r="J39" s="18" t="s">
        <v>34</v>
      </c>
    </row>
    <row r="40" spans="1:10" x14ac:dyDescent="0.25">
      <c r="A40" s="18" t="s">
        <v>632</v>
      </c>
      <c r="B40" s="18" t="s">
        <v>85</v>
      </c>
      <c r="C40" s="18" t="s">
        <v>28</v>
      </c>
      <c r="D40" s="18" t="s">
        <v>633</v>
      </c>
      <c r="E40" s="18" t="s">
        <v>444</v>
      </c>
      <c r="F40" s="18" t="s">
        <v>444</v>
      </c>
      <c r="G40" s="18" t="s">
        <v>634</v>
      </c>
      <c r="H40" s="18" t="s">
        <v>627</v>
      </c>
      <c r="I40" s="18" t="s">
        <v>444</v>
      </c>
      <c r="J40" s="18" t="s">
        <v>34</v>
      </c>
    </row>
    <row r="41" spans="1:10" x14ac:dyDescent="0.25">
      <c r="A41" s="18" t="s">
        <v>635</v>
      </c>
      <c r="B41" s="18" t="s">
        <v>71</v>
      </c>
      <c r="C41" s="18" t="s">
        <v>39</v>
      </c>
      <c r="D41" s="18" t="s">
        <v>443</v>
      </c>
      <c r="E41" s="18" t="s">
        <v>636</v>
      </c>
      <c r="F41" s="18" t="s">
        <v>444</v>
      </c>
      <c r="G41" s="18" t="s">
        <v>637</v>
      </c>
      <c r="H41" s="18" t="s">
        <v>638</v>
      </c>
      <c r="I41" s="18" t="s">
        <v>639</v>
      </c>
      <c r="J41" s="18" t="s">
        <v>29</v>
      </c>
    </row>
    <row r="42" spans="1:10" x14ac:dyDescent="0.25">
      <c r="A42" s="18" t="s">
        <v>640</v>
      </c>
      <c r="B42" s="18" t="s">
        <v>165</v>
      </c>
      <c r="C42" s="18" t="s">
        <v>28</v>
      </c>
      <c r="D42" s="18" t="s">
        <v>641</v>
      </c>
      <c r="E42" s="18" t="s">
        <v>444</v>
      </c>
      <c r="F42" s="18" t="s">
        <v>444</v>
      </c>
      <c r="G42" s="18" t="s">
        <v>642</v>
      </c>
      <c r="H42" s="18" t="s">
        <v>643</v>
      </c>
      <c r="I42" s="18" t="s">
        <v>644</v>
      </c>
      <c r="J42" s="18" t="s">
        <v>29</v>
      </c>
    </row>
    <row r="43" spans="1:10" x14ac:dyDescent="0.25">
      <c r="A43" s="18" t="s">
        <v>645</v>
      </c>
      <c r="B43" s="18" t="s">
        <v>155</v>
      </c>
      <c r="C43" s="18" t="s">
        <v>39</v>
      </c>
      <c r="D43" s="18" t="s">
        <v>646</v>
      </c>
      <c r="E43" s="18" t="s">
        <v>647</v>
      </c>
      <c r="F43" s="18" t="s">
        <v>444</v>
      </c>
      <c r="G43" s="18" t="s">
        <v>648</v>
      </c>
      <c r="H43" s="18" t="s">
        <v>550</v>
      </c>
      <c r="I43" s="18" t="s">
        <v>448</v>
      </c>
      <c r="J43" s="18" t="s">
        <v>34</v>
      </c>
    </row>
    <row r="44" spans="1:10" x14ac:dyDescent="0.25">
      <c r="A44" s="18" t="s">
        <v>649</v>
      </c>
      <c r="B44" s="18" t="s">
        <v>393</v>
      </c>
      <c r="C44" s="18" t="s">
        <v>202</v>
      </c>
      <c r="D44" s="18" t="s">
        <v>650</v>
      </c>
      <c r="E44" s="18" t="s">
        <v>444</v>
      </c>
      <c r="F44" s="18" t="s">
        <v>444</v>
      </c>
      <c r="G44" s="18" t="s">
        <v>651</v>
      </c>
      <c r="H44" s="18" t="s">
        <v>607</v>
      </c>
      <c r="I44" s="18" t="s">
        <v>583</v>
      </c>
      <c r="J44" s="18" t="s">
        <v>34</v>
      </c>
    </row>
    <row r="45" spans="1:10" x14ac:dyDescent="0.25">
      <c r="A45" s="18" t="s">
        <v>652</v>
      </c>
      <c r="B45" s="18" t="s">
        <v>100</v>
      </c>
      <c r="C45" s="18" t="s">
        <v>39</v>
      </c>
      <c r="D45" s="18" t="s">
        <v>443</v>
      </c>
      <c r="E45" s="18" t="s">
        <v>444</v>
      </c>
      <c r="F45" s="18" t="s">
        <v>444</v>
      </c>
      <c r="G45" s="18" t="s">
        <v>653</v>
      </c>
      <c r="H45" s="18" t="s">
        <v>589</v>
      </c>
      <c r="I45" s="18" t="s">
        <v>568</v>
      </c>
      <c r="J45" s="18" t="s">
        <v>34</v>
      </c>
    </row>
    <row r="46" spans="1:10" x14ac:dyDescent="0.25">
      <c r="A46" s="18" t="s">
        <v>654</v>
      </c>
      <c r="B46" s="18" t="s">
        <v>186</v>
      </c>
      <c r="C46" s="18" t="s">
        <v>28</v>
      </c>
      <c r="D46" s="18" t="s">
        <v>655</v>
      </c>
      <c r="E46" s="18" t="s">
        <v>656</v>
      </c>
      <c r="F46" s="18" t="s">
        <v>444</v>
      </c>
      <c r="G46" s="18" t="s">
        <v>657</v>
      </c>
      <c r="H46" s="18" t="s">
        <v>569</v>
      </c>
      <c r="I46" s="18" t="s">
        <v>454</v>
      </c>
      <c r="J46" s="18" t="s">
        <v>29</v>
      </c>
    </row>
    <row r="47" spans="1:10" x14ac:dyDescent="0.25">
      <c r="A47" s="18" t="s">
        <v>658</v>
      </c>
      <c r="B47" s="18" t="s">
        <v>32</v>
      </c>
      <c r="C47" s="18" t="s">
        <v>28</v>
      </c>
      <c r="D47" s="18" t="s">
        <v>659</v>
      </c>
      <c r="E47" s="18" t="s">
        <v>444</v>
      </c>
      <c r="F47" s="18" t="s">
        <v>444</v>
      </c>
      <c r="G47" s="18" t="s">
        <v>660</v>
      </c>
      <c r="H47" s="18" t="s">
        <v>661</v>
      </c>
      <c r="I47" s="18" t="s">
        <v>662</v>
      </c>
      <c r="J47" s="18" t="s">
        <v>34</v>
      </c>
    </row>
    <row r="48" spans="1:10" x14ac:dyDescent="0.25">
      <c r="A48" s="18" t="s">
        <v>663</v>
      </c>
      <c r="B48" s="18" t="s">
        <v>88</v>
      </c>
      <c r="C48" s="18" t="s">
        <v>28</v>
      </c>
      <c r="D48" s="18" t="s">
        <v>664</v>
      </c>
      <c r="E48" s="18" t="s">
        <v>444</v>
      </c>
      <c r="F48" s="18" t="s">
        <v>444</v>
      </c>
      <c r="G48" s="18" t="s">
        <v>665</v>
      </c>
      <c r="H48" s="18" t="s">
        <v>629</v>
      </c>
      <c r="I48" s="18" t="s">
        <v>511</v>
      </c>
      <c r="J48" s="18" t="s">
        <v>34</v>
      </c>
    </row>
    <row r="49" spans="1:10" x14ac:dyDescent="0.25">
      <c r="A49" s="18" t="s">
        <v>666</v>
      </c>
      <c r="B49" s="18" t="s">
        <v>78</v>
      </c>
      <c r="C49" s="18" t="s">
        <v>53</v>
      </c>
      <c r="D49" s="18" t="s">
        <v>667</v>
      </c>
      <c r="E49" s="18" t="s">
        <v>668</v>
      </c>
      <c r="F49" s="18" t="s">
        <v>444</v>
      </c>
      <c r="G49" s="18" t="s">
        <v>669</v>
      </c>
      <c r="H49" s="18" t="s">
        <v>670</v>
      </c>
      <c r="I49" s="18" t="s">
        <v>671</v>
      </c>
      <c r="J49" s="18" t="s">
        <v>29</v>
      </c>
    </row>
    <row r="50" spans="1:10" x14ac:dyDescent="0.25">
      <c r="A50" s="18" t="s">
        <v>672</v>
      </c>
      <c r="B50" s="18" t="s">
        <v>135</v>
      </c>
      <c r="C50" s="18" t="s">
        <v>28</v>
      </c>
      <c r="D50" s="18" t="s">
        <v>673</v>
      </c>
      <c r="E50" s="18" t="s">
        <v>444</v>
      </c>
      <c r="F50" s="18" t="s">
        <v>444</v>
      </c>
      <c r="G50" s="18" t="s">
        <v>674</v>
      </c>
      <c r="H50" s="18" t="s">
        <v>675</v>
      </c>
      <c r="I50" s="18" t="s">
        <v>662</v>
      </c>
      <c r="J50" s="18" t="s">
        <v>34</v>
      </c>
    </row>
    <row r="51" spans="1:10" x14ac:dyDescent="0.25">
      <c r="A51" s="18" t="s">
        <v>676</v>
      </c>
      <c r="B51" s="18" t="s">
        <v>139</v>
      </c>
      <c r="C51" s="18" t="s">
        <v>53</v>
      </c>
      <c r="D51" s="18" t="s">
        <v>677</v>
      </c>
      <c r="E51" s="18" t="s">
        <v>444</v>
      </c>
      <c r="F51" s="18" t="s">
        <v>444</v>
      </c>
      <c r="G51" s="18" t="s">
        <v>678</v>
      </c>
      <c r="H51" s="18" t="s">
        <v>675</v>
      </c>
      <c r="I51" s="18" t="s">
        <v>679</v>
      </c>
      <c r="J51" s="18" t="s">
        <v>34</v>
      </c>
    </row>
    <row r="52" spans="1:10" x14ac:dyDescent="0.25">
      <c r="A52" s="18" t="s">
        <v>680</v>
      </c>
      <c r="B52" s="18" t="s">
        <v>117</v>
      </c>
      <c r="C52" s="18" t="s">
        <v>28</v>
      </c>
      <c r="D52" s="18" t="s">
        <v>513</v>
      </c>
      <c r="E52" s="18" t="s">
        <v>444</v>
      </c>
      <c r="F52" s="18" t="s">
        <v>444</v>
      </c>
      <c r="G52" s="18" t="s">
        <v>681</v>
      </c>
      <c r="H52" s="18" t="s">
        <v>682</v>
      </c>
      <c r="I52" s="18" t="s">
        <v>683</v>
      </c>
      <c r="J52" s="18" t="s">
        <v>34</v>
      </c>
    </row>
    <row r="53" spans="1:10" x14ac:dyDescent="0.25">
      <c r="A53" s="18" t="s">
        <v>684</v>
      </c>
      <c r="B53" s="18" t="s">
        <v>157</v>
      </c>
      <c r="C53" s="18" t="s">
        <v>28</v>
      </c>
      <c r="D53" s="18" t="s">
        <v>664</v>
      </c>
      <c r="E53" s="18" t="s">
        <v>444</v>
      </c>
      <c r="F53" s="18" t="s">
        <v>444</v>
      </c>
      <c r="G53" s="18" t="s">
        <v>685</v>
      </c>
      <c r="H53" s="18" t="s">
        <v>686</v>
      </c>
      <c r="I53" s="18" t="s">
        <v>687</v>
      </c>
      <c r="J53" s="18" t="s">
        <v>29</v>
      </c>
    </row>
    <row r="54" spans="1:10" x14ac:dyDescent="0.25">
      <c r="A54" s="18" t="s">
        <v>688</v>
      </c>
      <c r="B54" s="18" t="s">
        <v>47</v>
      </c>
      <c r="C54" s="18" t="s">
        <v>28</v>
      </c>
      <c r="D54" s="18" t="s">
        <v>655</v>
      </c>
      <c r="E54" s="18" t="s">
        <v>444</v>
      </c>
      <c r="F54" s="18" t="s">
        <v>444</v>
      </c>
      <c r="G54" s="18" t="s">
        <v>689</v>
      </c>
      <c r="H54" s="18" t="s">
        <v>511</v>
      </c>
      <c r="I54" s="18" t="s">
        <v>622</v>
      </c>
      <c r="J54" s="18" t="s">
        <v>34</v>
      </c>
    </row>
    <row r="55" spans="1:10" x14ac:dyDescent="0.25">
      <c r="A55" s="18" t="s">
        <v>690</v>
      </c>
      <c r="B55" s="18" t="s">
        <v>115</v>
      </c>
      <c r="C55" s="18" t="s">
        <v>39</v>
      </c>
      <c r="D55" s="18" t="s">
        <v>571</v>
      </c>
      <c r="E55" s="18" t="s">
        <v>691</v>
      </c>
      <c r="F55" s="18" t="s">
        <v>444</v>
      </c>
      <c r="G55" s="18" t="s">
        <v>692</v>
      </c>
      <c r="H55" s="18" t="s">
        <v>558</v>
      </c>
      <c r="I55" s="18" t="s">
        <v>630</v>
      </c>
      <c r="J55" s="18" t="s">
        <v>29</v>
      </c>
    </row>
    <row r="56" spans="1:10" x14ac:dyDescent="0.25">
      <c r="A56" s="18" t="s">
        <v>693</v>
      </c>
      <c r="B56" s="18" t="s">
        <v>164</v>
      </c>
      <c r="C56" s="18" t="s">
        <v>53</v>
      </c>
      <c r="D56" s="18" t="s">
        <v>694</v>
      </c>
      <c r="E56" s="18" t="s">
        <v>695</v>
      </c>
      <c r="F56" s="18" t="s">
        <v>444</v>
      </c>
      <c r="G56" s="18" t="s">
        <v>696</v>
      </c>
      <c r="H56" s="18" t="s">
        <v>697</v>
      </c>
      <c r="I56" s="18" t="s">
        <v>618</v>
      </c>
      <c r="J56" s="18" t="s">
        <v>29</v>
      </c>
    </row>
    <row r="57" spans="1:10" x14ac:dyDescent="0.25">
      <c r="A57" s="18" t="s">
        <v>698</v>
      </c>
      <c r="B57" s="18" t="s">
        <v>148</v>
      </c>
      <c r="C57" s="18" t="s">
        <v>28</v>
      </c>
      <c r="D57" s="18" t="s">
        <v>699</v>
      </c>
      <c r="E57" s="18" t="s">
        <v>700</v>
      </c>
      <c r="F57" s="18" t="s">
        <v>444</v>
      </c>
      <c r="G57" s="18" t="s">
        <v>701</v>
      </c>
      <c r="H57" s="18" t="s">
        <v>479</v>
      </c>
      <c r="I57" s="18" t="s">
        <v>702</v>
      </c>
      <c r="J57" s="18" t="s">
        <v>29</v>
      </c>
    </row>
    <row r="58" spans="1:10" x14ac:dyDescent="0.25">
      <c r="A58" s="18" t="s">
        <v>703</v>
      </c>
      <c r="B58" s="18" t="s">
        <v>120</v>
      </c>
      <c r="C58" s="18" t="s">
        <v>39</v>
      </c>
      <c r="D58" s="18" t="s">
        <v>609</v>
      </c>
      <c r="E58" s="18" t="s">
        <v>444</v>
      </c>
      <c r="F58" s="18" t="s">
        <v>444</v>
      </c>
      <c r="G58" s="18" t="s">
        <v>523</v>
      </c>
      <c r="H58" s="18" t="s">
        <v>704</v>
      </c>
      <c r="I58" s="18" t="s">
        <v>563</v>
      </c>
      <c r="J58" s="18" t="s">
        <v>34</v>
      </c>
    </row>
    <row r="59" spans="1:10" x14ac:dyDescent="0.25">
      <c r="A59" s="18" t="s">
        <v>705</v>
      </c>
      <c r="B59" s="18" t="s">
        <v>77</v>
      </c>
      <c r="C59" s="18" t="s">
        <v>28</v>
      </c>
      <c r="D59" s="18" t="s">
        <v>706</v>
      </c>
      <c r="E59" s="18" t="s">
        <v>444</v>
      </c>
      <c r="F59" s="18" t="s">
        <v>444</v>
      </c>
      <c r="G59" s="18" t="s">
        <v>707</v>
      </c>
      <c r="H59" s="18" t="s">
        <v>670</v>
      </c>
      <c r="I59" s="18" t="s">
        <v>629</v>
      </c>
      <c r="J59" s="18" t="s">
        <v>29</v>
      </c>
    </row>
    <row r="60" spans="1:10" x14ac:dyDescent="0.25">
      <c r="A60" s="18" t="s">
        <v>708</v>
      </c>
      <c r="B60" s="18" t="s">
        <v>397</v>
      </c>
      <c r="C60" s="18" t="s">
        <v>202</v>
      </c>
      <c r="D60" s="18" t="s">
        <v>709</v>
      </c>
      <c r="E60" s="18" t="s">
        <v>444</v>
      </c>
      <c r="F60" s="18" t="s">
        <v>444</v>
      </c>
      <c r="G60" s="18" t="s">
        <v>710</v>
      </c>
      <c r="H60" s="18" t="s">
        <v>448</v>
      </c>
      <c r="I60" s="18" t="s">
        <v>554</v>
      </c>
      <c r="J60" s="18" t="s">
        <v>34</v>
      </c>
    </row>
    <row r="61" spans="1:10" x14ac:dyDescent="0.25">
      <c r="A61" s="18" t="s">
        <v>711</v>
      </c>
      <c r="B61" s="18" t="s">
        <v>123</v>
      </c>
      <c r="C61" s="18" t="s">
        <v>39</v>
      </c>
      <c r="D61" s="18" t="s">
        <v>450</v>
      </c>
      <c r="E61" s="18" t="s">
        <v>444</v>
      </c>
      <c r="F61" s="18" t="s">
        <v>444</v>
      </c>
      <c r="G61" s="18" t="s">
        <v>712</v>
      </c>
      <c r="H61" s="18" t="s">
        <v>455</v>
      </c>
      <c r="I61" s="18" t="s">
        <v>713</v>
      </c>
      <c r="J61" s="18" t="s">
        <v>34</v>
      </c>
    </row>
    <row r="62" spans="1:10" x14ac:dyDescent="0.25">
      <c r="A62" s="18" t="s">
        <v>714</v>
      </c>
      <c r="B62" s="18" t="s">
        <v>62</v>
      </c>
      <c r="C62" s="18" t="s">
        <v>28</v>
      </c>
      <c r="D62" s="18" t="s">
        <v>715</v>
      </c>
      <c r="E62" s="18" t="s">
        <v>716</v>
      </c>
      <c r="F62" s="18" t="s">
        <v>444</v>
      </c>
      <c r="G62" s="18" t="s">
        <v>717</v>
      </c>
      <c r="H62" s="18" t="s">
        <v>718</v>
      </c>
      <c r="I62" s="18" t="s">
        <v>719</v>
      </c>
      <c r="J62" s="18" t="s">
        <v>29</v>
      </c>
    </row>
    <row r="63" spans="1:10" x14ac:dyDescent="0.25">
      <c r="A63" s="18" t="s">
        <v>720</v>
      </c>
      <c r="B63" s="18" t="s">
        <v>159</v>
      </c>
      <c r="C63" s="18" t="s">
        <v>28</v>
      </c>
      <c r="D63" s="18" t="s">
        <v>659</v>
      </c>
      <c r="E63" s="18" t="s">
        <v>444</v>
      </c>
      <c r="F63" s="18" t="s">
        <v>444</v>
      </c>
      <c r="G63" s="18" t="s">
        <v>721</v>
      </c>
      <c r="H63" s="18" t="s">
        <v>722</v>
      </c>
      <c r="I63" s="18" t="s">
        <v>558</v>
      </c>
      <c r="J63" s="18" t="s">
        <v>34</v>
      </c>
    </row>
    <row r="64" spans="1:10" x14ac:dyDescent="0.25">
      <c r="A64" s="18" t="s">
        <v>723</v>
      </c>
      <c r="B64" s="18" t="s">
        <v>438</v>
      </c>
      <c r="C64" s="18" t="s">
        <v>28</v>
      </c>
      <c r="D64" s="18" t="s">
        <v>507</v>
      </c>
      <c r="E64" s="18" t="s">
        <v>724</v>
      </c>
      <c r="F64" s="18" t="s">
        <v>444</v>
      </c>
      <c r="G64" s="18" t="s">
        <v>725</v>
      </c>
      <c r="H64" s="18" t="s">
        <v>558</v>
      </c>
      <c r="I64" s="18" t="s">
        <v>589</v>
      </c>
      <c r="J64" s="18" t="s">
        <v>29</v>
      </c>
    </row>
    <row r="65" spans="1:10" x14ac:dyDescent="0.25">
      <c r="A65" s="18" t="s">
        <v>726</v>
      </c>
      <c r="B65" s="18" t="s">
        <v>126</v>
      </c>
      <c r="C65" s="18" t="s">
        <v>28</v>
      </c>
      <c r="D65" s="18" t="s">
        <v>727</v>
      </c>
      <c r="E65" s="18" t="s">
        <v>728</v>
      </c>
      <c r="F65" s="18" t="s">
        <v>444</v>
      </c>
      <c r="G65" s="18" t="s">
        <v>729</v>
      </c>
      <c r="H65" s="18" t="s">
        <v>671</v>
      </c>
      <c r="I65" s="18" t="s">
        <v>569</v>
      </c>
      <c r="J65" s="18" t="s">
        <v>29</v>
      </c>
    </row>
    <row r="66" spans="1:10" x14ac:dyDescent="0.25">
      <c r="A66" s="18" t="s">
        <v>730</v>
      </c>
      <c r="B66" s="18" t="s">
        <v>179</v>
      </c>
      <c r="C66" s="18" t="s">
        <v>39</v>
      </c>
      <c r="D66" s="18" t="s">
        <v>591</v>
      </c>
      <c r="E66" s="18" t="s">
        <v>444</v>
      </c>
      <c r="F66" s="18" t="s">
        <v>444</v>
      </c>
      <c r="G66" s="18" t="s">
        <v>670</v>
      </c>
      <c r="H66" s="18" t="s">
        <v>444</v>
      </c>
      <c r="I66" s="18" t="s">
        <v>618</v>
      </c>
      <c r="J66" s="18" t="s">
        <v>34</v>
      </c>
    </row>
    <row r="67" spans="1:10" x14ac:dyDescent="0.25">
      <c r="A67" s="18" t="s">
        <v>731</v>
      </c>
      <c r="B67" s="18" t="s">
        <v>141</v>
      </c>
      <c r="C67" s="18" t="s">
        <v>28</v>
      </c>
      <c r="D67" s="18" t="s">
        <v>547</v>
      </c>
      <c r="E67" s="18" t="s">
        <v>444</v>
      </c>
      <c r="F67" s="18" t="s">
        <v>444</v>
      </c>
      <c r="G67" s="18" t="s">
        <v>732</v>
      </c>
      <c r="H67" s="18" t="s">
        <v>733</v>
      </c>
      <c r="I67" s="18" t="s">
        <v>574</v>
      </c>
      <c r="J67" s="18" t="s">
        <v>29</v>
      </c>
    </row>
    <row r="68" spans="1:10" x14ac:dyDescent="0.25">
      <c r="A68" s="18" t="s">
        <v>734</v>
      </c>
      <c r="B68" s="18" t="s">
        <v>103</v>
      </c>
      <c r="C68" s="18" t="s">
        <v>39</v>
      </c>
      <c r="D68" s="18" t="s">
        <v>620</v>
      </c>
      <c r="E68" s="18" t="s">
        <v>444</v>
      </c>
      <c r="F68" s="18" t="s">
        <v>444</v>
      </c>
      <c r="G68" s="18" t="s">
        <v>735</v>
      </c>
      <c r="H68" s="18" t="s">
        <v>736</v>
      </c>
      <c r="I68" s="18" t="s">
        <v>461</v>
      </c>
      <c r="J68" s="18" t="s">
        <v>34</v>
      </c>
    </row>
    <row r="69" spans="1:10" x14ac:dyDescent="0.25">
      <c r="A69" s="18" t="s">
        <v>737</v>
      </c>
      <c r="B69" s="18" t="s">
        <v>56</v>
      </c>
      <c r="C69" s="18" t="s">
        <v>39</v>
      </c>
      <c r="D69" s="18" t="s">
        <v>582</v>
      </c>
      <c r="E69" s="18" t="s">
        <v>738</v>
      </c>
      <c r="F69" s="18" t="s">
        <v>444</v>
      </c>
      <c r="G69" s="18" t="s">
        <v>739</v>
      </c>
      <c r="H69" s="18" t="s">
        <v>444</v>
      </c>
      <c r="I69" s="18" t="s">
        <v>740</v>
      </c>
      <c r="J69" s="18" t="s">
        <v>29</v>
      </c>
    </row>
    <row r="70" spans="1:10" x14ac:dyDescent="0.25">
      <c r="A70" s="18" t="s">
        <v>741</v>
      </c>
      <c r="B70" s="18" t="s">
        <v>113</v>
      </c>
      <c r="C70" s="18" t="s">
        <v>114</v>
      </c>
      <c r="D70" s="18" t="s">
        <v>742</v>
      </c>
      <c r="E70" s="18" t="s">
        <v>743</v>
      </c>
      <c r="F70" s="18" t="s">
        <v>444</v>
      </c>
      <c r="G70" s="18" t="s">
        <v>744</v>
      </c>
      <c r="H70" s="18" t="s">
        <v>745</v>
      </c>
      <c r="I70" s="18" t="s">
        <v>545</v>
      </c>
      <c r="J70" s="18" t="s">
        <v>29</v>
      </c>
    </row>
    <row r="71" spans="1:10" x14ac:dyDescent="0.25">
      <c r="A71" s="18" t="s">
        <v>746</v>
      </c>
      <c r="B71" s="18" t="s">
        <v>154</v>
      </c>
      <c r="C71" s="18" t="s">
        <v>39</v>
      </c>
      <c r="D71" s="18" t="s">
        <v>747</v>
      </c>
      <c r="E71" s="18" t="s">
        <v>748</v>
      </c>
      <c r="F71" s="18" t="s">
        <v>749</v>
      </c>
      <c r="G71" s="18" t="s">
        <v>709</v>
      </c>
      <c r="H71" s="18" t="s">
        <v>554</v>
      </c>
      <c r="I71" s="18" t="s">
        <v>750</v>
      </c>
      <c r="J71" s="18" t="s">
        <v>29</v>
      </c>
    </row>
    <row r="72" spans="1:10" x14ac:dyDescent="0.25">
      <c r="A72" s="18" t="s">
        <v>751</v>
      </c>
      <c r="B72" s="18" t="s">
        <v>158</v>
      </c>
      <c r="C72" s="18" t="s">
        <v>39</v>
      </c>
      <c r="D72" s="18" t="s">
        <v>535</v>
      </c>
      <c r="E72" s="18" t="s">
        <v>752</v>
      </c>
      <c r="F72" s="18" t="s">
        <v>753</v>
      </c>
      <c r="G72" s="18" t="s">
        <v>754</v>
      </c>
      <c r="H72" s="18" t="s">
        <v>755</v>
      </c>
      <c r="I72" s="18" t="s">
        <v>756</v>
      </c>
      <c r="J72" s="18" t="s">
        <v>29</v>
      </c>
    </row>
    <row r="73" spans="1:10" x14ac:dyDescent="0.25">
      <c r="A73" s="18" t="s">
        <v>757</v>
      </c>
      <c r="B73" s="18" t="s">
        <v>107</v>
      </c>
      <c r="C73" s="18" t="s">
        <v>39</v>
      </c>
      <c r="D73" s="18" t="s">
        <v>646</v>
      </c>
      <c r="E73" s="18" t="s">
        <v>758</v>
      </c>
      <c r="F73" s="18" t="s">
        <v>759</v>
      </c>
      <c r="G73" s="18" t="s">
        <v>760</v>
      </c>
      <c r="H73" s="18" t="s">
        <v>761</v>
      </c>
      <c r="I73" s="18" t="s">
        <v>550</v>
      </c>
      <c r="J73" s="18" t="s">
        <v>29</v>
      </c>
    </row>
    <row r="74" spans="1:10" x14ac:dyDescent="0.25">
      <c r="A74" s="18" t="s">
        <v>762</v>
      </c>
      <c r="B74" s="18" t="s">
        <v>177</v>
      </c>
      <c r="C74" s="18" t="s">
        <v>39</v>
      </c>
      <c r="D74" s="18" t="s">
        <v>763</v>
      </c>
      <c r="E74" s="18" t="s">
        <v>764</v>
      </c>
      <c r="F74" s="18" t="s">
        <v>765</v>
      </c>
      <c r="G74" s="18" t="s">
        <v>766</v>
      </c>
      <c r="H74" s="18" t="s">
        <v>603</v>
      </c>
      <c r="I74" s="18" t="s">
        <v>671</v>
      </c>
      <c r="J74" s="18" t="s">
        <v>29</v>
      </c>
    </row>
    <row r="75" spans="1:10" x14ac:dyDescent="0.25">
      <c r="A75" s="18" t="s">
        <v>767</v>
      </c>
      <c r="B75" s="18" t="s">
        <v>134</v>
      </c>
      <c r="C75" s="18" t="s">
        <v>39</v>
      </c>
      <c r="D75" s="18" t="s">
        <v>485</v>
      </c>
      <c r="E75" s="18" t="s">
        <v>444</v>
      </c>
      <c r="F75" s="18" t="s">
        <v>768</v>
      </c>
      <c r="G75" s="18" t="s">
        <v>769</v>
      </c>
      <c r="H75" s="18" t="s">
        <v>558</v>
      </c>
      <c r="I75" s="18" t="s">
        <v>756</v>
      </c>
      <c r="J75" s="18" t="s">
        <v>34</v>
      </c>
    </row>
    <row r="76" spans="1:10" x14ac:dyDescent="0.25">
      <c r="A76" s="18" t="s">
        <v>770</v>
      </c>
      <c r="B76" s="18" t="s">
        <v>130</v>
      </c>
      <c r="C76" s="18" t="s">
        <v>28</v>
      </c>
      <c r="D76" s="18" t="s">
        <v>771</v>
      </c>
      <c r="E76" s="18" t="s">
        <v>772</v>
      </c>
      <c r="F76" s="18" t="s">
        <v>773</v>
      </c>
      <c r="G76" s="18" t="s">
        <v>774</v>
      </c>
      <c r="H76" s="18" t="s">
        <v>505</v>
      </c>
      <c r="I76" s="18" t="s">
        <v>775</v>
      </c>
      <c r="J76" s="18" t="s">
        <v>34</v>
      </c>
    </row>
    <row r="77" spans="1:10" x14ac:dyDescent="0.25">
      <c r="A77" s="18" t="s">
        <v>776</v>
      </c>
      <c r="B77" s="18" t="s">
        <v>42</v>
      </c>
      <c r="C77" s="18" t="s">
        <v>39</v>
      </c>
      <c r="D77" s="18" t="s">
        <v>582</v>
      </c>
      <c r="E77" s="18" t="s">
        <v>777</v>
      </c>
      <c r="F77" s="18" t="s">
        <v>778</v>
      </c>
      <c r="G77" s="18" t="s">
        <v>779</v>
      </c>
      <c r="H77" s="18" t="s">
        <v>780</v>
      </c>
      <c r="I77" s="18" t="s">
        <v>595</v>
      </c>
      <c r="J77" s="18" t="s">
        <v>34</v>
      </c>
    </row>
    <row r="78" spans="1:10" x14ac:dyDescent="0.25">
      <c r="A78" s="18" t="s">
        <v>781</v>
      </c>
      <c r="B78" s="18" t="s">
        <v>185</v>
      </c>
      <c r="C78" s="18" t="s">
        <v>28</v>
      </c>
      <c r="D78" s="18" t="s">
        <v>715</v>
      </c>
      <c r="E78" s="18" t="s">
        <v>444</v>
      </c>
      <c r="F78" s="18" t="s">
        <v>782</v>
      </c>
      <c r="G78" s="18" t="s">
        <v>783</v>
      </c>
      <c r="H78" s="18" t="s">
        <v>784</v>
      </c>
      <c r="I78" s="18" t="s">
        <v>704</v>
      </c>
      <c r="J78" s="18" t="s">
        <v>29</v>
      </c>
    </row>
    <row r="79" spans="1:10" x14ac:dyDescent="0.25">
      <c r="A79" s="18" t="s">
        <v>785</v>
      </c>
      <c r="B79" s="18" t="s">
        <v>57</v>
      </c>
      <c r="C79" s="18" t="s">
        <v>39</v>
      </c>
      <c r="D79" s="18" t="s">
        <v>786</v>
      </c>
      <c r="E79" s="18" t="s">
        <v>444</v>
      </c>
      <c r="F79" s="18" t="s">
        <v>444</v>
      </c>
      <c r="G79" s="18" t="s">
        <v>787</v>
      </c>
      <c r="H79" s="18" t="s">
        <v>622</v>
      </c>
      <c r="I79" s="18" t="s">
        <v>517</v>
      </c>
      <c r="J79" s="18" t="s">
        <v>34</v>
      </c>
    </row>
    <row r="80" spans="1:10" x14ac:dyDescent="0.25">
      <c r="A80" s="18" t="s">
        <v>788</v>
      </c>
      <c r="B80" s="18" t="s">
        <v>67</v>
      </c>
      <c r="C80" s="18" t="s">
        <v>28</v>
      </c>
      <c r="D80" s="18" t="s">
        <v>521</v>
      </c>
      <c r="E80" s="18" t="s">
        <v>444</v>
      </c>
      <c r="F80" s="18" t="s">
        <v>444</v>
      </c>
      <c r="G80" s="18" t="s">
        <v>789</v>
      </c>
      <c r="H80" s="18" t="s">
        <v>719</v>
      </c>
      <c r="I80" s="18" t="s">
        <v>790</v>
      </c>
      <c r="J80" s="18" t="s">
        <v>34</v>
      </c>
    </row>
    <row r="81" spans="1:10" x14ac:dyDescent="0.25">
      <c r="A81" s="18" t="s">
        <v>791</v>
      </c>
      <c r="B81" s="18" t="s">
        <v>150</v>
      </c>
      <c r="C81" s="18" t="s">
        <v>28</v>
      </c>
      <c r="D81" s="18" t="s">
        <v>625</v>
      </c>
      <c r="E81" s="18" t="s">
        <v>444</v>
      </c>
      <c r="F81" s="18" t="s">
        <v>444</v>
      </c>
      <c r="G81" s="18" t="s">
        <v>792</v>
      </c>
      <c r="H81" s="18" t="s">
        <v>793</v>
      </c>
      <c r="I81" s="18" t="s">
        <v>594</v>
      </c>
      <c r="J81" s="18" t="s">
        <v>34</v>
      </c>
    </row>
    <row r="82" spans="1:10" x14ac:dyDescent="0.25">
      <c r="A82" s="18" t="s">
        <v>794</v>
      </c>
      <c r="B82" s="18" t="s">
        <v>96</v>
      </c>
      <c r="C82" s="18" t="s">
        <v>28</v>
      </c>
      <c r="D82" s="18" t="s">
        <v>715</v>
      </c>
      <c r="E82" s="18" t="s">
        <v>444</v>
      </c>
      <c r="F82" s="18" t="s">
        <v>444</v>
      </c>
      <c r="G82" s="18" t="s">
        <v>795</v>
      </c>
      <c r="H82" s="18" t="s">
        <v>796</v>
      </c>
      <c r="I82" s="18" t="s">
        <v>797</v>
      </c>
      <c r="J82" s="18" t="s">
        <v>34</v>
      </c>
    </row>
    <row r="83" spans="1:10" x14ac:dyDescent="0.25">
      <c r="A83" s="18" t="s">
        <v>798</v>
      </c>
      <c r="B83" s="18" t="s">
        <v>116</v>
      </c>
      <c r="C83" s="18" t="s">
        <v>28</v>
      </c>
      <c r="D83" s="18" t="s">
        <v>519</v>
      </c>
      <c r="E83" s="18" t="s">
        <v>799</v>
      </c>
      <c r="F83" s="18" t="s">
        <v>444</v>
      </c>
      <c r="G83" s="18" t="s">
        <v>800</v>
      </c>
      <c r="H83" s="18" t="s">
        <v>801</v>
      </c>
      <c r="I83" s="18" t="s">
        <v>595</v>
      </c>
      <c r="J83" s="18" t="s">
        <v>29</v>
      </c>
    </row>
    <row r="84" spans="1:10" x14ac:dyDescent="0.25">
      <c r="A84" s="18" t="s">
        <v>802</v>
      </c>
      <c r="B84" s="18" t="s">
        <v>142</v>
      </c>
      <c r="C84" s="18" t="s">
        <v>28</v>
      </c>
      <c r="D84" s="18" t="s">
        <v>576</v>
      </c>
      <c r="E84" s="18" t="s">
        <v>444</v>
      </c>
      <c r="F84" s="18" t="s">
        <v>444</v>
      </c>
      <c r="G84" s="18" t="s">
        <v>803</v>
      </c>
      <c r="H84" s="18" t="s">
        <v>804</v>
      </c>
      <c r="I84" s="18" t="s">
        <v>805</v>
      </c>
      <c r="J84" s="18" t="s">
        <v>29</v>
      </c>
    </row>
    <row r="85" spans="1:10" x14ac:dyDescent="0.25">
      <c r="A85" s="18" t="s">
        <v>806</v>
      </c>
      <c r="B85" s="18" t="s">
        <v>92</v>
      </c>
      <c r="C85" s="18" t="s">
        <v>28</v>
      </c>
      <c r="D85" s="18" t="s">
        <v>521</v>
      </c>
      <c r="E85" s="18" t="s">
        <v>444</v>
      </c>
      <c r="F85" s="18" t="s">
        <v>444</v>
      </c>
      <c r="G85" s="18" t="s">
        <v>807</v>
      </c>
      <c r="H85" s="18" t="s">
        <v>444</v>
      </c>
      <c r="I85" s="18" t="s">
        <v>471</v>
      </c>
      <c r="J85" s="18" t="s">
        <v>34</v>
      </c>
    </row>
    <row r="86" spans="1:10" x14ac:dyDescent="0.25">
      <c r="A86" s="18" t="s">
        <v>808</v>
      </c>
      <c r="B86" s="18" t="s">
        <v>178</v>
      </c>
      <c r="C86" s="18" t="s">
        <v>28</v>
      </c>
      <c r="D86" s="18" t="s">
        <v>521</v>
      </c>
      <c r="E86" s="18" t="s">
        <v>444</v>
      </c>
      <c r="F86" s="18" t="s">
        <v>444</v>
      </c>
      <c r="G86" s="18" t="s">
        <v>809</v>
      </c>
      <c r="H86" s="18" t="s">
        <v>539</v>
      </c>
      <c r="I86" s="18" t="s">
        <v>594</v>
      </c>
      <c r="J86" s="18" t="s">
        <v>34</v>
      </c>
    </row>
    <row r="87" spans="1:10" x14ac:dyDescent="0.25">
      <c r="A87" s="18" t="s">
        <v>810</v>
      </c>
      <c r="B87" s="18" t="s">
        <v>125</v>
      </c>
      <c r="C87" s="18" t="s">
        <v>28</v>
      </c>
      <c r="D87" s="18" t="s">
        <v>576</v>
      </c>
      <c r="E87" s="18" t="s">
        <v>444</v>
      </c>
      <c r="F87" s="18" t="s">
        <v>444</v>
      </c>
      <c r="G87" s="18" t="s">
        <v>811</v>
      </c>
      <c r="H87" s="18" t="s">
        <v>812</v>
      </c>
      <c r="I87" s="18" t="s">
        <v>813</v>
      </c>
      <c r="J87" s="18" t="s">
        <v>34</v>
      </c>
    </row>
    <row r="88" spans="1:10" x14ac:dyDescent="0.25">
      <c r="A88" s="18" t="s">
        <v>814</v>
      </c>
      <c r="B88" s="18" t="s">
        <v>61</v>
      </c>
      <c r="C88" s="18" t="s">
        <v>28</v>
      </c>
      <c r="D88" s="18" t="s">
        <v>552</v>
      </c>
      <c r="E88" s="18" t="s">
        <v>444</v>
      </c>
      <c r="F88" s="18" t="s">
        <v>444</v>
      </c>
      <c r="G88" s="18" t="s">
        <v>815</v>
      </c>
      <c r="H88" s="18" t="s">
        <v>725</v>
      </c>
      <c r="I88" s="18" t="s">
        <v>816</v>
      </c>
      <c r="J88" s="18" t="s">
        <v>34</v>
      </c>
    </row>
    <row r="89" spans="1:10" x14ac:dyDescent="0.25">
      <c r="A89" s="18" t="s">
        <v>817</v>
      </c>
      <c r="B89" s="18" t="s">
        <v>109</v>
      </c>
      <c r="C89" s="18" t="s">
        <v>39</v>
      </c>
      <c r="D89" s="18" t="s">
        <v>582</v>
      </c>
      <c r="E89" s="18" t="s">
        <v>818</v>
      </c>
      <c r="F89" s="18" t="s">
        <v>444</v>
      </c>
      <c r="G89" s="18" t="s">
        <v>819</v>
      </c>
      <c r="H89" s="18" t="s">
        <v>820</v>
      </c>
      <c r="I89" s="18" t="s">
        <v>583</v>
      </c>
      <c r="J89" s="18" t="s">
        <v>29</v>
      </c>
    </row>
    <row r="90" spans="1:10" x14ac:dyDescent="0.25">
      <c r="A90" s="18" t="s">
        <v>821</v>
      </c>
      <c r="B90" s="18" t="s">
        <v>99</v>
      </c>
      <c r="C90" s="18" t="s">
        <v>39</v>
      </c>
      <c r="D90" s="18" t="s">
        <v>822</v>
      </c>
      <c r="E90" s="18" t="s">
        <v>444</v>
      </c>
      <c r="F90" s="18" t="s">
        <v>444</v>
      </c>
      <c r="G90" s="18" t="s">
        <v>823</v>
      </c>
      <c r="H90" s="18" t="s">
        <v>824</v>
      </c>
      <c r="I90" s="18" t="s">
        <v>448</v>
      </c>
      <c r="J90" s="18" t="s">
        <v>34</v>
      </c>
    </row>
    <row r="91" spans="1:10" x14ac:dyDescent="0.25">
      <c r="A91" s="18" t="s">
        <v>825</v>
      </c>
      <c r="B91" s="18" t="s">
        <v>40</v>
      </c>
      <c r="C91" s="18" t="s">
        <v>39</v>
      </c>
      <c r="D91" s="18" t="s">
        <v>450</v>
      </c>
      <c r="E91" s="18" t="s">
        <v>444</v>
      </c>
      <c r="F91" s="18" t="s">
        <v>444</v>
      </c>
      <c r="G91" s="18" t="s">
        <v>826</v>
      </c>
      <c r="H91" s="18" t="s">
        <v>522</v>
      </c>
      <c r="I91" s="18" t="s">
        <v>594</v>
      </c>
      <c r="J91" s="18" t="s">
        <v>34</v>
      </c>
    </row>
    <row r="92" spans="1:10" x14ac:dyDescent="0.25">
      <c r="A92" s="18" t="s">
        <v>827</v>
      </c>
      <c r="B92" s="18" t="s">
        <v>160</v>
      </c>
      <c r="C92" s="18" t="s">
        <v>39</v>
      </c>
      <c r="D92" s="18" t="s">
        <v>828</v>
      </c>
      <c r="E92" s="18" t="s">
        <v>829</v>
      </c>
      <c r="F92" s="18" t="s">
        <v>444</v>
      </c>
      <c r="G92" s="18" t="s">
        <v>830</v>
      </c>
      <c r="H92" s="18" t="s">
        <v>831</v>
      </c>
      <c r="I92" s="18" t="s">
        <v>832</v>
      </c>
      <c r="J92" s="18" t="s">
        <v>29</v>
      </c>
    </row>
    <row r="93" spans="1:10" x14ac:dyDescent="0.25">
      <c r="A93" s="18" t="s">
        <v>833</v>
      </c>
      <c r="B93" s="18" t="s">
        <v>45</v>
      </c>
      <c r="C93" s="18" t="s">
        <v>28</v>
      </c>
      <c r="D93" s="18" t="s">
        <v>834</v>
      </c>
      <c r="E93" s="18" t="s">
        <v>444</v>
      </c>
      <c r="F93" s="18" t="s">
        <v>444</v>
      </c>
      <c r="G93" s="18" t="s">
        <v>835</v>
      </c>
      <c r="H93" s="18" t="s">
        <v>836</v>
      </c>
      <c r="I93" s="18" t="s">
        <v>837</v>
      </c>
      <c r="J93" s="18" t="s">
        <v>29</v>
      </c>
    </row>
    <row r="94" spans="1:10" x14ac:dyDescent="0.25">
      <c r="A94" s="18" t="s">
        <v>838</v>
      </c>
      <c r="B94" s="18" t="s">
        <v>86</v>
      </c>
      <c r="C94" s="18" t="s">
        <v>39</v>
      </c>
      <c r="D94" s="18" t="s">
        <v>839</v>
      </c>
      <c r="E94" s="18" t="s">
        <v>840</v>
      </c>
      <c r="F94" s="18" t="s">
        <v>444</v>
      </c>
      <c r="G94" s="18" t="s">
        <v>841</v>
      </c>
      <c r="H94" s="18" t="s">
        <v>842</v>
      </c>
      <c r="I94" s="18" t="s">
        <v>595</v>
      </c>
      <c r="J94" s="18" t="s">
        <v>34</v>
      </c>
    </row>
    <row r="95" spans="1:10" x14ac:dyDescent="0.25">
      <c r="A95" s="18" t="s">
        <v>843</v>
      </c>
      <c r="B95" s="18" t="s">
        <v>119</v>
      </c>
      <c r="C95" s="18" t="s">
        <v>39</v>
      </c>
      <c r="D95" s="18" t="s">
        <v>844</v>
      </c>
      <c r="E95" s="18" t="s">
        <v>845</v>
      </c>
      <c r="F95" s="18" t="s">
        <v>444</v>
      </c>
      <c r="G95" s="18" t="s">
        <v>846</v>
      </c>
      <c r="H95" s="18" t="s">
        <v>756</v>
      </c>
      <c r="I95" s="18" t="s">
        <v>847</v>
      </c>
      <c r="J95" s="18" t="s">
        <v>29</v>
      </c>
    </row>
    <row r="96" spans="1:10" x14ac:dyDescent="0.25">
      <c r="A96" s="18" t="s">
        <v>848</v>
      </c>
      <c r="B96" s="18" t="s">
        <v>81</v>
      </c>
      <c r="C96" s="18" t="s">
        <v>39</v>
      </c>
      <c r="D96" s="18" t="s">
        <v>763</v>
      </c>
      <c r="E96" s="18" t="s">
        <v>444</v>
      </c>
      <c r="F96" s="18" t="s">
        <v>444</v>
      </c>
      <c r="G96" s="18" t="s">
        <v>674</v>
      </c>
      <c r="H96" s="18" t="s">
        <v>569</v>
      </c>
      <c r="I96" s="18" t="s">
        <v>511</v>
      </c>
      <c r="J96" s="18" t="s">
        <v>34</v>
      </c>
    </row>
    <row r="97" spans="1:10" x14ac:dyDescent="0.25">
      <c r="A97" s="18" t="s">
        <v>849</v>
      </c>
      <c r="B97" s="18" t="s">
        <v>94</v>
      </c>
      <c r="C97" s="18" t="s">
        <v>39</v>
      </c>
      <c r="D97" s="18" t="s">
        <v>828</v>
      </c>
      <c r="E97" s="18" t="s">
        <v>850</v>
      </c>
      <c r="F97" s="18" t="s">
        <v>851</v>
      </c>
      <c r="G97" s="18" t="s">
        <v>852</v>
      </c>
      <c r="H97" s="18" t="s">
        <v>583</v>
      </c>
      <c r="I97" s="18" t="s">
        <v>853</v>
      </c>
      <c r="J97" s="18" t="s">
        <v>29</v>
      </c>
    </row>
    <row r="98" spans="1:10" x14ac:dyDescent="0.25">
      <c r="A98" s="18" t="s">
        <v>854</v>
      </c>
      <c r="B98" s="18" t="s">
        <v>69</v>
      </c>
      <c r="C98" s="18" t="s">
        <v>28</v>
      </c>
      <c r="D98" s="18" t="s">
        <v>855</v>
      </c>
      <c r="E98" s="18" t="s">
        <v>856</v>
      </c>
      <c r="F98" s="18" t="s">
        <v>444</v>
      </c>
      <c r="G98" s="18" t="s">
        <v>857</v>
      </c>
      <c r="H98" s="18" t="s">
        <v>831</v>
      </c>
      <c r="I98" s="18" t="s">
        <v>467</v>
      </c>
      <c r="J98" s="18" t="s">
        <v>29</v>
      </c>
    </row>
    <row r="99" spans="1:10" x14ac:dyDescent="0.25">
      <c r="A99" s="18" t="s">
        <v>858</v>
      </c>
      <c r="B99" s="18" t="s">
        <v>176</v>
      </c>
      <c r="C99" s="18" t="s">
        <v>28</v>
      </c>
      <c r="D99" s="18" t="s">
        <v>859</v>
      </c>
      <c r="E99" s="18" t="s">
        <v>860</v>
      </c>
      <c r="F99" s="18" t="s">
        <v>444</v>
      </c>
      <c r="G99" s="18" t="s">
        <v>861</v>
      </c>
      <c r="H99" s="18" t="s">
        <v>639</v>
      </c>
      <c r="I99" s="18" t="s">
        <v>527</v>
      </c>
      <c r="J99" s="18" t="s">
        <v>29</v>
      </c>
    </row>
    <row r="100" spans="1:10" x14ac:dyDescent="0.25">
      <c r="A100" s="18" t="s">
        <v>862</v>
      </c>
      <c r="B100" s="18" t="s">
        <v>173</v>
      </c>
      <c r="C100" s="18" t="s">
        <v>28</v>
      </c>
      <c r="D100" s="18" t="s">
        <v>863</v>
      </c>
      <c r="E100" s="18" t="s">
        <v>864</v>
      </c>
      <c r="F100" s="18" t="s">
        <v>444</v>
      </c>
      <c r="G100" s="18" t="s">
        <v>865</v>
      </c>
      <c r="H100" s="18" t="s">
        <v>866</v>
      </c>
      <c r="I100" s="18" t="s">
        <v>867</v>
      </c>
      <c r="J100" s="18" t="s">
        <v>34</v>
      </c>
    </row>
    <row r="101" spans="1:10" x14ac:dyDescent="0.25">
      <c r="A101" s="18" t="s">
        <v>868</v>
      </c>
      <c r="B101" s="18" t="s">
        <v>183</v>
      </c>
      <c r="C101" s="18" t="s">
        <v>28</v>
      </c>
      <c r="D101" s="18" t="s">
        <v>715</v>
      </c>
      <c r="E101" s="18" t="s">
        <v>869</v>
      </c>
      <c r="F101" s="18" t="s">
        <v>444</v>
      </c>
      <c r="G101" s="18" t="s">
        <v>870</v>
      </c>
      <c r="H101" s="18" t="s">
        <v>844</v>
      </c>
      <c r="I101" s="18" t="s">
        <v>871</v>
      </c>
      <c r="J101" s="18" t="s">
        <v>29</v>
      </c>
    </row>
    <row r="102" spans="1:10" x14ac:dyDescent="0.25">
      <c r="A102" s="18" t="s">
        <v>872</v>
      </c>
      <c r="B102" s="18" t="s">
        <v>106</v>
      </c>
      <c r="C102" s="18" t="s">
        <v>39</v>
      </c>
      <c r="D102" s="18" t="s">
        <v>457</v>
      </c>
      <c r="E102" s="18" t="s">
        <v>873</v>
      </c>
      <c r="F102" s="18" t="s">
        <v>444</v>
      </c>
      <c r="G102" s="18" t="s">
        <v>874</v>
      </c>
      <c r="H102" s="18" t="s">
        <v>875</v>
      </c>
      <c r="I102" s="18" t="s">
        <v>876</v>
      </c>
      <c r="J102" s="18" t="s">
        <v>29</v>
      </c>
    </row>
    <row r="103" spans="1:10" x14ac:dyDescent="0.25">
      <c r="A103" s="18" t="s">
        <v>877</v>
      </c>
      <c r="B103" s="18" t="s">
        <v>65</v>
      </c>
      <c r="C103" s="18" t="s">
        <v>53</v>
      </c>
      <c r="D103" s="18" t="s">
        <v>878</v>
      </c>
      <c r="E103" s="18" t="s">
        <v>444</v>
      </c>
      <c r="F103" s="18" t="s">
        <v>444</v>
      </c>
      <c r="G103" s="18" t="s">
        <v>879</v>
      </c>
      <c r="H103" s="18" t="s">
        <v>880</v>
      </c>
      <c r="I103" s="18" t="s">
        <v>881</v>
      </c>
      <c r="J103" s="18" t="s">
        <v>29</v>
      </c>
    </row>
    <row r="104" spans="1:10" x14ac:dyDescent="0.25">
      <c r="A104" s="18" t="s">
        <v>882</v>
      </c>
      <c r="B104" s="18" t="s">
        <v>181</v>
      </c>
      <c r="C104" s="18" t="s">
        <v>39</v>
      </c>
      <c r="D104" s="18" t="s">
        <v>620</v>
      </c>
      <c r="E104" s="18" t="s">
        <v>883</v>
      </c>
      <c r="F104" s="18" t="s">
        <v>444</v>
      </c>
      <c r="G104" s="18" t="s">
        <v>884</v>
      </c>
      <c r="H104" s="18" t="s">
        <v>885</v>
      </c>
      <c r="I104" s="18" t="s">
        <v>886</v>
      </c>
      <c r="J104" s="18" t="s">
        <v>29</v>
      </c>
    </row>
    <row r="105" spans="1:10" x14ac:dyDescent="0.25">
      <c r="A105" s="18" t="s">
        <v>887</v>
      </c>
      <c r="B105" s="18" t="s">
        <v>51</v>
      </c>
      <c r="C105" s="18" t="s">
        <v>53</v>
      </c>
      <c r="D105" s="18" t="s">
        <v>665</v>
      </c>
      <c r="E105" s="18" t="s">
        <v>888</v>
      </c>
      <c r="F105" s="18" t="s">
        <v>444</v>
      </c>
      <c r="G105" s="18" t="s">
        <v>889</v>
      </c>
      <c r="H105" s="18" t="s">
        <v>759</v>
      </c>
      <c r="I105" s="18" t="s">
        <v>813</v>
      </c>
      <c r="J105" s="18" t="s">
        <v>34</v>
      </c>
    </row>
    <row r="106" spans="1:10" x14ac:dyDescent="0.25">
      <c r="A106" s="18" t="s">
        <v>890</v>
      </c>
      <c r="B106" s="18" t="s">
        <v>146</v>
      </c>
      <c r="C106" s="18" t="s">
        <v>28</v>
      </c>
      <c r="D106" s="18" t="s">
        <v>891</v>
      </c>
      <c r="E106" s="18" t="s">
        <v>892</v>
      </c>
      <c r="F106" s="18" t="s">
        <v>444</v>
      </c>
      <c r="G106" s="18" t="s">
        <v>893</v>
      </c>
      <c r="H106" s="18" t="s">
        <v>894</v>
      </c>
      <c r="I106" s="18" t="s">
        <v>790</v>
      </c>
      <c r="J106" s="18" t="s">
        <v>29</v>
      </c>
    </row>
    <row r="107" spans="1:10" x14ac:dyDescent="0.25">
      <c r="A107" s="18" t="s">
        <v>895</v>
      </c>
      <c r="B107" s="18" t="s">
        <v>74</v>
      </c>
      <c r="C107" s="18" t="s">
        <v>28</v>
      </c>
      <c r="D107" s="18" t="s">
        <v>615</v>
      </c>
      <c r="E107" s="18" t="s">
        <v>444</v>
      </c>
      <c r="F107" s="18" t="s">
        <v>444</v>
      </c>
      <c r="G107" s="18" t="s">
        <v>896</v>
      </c>
      <c r="H107" s="18" t="s">
        <v>629</v>
      </c>
      <c r="I107" s="18" t="s">
        <v>897</v>
      </c>
      <c r="J107" s="18" t="s">
        <v>34</v>
      </c>
    </row>
    <row r="108" spans="1:10" x14ac:dyDescent="0.25">
      <c r="A108" s="18" t="s">
        <v>898</v>
      </c>
      <c r="B108" s="18" t="s">
        <v>110</v>
      </c>
      <c r="C108" s="18" t="s">
        <v>28</v>
      </c>
      <c r="D108" s="18" t="s">
        <v>673</v>
      </c>
      <c r="E108" s="18" t="s">
        <v>899</v>
      </c>
      <c r="F108" s="18" t="s">
        <v>444</v>
      </c>
      <c r="G108" s="18" t="s">
        <v>900</v>
      </c>
      <c r="H108" s="18" t="s">
        <v>627</v>
      </c>
      <c r="I108" s="18" t="s">
        <v>901</v>
      </c>
      <c r="J108" s="18" t="s">
        <v>29</v>
      </c>
    </row>
    <row r="109" spans="1:10" x14ac:dyDescent="0.25">
      <c r="A109" s="18" t="s">
        <v>902</v>
      </c>
      <c r="B109" s="18" t="s">
        <v>149</v>
      </c>
      <c r="C109" s="18" t="s">
        <v>28</v>
      </c>
      <c r="D109" s="18" t="s">
        <v>633</v>
      </c>
      <c r="E109" s="18" t="s">
        <v>444</v>
      </c>
      <c r="F109" s="18" t="s">
        <v>444</v>
      </c>
      <c r="G109" s="18" t="s">
        <v>903</v>
      </c>
      <c r="H109" s="18" t="s">
        <v>455</v>
      </c>
      <c r="I109" s="18" t="s">
        <v>579</v>
      </c>
      <c r="J109" s="18" t="s">
        <v>34</v>
      </c>
    </row>
    <row r="110" spans="1:10" x14ac:dyDescent="0.25">
      <c r="A110" s="18" t="s">
        <v>904</v>
      </c>
      <c r="B110" s="18" t="s">
        <v>50</v>
      </c>
      <c r="C110" s="18" t="s">
        <v>39</v>
      </c>
      <c r="D110" s="18" t="s">
        <v>443</v>
      </c>
      <c r="E110" s="18" t="s">
        <v>905</v>
      </c>
      <c r="F110" s="18" t="s">
        <v>444</v>
      </c>
      <c r="G110" s="18" t="s">
        <v>906</v>
      </c>
      <c r="H110" s="18" t="s">
        <v>554</v>
      </c>
      <c r="I110" s="18" t="s">
        <v>483</v>
      </c>
      <c r="J110" s="18" t="s">
        <v>34</v>
      </c>
    </row>
    <row r="111" spans="1:10" x14ac:dyDescent="0.25">
      <c r="A111" s="18" t="s">
        <v>907</v>
      </c>
      <c r="B111" s="18" t="s">
        <v>171</v>
      </c>
      <c r="C111" s="18" t="s">
        <v>28</v>
      </c>
      <c r="D111" s="18" t="s">
        <v>699</v>
      </c>
      <c r="E111" s="18" t="s">
        <v>444</v>
      </c>
      <c r="F111" s="18" t="s">
        <v>444</v>
      </c>
      <c r="G111" s="18" t="s">
        <v>908</v>
      </c>
      <c r="H111" s="18" t="s">
        <v>909</v>
      </c>
      <c r="I111" s="18" t="s">
        <v>910</v>
      </c>
      <c r="J111" s="18" t="s">
        <v>34</v>
      </c>
    </row>
    <row r="112" spans="1:10" x14ac:dyDescent="0.25">
      <c r="A112" s="18" t="s">
        <v>911</v>
      </c>
      <c r="B112" s="18" t="s">
        <v>133</v>
      </c>
      <c r="C112" s="18" t="s">
        <v>28</v>
      </c>
      <c r="D112" s="18" t="s">
        <v>912</v>
      </c>
      <c r="E112" s="18" t="s">
        <v>444</v>
      </c>
      <c r="F112" s="18" t="s">
        <v>444</v>
      </c>
      <c r="G112" s="18" t="s">
        <v>913</v>
      </c>
      <c r="H112" s="18" t="s">
        <v>583</v>
      </c>
      <c r="I112" s="18" t="s">
        <v>914</v>
      </c>
      <c r="J112" s="18" t="s">
        <v>34</v>
      </c>
    </row>
    <row r="113" spans="1:10" x14ac:dyDescent="0.25">
      <c r="A113" s="18" t="s">
        <v>915</v>
      </c>
      <c r="B113" s="18" t="s">
        <v>129</v>
      </c>
      <c r="C113" s="18" t="s">
        <v>28</v>
      </c>
      <c r="D113" s="18" t="s">
        <v>659</v>
      </c>
      <c r="E113" s="18" t="s">
        <v>916</v>
      </c>
      <c r="F113" s="18" t="s">
        <v>444</v>
      </c>
      <c r="G113" s="18" t="s">
        <v>917</v>
      </c>
      <c r="H113" s="18" t="s">
        <v>488</v>
      </c>
      <c r="I113" s="18" t="s">
        <v>918</v>
      </c>
      <c r="J113" s="18" t="s">
        <v>29</v>
      </c>
    </row>
    <row r="114" spans="1:10" x14ac:dyDescent="0.25">
      <c r="A114" s="18" t="s">
        <v>919</v>
      </c>
      <c r="B114" s="18" t="s">
        <v>68</v>
      </c>
      <c r="C114" s="18" t="s">
        <v>39</v>
      </c>
      <c r="D114" s="18" t="s">
        <v>443</v>
      </c>
      <c r="E114" s="18" t="s">
        <v>444</v>
      </c>
      <c r="F114" s="18" t="s">
        <v>444</v>
      </c>
      <c r="G114" s="18" t="s">
        <v>920</v>
      </c>
      <c r="H114" s="18" t="s">
        <v>921</v>
      </c>
      <c r="I114" s="18" t="s">
        <v>885</v>
      </c>
      <c r="J114" s="18" t="s">
        <v>29</v>
      </c>
    </row>
    <row r="115" spans="1:10" x14ac:dyDescent="0.25">
      <c r="A115" s="18" t="s">
        <v>922</v>
      </c>
      <c r="B115" s="18" t="s">
        <v>95</v>
      </c>
      <c r="C115" s="18" t="s">
        <v>53</v>
      </c>
      <c r="D115" s="18" t="s">
        <v>677</v>
      </c>
      <c r="E115" s="18" t="s">
        <v>923</v>
      </c>
      <c r="F115" s="18" t="s">
        <v>444</v>
      </c>
      <c r="G115" s="18" t="s">
        <v>878</v>
      </c>
      <c r="H115" s="18" t="s">
        <v>448</v>
      </c>
      <c r="I115" s="18" t="s">
        <v>584</v>
      </c>
      <c r="J115" s="18" t="s">
        <v>29</v>
      </c>
    </row>
    <row r="116" spans="1:10" x14ac:dyDescent="0.25">
      <c r="A116" s="18" t="s">
        <v>924</v>
      </c>
      <c r="B116" s="18" t="s">
        <v>136</v>
      </c>
      <c r="C116" s="18" t="s">
        <v>39</v>
      </c>
      <c r="D116" s="18" t="s">
        <v>443</v>
      </c>
      <c r="E116" s="18" t="s">
        <v>444</v>
      </c>
      <c r="F116" s="18" t="s">
        <v>444</v>
      </c>
      <c r="G116" s="18" t="s">
        <v>683</v>
      </c>
      <c r="H116" s="18" t="s">
        <v>925</v>
      </c>
      <c r="I116" s="18" t="s">
        <v>584</v>
      </c>
      <c r="J116" s="18" t="s">
        <v>34</v>
      </c>
    </row>
    <row r="117" spans="1:10" x14ac:dyDescent="0.25">
      <c r="A117" s="18" t="s">
        <v>926</v>
      </c>
      <c r="B117" s="18" t="s">
        <v>163</v>
      </c>
      <c r="C117" s="18" t="s">
        <v>53</v>
      </c>
      <c r="D117" s="18" t="s">
        <v>927</v>
      </c>
      <c r="E117" s="18" t="s">
        <v>444</v>
      </c>
      <c r="F117" s="18" t="s">
        <v>444</v>
      </c>
      <c r="G117" s="18" t="s">
        <v>928</v>
      </c>
      <c r="H117" s="18" t="s">
        <v>929</v>
      </c>
      <c r="I117" s="18" t="s">
        <v>444</v>
      </c>
      <c r="J117" s="18" t="s">
        <v>34</v>
      </c>
    </row>
    <row r="118" spans="1:10" x14ac:dyDescent="0.25">
      <c r="A118" s="18" t="s">
        <v>930</v>
      </c>
      <c r="B118" s="18" t="s">
        <v>101</v>
      </c>
      <c r="C118" s="18" t="s">
        <v>53</v>
      </c>
      <c r="D118" s="18" t="s">
        <v>931</v>
      </c>
      <c r="E118" s="18" t="s">
        <v>444</v>
      </c>
      <c r="F118" s="18" t="s">
        <v>444</v>
      </c>
      <c r="G118" s="18" t="s">
        <v>932</v>
      </c>
      <c r="H118" s="18" t="s">
        <v>670</v>
      </c>
      <c r="I118" s="18" t="s">
        <v>933</v>
      </c>
      <c r="J118" s="18" t="s">
        <v>34</v>
      </c>
    </row>
    <row r="119" spans="1:10" x14ac:dyDescent="0.25">
      <c r="A119" s="18" t="s">
        <v>934</v>
      </c>
      <c r="B119" s="18" t="s">
        <v>76</v>
      </c>
      <c r="C119" s="18" t="s">
        <v>53</v>
      </c>
      <c r="D119" s="18" t="s">
        <v>935</v>
      </c>
      <c r="E119" s="18" t="s">
        <v>936</v>
      </c>
      <c r="F119" s="18" t="s">
        <v>444</v>
      </c>
      <c r="G119" s="18" t="s">
        <v>588</v>
      </c>
      <c r="H119" s="18" t="s">
        <v>847</v>
      </c>
      <c r="I119" s="18" t="s">
        <v>594</v>
      </c>
      <c r="J119" s="18" t="s">
        <v>29</v>
      </c>
    </row>
    <row r="120" spans="1:10" x14ac:dyDescent="0.25">
      <c r="A120" s="18" t="s">
        <v>937</v>
      </c>
      <c r="B120" s="18" t="s">
        <v>131</v>
      </c>
      <c r="C120" s="18" t="s">
        <v>53</v>
      </c>
      <c r="D120" s="18" t="s">
        <v>938</v>
      </c>
      <c r="E120" s="18" t="s">
        <v>444</v>
      </c>
      <c r="F120" s="18" t="s">
        <v>444</v>
      </c>
      <c r="G120" s="18" t="s">
        <v>939</v>
      </c>
      <c r="H120" s="18" t="s">
        <v>816</v>
      </c>
      <c r="I120" s="18" t="s">
        <v>607</v>
      </c>
      <c r="J120" s="18" t="s">
        <v>34</v>
      </c>
    </row>
    <row r="121" spans="1:10" x14ac:dyDescent="0.25">
      <c r="A121" s="18" t="s">
        <v>940</v>
      </c>
      <c r="B121" s="18" t="s">
        <v>102</v>
      </c>
      <c r="C121" s="18" t="s">
        <v>53</v>
      </c>
      <c r="D121" s="18" t="s">
        <v>927</v>
      </c>
      <c r="E121" s="18" t="s">
        <v>941</v>
      </c>
      <c r="F121" s="18" t="s">
        <v>444</v>
      </c>
      <c r="G121" s="18" t="s">
        <v>942</v>
      </c>
      <c r="H121" s="18" t="s">
        <v>686</v>
      </c>
      <c r="I121" s="18" t="s">
        <v>682</v>
      </c>
      <c r="J121" s="18" t="s">
        <v>29</v>
      </c>
    </row>
    <row r="122" spans="1:10" x14ac:dyDescent="0.25">
      <c r="A122" s="18" t="s">
        <v>943</v>
      </c>
      <c r="B122" s="18" t="s">
        <v>79</v>
      </c>
      <c r="C122" s="18" t="s">
        <v>28</v>
      </c>
      <c r="D122" s="18" t="s">
        <v>699</v>
      </c>
      <c r="E122" s="18" t="s">
        <v>944</v>
      </c>
      <c r="F122" s="18" t="s">
        <v>444</v>
      </c>
      <c r="G122" s="18" t="s">
        <v>569</v>
      </c>
      <c r="H122" s="18" t="s">
        <v>784</v>
      </c>
      <c r="I122" s="18" t="s">
        <v>945</v>
      </c>
      <c r="J122" s="18" t="s">
        <v>34</v>
      </c>
    </row>
    <row r="123" spans="1:10" x14ac:dyDescent="0.25">
      <c r="A123" s="18" t="s">
        <v>946</v>
      </c>
      <c r="B123" s="18" t="s">
        <v>54</v>
      </c>
      <c r="C123" s="18" t="s">
        <v>28</v>
      </c>
      <c r="D123" s="18" t="s">
        <v>521</v>
      </c>
      <c r="E123" s="18" t="s">
        <v>444</v>
      </c>
      <c r="F123" s="18" t="s">
        <v>444</v>
      </c>
      <c r="G123" s="18" t="s">
        <v>947</v>
      </c>
      <c r="H123" s="18" t="s">
        <v>522</v>
      </c>
      <c r="I123" s="18" t="s">
        <v>948</v>
      </c>
      <c r="J123" s="18" t="s">
        <v>29</v>
      </c>
    </row>
    <row r="124" spans="1:10" x14ac:dyDescent="0.25">
      <c r="A124" s="18" t="s">
        <v>949</v>
      </c>
      <c r="B124" s="18" t="s">
        <v>122</v>
      </c>
      <c r="C124" s="18" t="s">
        <v>28</v>
      </c>
      <c r="D124" s="18" t="s">
        <v>771</v>
      </c>
      <c r="E124" s="18" t="s">
        <v>950</v>
      </c>
      <c r="F124" s="18" t="s">
        <v>444</v>
      </c>
      <c r="G124" s="18" t="s">
        <v>951</v>
      </c>
      <c r="H124" s="18" t="s">
        <v>631</v>
      </c>
      <c r="I124" s="18" t="s">
        <v>448</v>
      </c>
      <c r="J124" s="18" t="s">
        <v>29</v>
      </c>
    </row>
    <row r="125" spans="1:10" x14ac:dyDescent="0.25">
      <c r="A125" s="18" t="s">
        <v>952</v>
      </c>
      <c r="B125" s="18" t="s">
        <v>112</v>
      </c>
      <c r="C125" s="18" t="s">
        <v>28</v>
      </c>
      <c r="D125" s="18" t="s">
        <v>706</v>
      </c>
      <c r="E125" s="18" t="s">
        <v>953</v>
      </c>
      <c r="F125" s="18" t="s">
        <v>444</v>
      </c>
      <c r="G125" s="18" t="s">
        <v>954</v>
      </c>
      <c r="H125" s="18" t="s">
        <v>955</v>
      </c>
      <c r="I125" s="18" t="s">
        <v>956</v>
      </c>
      <c r="J125" s="18" t="s">
        <v>29</v>
      </c>
    </row>
    <row r="126" spans="1:10" x14ac:dyDescent="0.25">
      <c r="A126" s="18" t="s">
        <v>957</v>
      </c>
      <c r="B126" s="18" t="s">
        <v>147</v>
      </c>
      <c r="C126" s="18" t="s">
        <v>28</v>
      </c>
      <c r="D126" s="18" t="s">
        <v>863</v>
      </c>
      <c r="E126" s="18" t="s">
        <v>958</v>
      </c>
      <c r="F126" s="18" t="s">
        <v>444</v>
      </c>
      <c r="G126" s="18" t="s">
        <v>959</v>
      </c>
      <c r="H126" s="18" t="s">
        <v>643</v>
      </c>
      <c r="I126" s="18" t="s">
        <v>960</v>
      </c>
      <c r="J126" s="18" t="s">
        <v>29</v>
      </c>
    </row>
    <row r="127" spans="1:10" x14ac:dyDescent="0.25">
      <c r="A127" s="18" t="s">
        <v>961</v>
      </c>
      <c r="B127" s="18" t="s">
        <v>426</v>
      </c>
      <c r="C127" s="18" t="s">
        <v>202</v>
      </c>
      <c r="D127" s="18" t="s">
        <v>709</v>
      </c>
      <c r="E127" s="18" t="s">
        <v>444</v>
      </c>
      <c r="F127" s="18" t="s">
        <v>444</v>
      </c>
      <c r="G127" s="18" t="s">
        <v>793</v>
      </c>
      <c r="H127" s="18" t="s">
        <v>563</v>
      </c>
      <c r="I127" s="18" t="s">
        <v>622</v>
      </c>
      <c r="J127" s="18" t="s">
        <v>34</v>
      </c>
    </row>
    <row r="128" spans="1:10" x14ac:dyDescent="0.25">
      <c r="A128" s="18" t="s">
        <v>962</v>
      </c>
      <c r="B128" s="18" t="s">
        <v>153</v>
      </c>
      <c r="C128" s="18" t="s">
        <v>53</v>
      </c>
      <c r="D128" s="18" t="s">
        <v>694</v>
      </c>
      <c r="E128" s="18" t="s">
        <v>963</v>
      </c>
      <c r="F128" s="18" t="s">
        <v>444</v>
      </c>
      <c r="G128" s="18" t="s">
        <v>964</v>
      </c>
      <c r="H128" s="18" t="s">
        <v>461</v>
      </c>
      <c r="I128" s="18" t="s">
        <v>842</v>
      </c>
      <c r="J128" s="18" t="s">
        <v>29</v>
      </c>
    </row>
    <row r="129" spans="1:10" x14ac:dyDescent="0.25">
      <c r="A129" s="18" t="s">
        <v>965</v>
      </c>
      <c r="B129" s="18" t="s">
        <v>184</v>
      </c>
      <c r="C129" s="18" t="s">
        <v>53</v>
      </c>
      <c r="D129" s="18" t="s">
        <v>927</v>
      </c>
      <c r="E129" s="18" t="s">
        <v>966</v>
      </c>
      <c r="F129" s="18" t="s">
        <v>444</v>
      </c>
      <c r="G129" s="18" t="s">
        <v>967</v>
      </c>
      <c r="H129" s="18" t="s">
        <v>554</v>
      </c>
      <c r="I129" s="18" t="s">
        <v>968</v>
      </c>
      <c r="J129" s="18" t="s">
        <v>29</v>
      </c>
    </row>
    <row r="130" spans="1:10" x14ac:dyDescent="0.25">
      <c r="A130" s="18" t="s">
        <v>969</v>
      </c>
      <c r="B130" s="18" t="s">
        <v>70</v>
      </c>
      <c r="C130" s="18" t="s">
        <v>28</v>
      </c>
      <c r="D130" s="18" t="s">
        <v>547</v>
      </c>
      <c r="E130" s="18" t="s">
        <v>970</v>
      </c>
      <c r="F130" s="18" t="s">
        <v>444</v>
      </c>
      <c r="G130" s="18" t="s">
        <v>971</v>
      </c>
      <c r="H130" s="18" t="s">
        <v>498</v>
      </c>
      <c r="I130" s="18" t="s">
        <v>972</v>
      </c>
      <c r="J130" s="18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76A0-8CFD-4F07-8911-63B5BC1FCF51}">
  <sheetPr filterMode="1"/>
  <dimension ref="A1:J130"/>
  <sheetViews>
    <sheetView tabSelected="1" workbookViewId="0">
      <selection activeCell="I12" sqref="I12"/>
    </sheetView>
  </sheetViews>
  <sheetFormatPr defaultRowHeight="15" x14ac:dyDescent="0.25"/>
  <cols>
    <col min="1" max="1" width="57.5703125" customWidth="1"/>
    <col min="2" max="2" width="20" bestFit="1" customWidth="1"/>
    <col min="3" max="3" width="9.7109375" bestFit="1" customWidth="1"/>
    <col min="4" max="4" width="16.42578125" bestFit="1" customWidth="1"/>
    <col min="5" max="8" width="0" hidden="1" customWidth="1"/>
    <col min="9" max="9" width="15.7109375" bestFit="1" customWidth="1"/>
    <col min="10" max="10" width="21.5703125" customWidth="1"/>
  </cols>
  <sheetData>
    <row r="1" spans="1:10" x14ac:dyDescent="0.25">
      <c r="A1" t="s">
        <v>439</v>
      </c>
      <c r="B1" t="s">
        <v>5</v>
      </c>
      <c r="C1" t="s">
        <v>6</v>
      </c>
      <c r="D1" t="s">
        <v>8</v>
      </c>
      <c r="E1" t="s">
        <v>18</v>
      </c>
      <c r="F1" t="s">
        <v>19</v>
      </c>
      <c r="G1" t="s">
        <v>20</v>
      </c>
      <c r="H1" t="s">
        <v>21</v>
      </c>
      <c r="I1" t="s">
        <v>441</v>
      </c>
      <c r="J1" t="s">
        <v>973</v>
      </c>
    </row>
    <row r="2" spans="1:10" hidden="1" x14ac:dyDescent="0.25">
      <c r="A2" t="s">
        <v>128</v>
      </c>
      <c r="B2" t="s">
        <v>39</v>
      </c>
      <c r="C2">
        <v>3.5249999999999999</v>
      </c>
      <c r="D2">
        <v>0</v>
      </c>
      <c r="E2">
        <v>473.96</v>
      </c>
      <c r="F2">
        <v>2.35</v>
      </c>
      <c r="G2">
        <v>0.19</v>
      </c>
      <c r="H2">
        <v>-0.02</v>
      </c>
      <c r="I2" t="s">
        <v>34</v>
      </c>
      <c r="J2" t="str">
        <f>IF(OR(AND(D2=0,I2="tidak berpotensi"),AND(D2&gt;0,I2="berpotensi")),"cocok","tidak cocok")</f>
        <v>cocok</v>
      </c>
    </row>
    <row r="3" spans="1:10" hidden="1" x14ac:dyDescent="0.25">
      <c r="A3" t="s">
        <v>169</v>
      </c>
      <c r="B3" t="s">
        <v>39</v>
      </c>
      <c r="C3">
        <v>3.7</v>
      </c>
      <c r="D3" s="2">
        <v>199541348</v>
      </c>
      <c r="E3" s="2">
        <v>17427.11</v>
      </c>
      <c r="F3">
        <v>1.64</v>
      </c>
      <c r="G3">
        <v>-0.08</v>
      </c>
      <c r="H3">
        <v>-0.1</v>
      </c>
      <c r="I3" t="s">
        <v>29</v>
      </c>
      <c r="J3" t="str">
        <f t="shared" ref="J3:J66" si="0">IF(OR(AND(D3=0,I3="tidak berpotensi"),AND(D3&gt;0,I3="berpotensi")),"cocok","tidak cocok")</f>
        <v>cocok</v>
      </c>
    </row>
    <row r="4" spans="1:10" hidden="1" x14ac:dyDescent="0.25">
      <c r="A4" t="s">
        <v>58</v>
      </c>
      <c r="B4" t="s">
        <v>39</v>
      </c>
      <c r="C4">
        <v>3.65</v>
      </c>
      <c r="D4">
        <v>0</v>
      </c>
      <c r="E4">
        <v>0.75</v>
      </c>
      <c r="F4">
        <v>15.75</v>
      </c>
      <c r="G4">
        <v>1.0900000000000001</v>
      </c>
      <c r="H4">
        <v>0.22</v>
      </c>
      <c r="I4" t="s">
        <v>34</v>
      </c>
      <c r="J4" t="str">
        <f t="shared" si="0"/>
        <v>cocok</v>
      </c>
    </row>
    <row r="5" spans="1:10" hidden="1" x14ac:dyDescent="0.25">
      <c r="A5" t="s">
        <v>437</v>
      </c>
      <c r="B5" t="s">
        <v>28</v>
      </c>
      <c r="C5">
        <v>3.4249999999999998</v>
      </c>
      <c r="D5" s="2">
        <v>218458550</v>
      </c>
      <c r="E5">
        <v>0</v>
      </c>
      <c r="F5">
        <v>119.04</v>
      </c>
      <c r="G5">
        <v>8.0399999999999991</v>
      </c>
      <c r="H5">
        <v>1.02</v>
      </c>
      <c r="I5" t="s">
        <v>29</v>
      </c>
      <c r="J5" t="str">
        <f t="shared" si="0"/>
        <v>cocok</v>
      </c>
    </row>
    <row r="6" spans="1:10" hidden="1" x14ac:dyDescent="0.25">
      <c r="A6" t="s">
        <v>175</v>
      </c>
      <c r="B6" t="s">
        <v>39</v>
      </c>
      <c r="C6">
        <v>3.7</v>
      </c>
      <c r="D6">
        <v>0</v>
      </c>
      <c r="E6">
        <v>0</v>
      </c>
      <c r="F6">
        <v>291.3</v>
      </c>
      <c r="G6">
        <v>1.82</v>
      </c>
      <c r="H6">
        <v>0.36</v>
      </c>
      <c r="I6" t="s">
        <v>34</v>
      </c>
      <c r="J6" t="str">
        <f t="shared" si="0"/>
        <v>cocok</v>
      </c>
    </row>
    <row r="7" spans="1:10" hidden="1" x14ac:dyDescent="0.25">
      <c r="A7" t="s">
        <v>175</v>
      </c>
      <c r="B7" t="s">
        <v>28</v>
      </c>
      <c r="C7">
        <v>2.9</v>
      </c>
      <c r="D7">
        <v>0</v>
      </c>
      <c r="E7">
        <v>0</v>
      </c>
      <c r="F7">
        <v>291.3</v>
      </c>
      <c r="G7">
        <v>1.82</v>
      </c>
      <c r="H7">
        <v>0.36</v>
      </c>
      <c r="I7" t="s">
        <v>34</v>
      </c>
      <c r="J7" t="str">
        <f t="shared" si="0"/>
        <v>cocok</v>
      </c>
    </row>
    <row r="8" spans="1:10" hidden="1" x14ac:dyDescent="0.25">
      <c r="A8" t="s">
        <v>143</v>
      </c>
      <c r="B8" t="s">
        <v>39</v>
      </c>
      <c r="C8">
        <v>3.6749999999999998</v>
      </c>
      <c r="D8" s="2">
        <v>222752754.63999999</v>
      </c>
      <c r="E8">
        <v>0</v>
      </c>
      <c r="F8">
        <v>150.34</v>
      </c>
      <c r="G8">
        <v>0.23</v>
      </c>
      <c r="H8">
        <v>0.26</v>
      </c>
      <c r="I8" t="s">
        <v>29</v>
      </c>
      <c r="J8" t="str">
        <f t="shared" si="0"/>
        <v>cocok</v>
      </c>
    </row>
    <row r="9" spans="1:10" hidden="1" x14ac:dyDescent="0.25">
      <c r="A9" t="s">
        <v>60</v>
      </c>
      <c r="B9" t="s">
        <v>39</v>
      </c>
      <c r="C9">
        <v>3.65</v>
      </c>
      <c r="D9">
        <v>0</v>
      </c>
      <c r="E9">
        <v>0</v>
      </c>
      <c r="F9">
        <v>469.5</v>
      </c>
      <c r="G9">
        <v>0.44</v>
      </c>
      <c r="H9">
        <v>0.06</v>
      </c>
      <c r="I9" t="s">
        <v>34</v>
      </c>
      <c r="J9" t="str">
        <f t="shared" si="0"/>
        <v>cocok</v>
      </c>
    </row>
    <row r="10" spans="1:10" hidden="1" x14ac:dyDescent="0.25">
      <c r="A10" t="s">
        <v>137</v>
      </c>
      <c r="B10" t="s">
        <v>39</v>
      </c>
      <c r="C10">
        <v>3.95</v>
      </c>
      <c r="D10">
        <v>0</v>
      </c>
      <c r="E10">
        <v>0</v>
      </c>
      <c r="F10">
        <v>148.41</v>
      </c>
      <c r="G10">
        <v>4.4000000000000004</v>
      </c>
      <c r="H10">
        <v>-0.26</v>
      </c>
      <c r="I10" t="s">
        <v>34</v>
      </c>
      <c r="J10" t="str">
        <f t="shared" si="0"/>
        <v>cocok</v>
      </c>
    </row>
    <row r="11" spans="1:10" x14ac:dyDescent="0.25">
      <c r="A11" t="s">
        <v>104</v>
      </c>
      <c r="B11" t="s">
        <v>39</v>
      </c>
      <c r="C11">
        <v>3.8</v>
      </c>
      <c r="D11" s="2">
        <v>1235191247.0699999</v>
      </c>
      <c r="E11">
        <v>1</v>
      </c>
      <c r="F11">
        <v>63.17</v>
      </c>
      <c r="G11">
        <v>10.9</v>
      </c>
      <c r="H11">
        <v>-0.26</v>
      </c>
      <c r="I11" t="s">
        <v>34</v>
      </c>
      <c r="J11" t="str">
        <f t="shared" si="0"/>
        <v>tidak cocok</v>
      </c>
    </row>
    <row r="12" spans="1:10" hidden="1" x14ac:dyDescent="0.25">
      <c r="A12" t="s">
        <v>90</v>
      </c>
      <c r="B12" t="s">
        <v>39</v>
      </c>
      <c r="C12">
        <v>4.0750000000000002</v>
      </c>
      <c r="D12">
        <v>0</v>
      </c>
      <c r="E12">
        <v>0</v>
      </c>
      <c r="F12">
        <v>28.71</v>
      </c>
      <c r="G12">
        <v>0.56000000000000005</v>
      </c>
      <c r="H12">
        <v>1.33</v>
      </c>
      <c r="I12" t="s">
        <v>29</v>
      </c>
      <c r="J12" t="str">
        <f t="shared" si="0"/>
        <v>tidak cocok</v>
      </c>
    </row>
    <row r="13" spans="1:10" hidden="1" x14ac:dyDescent="0.25">
      <c r="A13" t="s">
        <v>145</v>
      </c>
      <c r="B13" t="s">
        <v>39</v>
      </c>
      <c r="C13">
        <v>3.7749999999999999</v>
      </c>
      <c r="D13" s="2">
        <v>67482591.560000002</v>
      </c>
      <c r="E13">
        <v>0</v>
      </c>
      <c r="F13">
        <v>534.5</v>
      </c>
      <c r="G13">
        <v>1.04</v>
      </c>
      <c r="H13">
        <v>-0.33</v>
      </c>
      <c r="I13" t="s">
        <v>29</v>
      </c>
      <c r="J13" t="str">
        <f t="shared" si="0"/>
        <v>cocok</v>
      </c>
    </row>
    <row r="14" spans="1:10" hidden="1" x14ac:dyDescent="0.25">
      <c r="A14" t="s">
        <v>84</v>
      </c>
      <c r="B14" t="s">
        <v>28</v>
      </c>
      <c r="C14">
        <v>3.2749999999999999</v>
      </c>
      <c r="D14" s="2">
        <v>8963883868</v>
      </c>
      <c r="E14">
        <v>0</v>
      </c>
      <c r="F14">
        <v>126.33</v>
      </c>
      <c r="G14">
        <v>-0.89</v>
      </c>
      <c r="H14">
        <v>-0.18</v>
      </c>
      <c r="I14" t="s">
        <v>29</v>
      </c>
      <c r="J14" t="str">
        <f t="shared" si="0"/>
        <v>cocok</v>
      </c>
    </row>
    <row r="15" spans="1:10" hidden="1" x14ac:dyDescent="0.25">
      <c r="A15" t="s">
        <v>25</v>
      </c>
      <c r="B15" t="s">
        <v>28</v>
      </c>
      <c r="C15">
        <v>3.2250000000000001</v>
      </c>
      <c r="D15" s="2">
        <v>1327701714</v>
      </c>
      <c r="E15">
        <v>0</v>
      </c>
      <c r="F15">
        <v>108.43</v>
      </c>
      <c r="G15">
        <v>13.88</v>
      </c>
      <c r="H15">
        <v>-0.01</v>
      </c>
      <c r="I15" t="s">
        <v>29</v>
      </c>
      <c r="J15" t="str">
        <f t="shared" si="0"/>
        <v>cocok</v>
      </c>
    </row>
    <row r="16" spans="1:10" hidden="1" x14ac:dyDescent="0.25">
      <c r="A16" t="s">
        <v>83</v>
      </c>
      <c r="B16" t="s">
        <v>28</v>
      </c>
      <c r="C16">
        <v>3.0750000000000002</v>
      </c>
      <c r="D16" s="2">
        <v>72672269.049999997</v>
      </c>
      <c r="E16">
        <v>0</v>
      </c>
      <c r="F16">
        <v>3</v>
      </c>
      <c r="G16">
        <v>0.71</v>
      </c>
      <c r="H16">
        <v>0.4</v>
      </c>
      <c r="I16" t="s">
        <v>29</v>
      </c>
      <c r="J16" t="str">
        <f t="shared" si="0"/>
        <v>cocok</v>
      </c>
    </row>
    <row r="17" spans="1:10" hidden="1" x14ac:dyDescent="0.25">
      <c r="A17" t="s">
        <v>98</v>
      </c>
      <c r="B17" t="s">
        <v>28</v>
      </c>
      <c r="C17">
        <v>2.875</v>
      </c>
      <c r="D17">
        <v>0</v>
      </c>
      <c r="E17">
        <v>0</v>
      </c>
      <c r="F17" s="2">
        <v>2410.4499999999998</v>
      </c>
      <c r="G17">
        <v>0</v>
      </c>
      <c r="H17">
        <v>0.91</v>
      </c>
      <c r="I17" t="s">
        <v>34</v>
      </c>
      <c r="J17" t="str">
        <f t="shared" si="0"/>
        <v>cocok</v>
      </c>
    </row>
    <row r="18" spans="1:10" x14ac:dyDescent="0.25">
      <c r="A18" t="s">
        <v>180</v>
      </c>
      <c r="B18" t="s">
        <v>28</v>
      </c>
      <c r="C18">
        <v>3.15</v>
      </c>
      <c r="D18" s="2">
        <v>705069647.46000004</v>
      </c>
      <c r="E18">
        <v>0</v>
      </c>
      <c r="F18">
        <v>197.2</v>
      </c>
      <c r="G18">
        <v>35.770000000000003</v>
      </c>
      <c r="H18">
        <v>-0.05</v>
      </c>
      <c r="I18" t="s">
        <v>34</v>
      </c>
      <c r="J18" t="str">
        <f t="shared" si="0"/>
        <v>tidak cocok</v>
      </c>
    </row>
    <row r="19" spans="1:10" hidden="1" x14ac:dyDescent="0.25">
      <c r="A19" t="s">
        <v>63</v>
      </c>
      <c r="B19" t="s">
        <v>39</v>
      </c>
      <c r="C19">
        <v>4.3</v>
      </c>
      <c r="D19" s="2">
        <v>4174460615.21</v>
      </c>
      <c r="E19">
        <v>0</v>
      </c>
      <c r="F19">
        <v>57.74</v>
      </c>
      <c r="G19">
        <v>1.91</v>
      </c>
      <c r="H19">
        <v>-0.77</v>
      </c>
      <c r="I19" t="s">
        <v>29</v>
      </c>
      <c r="J19" t="str">
        <f t="shared" si="0"/>
        <v>cocok</v>
      </c>
    </row>
    <row r="20" spans="1:10" hidden="1" x14ac:dyDescent="0.25">
      <c r="A20" t="s">
        <v>44</v>
      </c>
      <c r="B20" t="s">
        <v>28</v>
      </c>
      <c r="C20">
        <v>3.2250000000000001</v>
      </c>
      <c r="D20">
        <v>0</v>
      </c>
      <c r="E20">
        <v>0</v>
      </c>
      <c r="F20">
        <v>482.84</v>
      </c>
      <c r="G20">
        <v>-0.84</v>
      </c>
      <c r="H20">
        <v>-0.1</v>
      </c>
      <c r="I20" t="s">
        <v>34</v>
      </c>
      <c r="J20" t="str">
        <f t="shared" si="0"/>
        <v>cocok</v>
      </c>
    </row>
    <row r="21" spans="1:10" hidden="1" x14ac:dyDescent="0.25">
      <c r="A21" t="s">
        <v>152</v>
      </c>
      <c r="B21" t="s">
        <v>28</v>
      </c>
      <c r="C21">
        <v>3</v>
      </c>
      <c r="D21">
        <v>0</v>
      </c>
      <c r="E21">
        <v>0</v>
      </c>
      <c r="F21">
        <v>0</v>
      </c>
      <c r="G21">
        <v>-1</v>
      </c>
      <c r="H21">
        <v>0.34</v>
      </c>
      <c r="I21" t="s">
        <v>34</v>
      </c>
      <c r="J21" t="str">
        <f t="shared" si="0"/>
        <v>cocok</v>
      </c>
    </row>
    <row r="22" spans="1:10" hidden="1" x14ac:dyDescent="0.25">
      <c r="A22" t="s">
        <v>121</v>
      </c>
      <c r="B22" t="s">
        <v>28</v>
      </c>
      <c r="C22">
        <v>2.75</v>
      </c>
      <c r="D22">
        <v>0</v>
      </c>
      <c r="E22">
        <v>0</v>
      </c>
      <c r="F22">
        <v>171.99</v>
      </c>
      <c r="G22">
        <v>1.89</v>
      </c>
      <c r="H22">
        <v>-0.14000000000000001</v>
      </c>
      <c r="I22" t="s">
        <v>34</v>
      </c>
      <c r="J22" t="str">
        <f t="shared" si="0"/>
        <v>cocok</v>
      </c>
    </row>
    <row r="23" spans="1:10" hidden="1" x14ac:dyDescent="0.25">
      <c r="A23" t="s">
        <v>144</v>
      </c>
      <c r="B23" t="s">
        <v>28</v>
      </c>
      <c r="C23">
        <v>3.4</v>
      </c>
      <c r="D23">
        <v>0</v>
      </c>
      <c r="E23">
        <v>0</v>
      </c>
      <c r="F23">
        <v>798.09</v>
      </c>
      <c r="G23">
        <v>0</v>
      </c>
      <c r="H23">
        <v>7.0000000000000007E-2</v>
      </c>
      <c r="I23" t="s">
        <v>34</v>
      </c>
      <c r="J23" t="str">
        <f t="shared" si="0"/>
        <v>cocok</v>
      </c>
    </row>
    <row r="24" spans="1:10" hidden="1" x14ac:dyDescent="0.25">
      <c r="A24" t="s">
        <v>140</v>
      </c>
      <c r="B24" t="s">
        <v>28</v>
      </c>
      <c r="C24">
        <v>3</v>
      </c>
      <c r="D24">
        <v>0</v>
      </c>
      <c r="E24">
        <v>0</v>
      </c>
      <c r="F24">
        <v>193.66</v>
      </c>
      <c r="G24">
        <v>-0.56000000000000005</v>
      </c>
      <c r="H24">
        <v>0.05</v>
      </c>
      <c r="I24" t="s">
        <v>34</v>
      </c>
      <c r="J24" t="str">
        <f t="shared" si="0"/>
        <v>cocok</v>
      </c>
    </row>
    <row r="25" spans="1:10" hidden="1" x14ac:dyDescent="0.25">
      <c r="A25" t="s">
        <v>49</v>
      </c>
      <c r="B25" t="s">
        <v>39</v>
      </c>
      <c r="C25">
        <v>3.7749999999999999</v>
      </c>
      <c r="D25" s="2">
        <v>446715031</v>
      </c>
      <c r="E25">
        <v>0</v>
      </c>
      <c r="F25">
        <v>38.04</v>
      </c>
      <c r="G25">
        <v>0.93</v>
      </c>
      <c r="H25">
        <v>0.18</v>
      </c>
      <c r="I25" t="s">
        <v>29</v>
      </c>
      <c r="J25" t="str">
        <f t="shared" si="0"/>
        <v>cocok</v>
      </c>
    </row>
    <row r="26" spans="1:10" hidden="1" x14ac:dyDescent="0.25">
      <c r="A26" t="s">
        <v>138</v>
      </c>
      <c r="B26" t="s">
        <v>28</v>
      </c>
      <c r="C26">
        <v>3.1</v>
      </c>
      <c r="D26" s="2">
        <v>70624882.5</v>
      </c>
      <c r="E26">
        <v>0</v>
      </c>
      <c r="F26">
        <v>127.55</v>
      </c>
      <c r="G26">
        <v>0.38</v>
      </c>
      <c r="H26">
        <v>0.2</v>
      </c>
      <c r="I26" t="s">
        <v>29</v>
      </c>
      <c r="J26" t="str">
        <f t="shared" si="0"/>
        <v>cocok</v>
      </c>
    </row>
    <row r="27" spans="1:10" hidden="1" x14ac:dyDescent="0.25">
      <c r="A27" t="s">
        <v>172</v>
      </c>
      <c r="B27" t="s">
        <v>39</v>
      </c>
      <c r="C27">
        <v>3.5</v>
      </c>
      <c r="D27">
        <v>0</v>
      </c>
      <c r="E27">
        <v>0</v>
      </c>
      <c r="F27">
        <v>1.07</v>
      </c>
      <c r="G27">
        <v>-0.38</v>
      </c>
      <c r="H27">
        <v>-0.25</v>
      </c>
      <c r="I27" t="s">
        <v>34</v>
      </c>
      <c r="J27" t="str">
        <f t="shared" si="0"/>
        <v>cocok</v>
      </c>
    </row>
    <row r="28" spans="1:10" hidden="1" x14ac:dyDescent="0.25">
      <c r="A28" t="s">
        <v>89</v>
      </c>
      <c r="B28" t="s">
        <v>28</v>
      </c>
      <c r="C28">
        <v>2.8</v>
      </c>
      <c r="D28" s="2">
        <v>82270000</v>
      </c>
      <c r="E28">
        <v>0</v>
      </c>
      <c r="F28">
        <v>113.91</v>
      </c>
      <c r="G28">
        <v>0.81</v>
      </c>
      <c r="H28">
        <v>-0.42</v>
      </c>
      <c r="I28" t="s">
        <v>29</v>
      </c>
      <c r="J28" t="str">
        <f t="shared" si="0"/>
        <v>cocok</v>
      </c>
    </row>
    <row r="29" spans="1:10" hidden="1" x14ac:dyDescent="0.25">
      <c r="A29" t="s">
        <v>170</v>
      </c>
      <c r="B29" t="s">
        <v>39</v>
      </c>
      <c r="C29">
        <v>4</v>
      </c>
      <c r="D29">
        <v>0</v>
      </c>
      <c r="E29">
        <v>0</v>
      </c>
      <c r="F29">
        <v>0.11</v>
      </c>
      <c r="G29">
        <v>0.18</v>
      </c>
      <c r="H29">
        <v>0.08</v>
      </c>
      <c r="I29" t="s">
        <v>34</v>
      </c>
      <c r="J29" t="str">
        <f t="shared" si="0"/>
        <v>cocok</v>
      </c>
    </row>
    <row r="30" spans="1:10" hidden="1" x14ac:dyDescent="0.25">
      <c r="A30" t="s">
        <v>166</v>
      </c>
      <c r="B30" t="s">
        <v>39</v>
      </c>
      <c r="C30">
        <v>3.65</v>
      </c>
      <c r="D30" s="2">
        <v>3695009991.6700001</v>
      </c>
      <c r="E30">
        <v>0</v>
      </c>
      <c r="F30">
        <v>24.13</v>
      </c>
      <c r="G30">
        <v>1.46</v>
      </c>
      <c r="H30">
        <v>0.1</v>
      </c>
      <c r="I30" t="s">
        <v>29</v>
      </c>
      <c r="J30" t="str">
        <f t="shared" si="0"/>
        <v>cocok</v>
      </c>
    </row>
    <row r="31" spans="1:10" x14ac:dyDescent="0.25">
      <c r="A31" t="s">
        <v>151</v>
      </c>
      <c r="B31" t="s">
        <v>39</v>
      </c>
      <c r="C31">
        <v>3.6</v>
      </c>
      <c r="D31" s="2">
        <v>451826480.62</v>
      </c>
      <c r="E31">
        <v>0</v>
      </c>
      <c r="F31">
        <v>51.27</v>
      </c>
      <c r="G31">
        <v>-0.15</v>
      </c>
      <c r="H31">
        <v>-0.04</v>
      </c>
      <c r="I31" t="s">
        <v>34</v>
      </c>
      <c r="J31" t="str">
        <f t="shared" si="0"/>
        <v>tidak cocok</v>
      </c>
    </row>
    <row r="32" spans="1:10" x14ac:dyDescent="0.25">
      <c r="A32" t="s">
        <v>161</v>
      </c>
      <c r="B32" t="s">
        <v>28</v>
      </c>
      <c r="C32">
        <v>3.4</v>
      </c>
      <c r="D32" s="2">
        <v>11463546</v>
      </c>
      <c r="E32">
        <v>0</v>
      </c>
      <c r="F32">
        <v>257.57</v>
      </c>
      <c r="G32">
        <v>3.97</v>
      </c>
      <c r="H32">
        <v>-0.02</v>
      </c>
      <c r="I32" t="s">
        <v>34</v>
      </c>
      <c r="J32" t="str">
        <f t="shared" si="0"/>
        <v>tidak cocok</v>
      </c>
    </row>
    <row r="33" spans="1:10" hidden="1" x14ac:dyDescent="0.25">
      <c r="A33" t="s">
        <v>174</v>
      </c>
      <c r="B33" t="s">
        <v>39</v>
      </c>
      <c r="C33">
        <v>3.5</v>
      </c>
      <c r="D33" s="2">
        <v>83252799</v>
      </c>
      <c r="E33">
        <v>0</v>
      </c>
      <c r="F33">
        <v>120.87</v>
      </c>
      <c r="G33">
        <v>0.43</v>
      </c>
      <c r="H33">
        <v>-7.0000000000000007E-2</v>
      </c>
      <c r="I33" t="s">
        <v>29</v>
      </c>
      <c r="J33" t="str">
        <f t="shared" si="0"/>
        <v>cocok</v>
      </c>
    </row>
    <row r="34" spans="1:10" hidden="1" x14ac:dyDescent="0.25">
      <c r="A34" t="s">
        <v>182</v>
      </c>
      <c r="B34" t="s">
        <v>28</v>
      </c>
      <c r="C34">
        <v>3.2250000000000001</v>
      </c>
      <c r="D34">
        <v>0</v>
      </c>
      <c r="E34">
        <v>0</v>
      </c>
      <c r="F34">
        <v>22.51</v>
      </c>
      <c r="G34">
        <v>0.04</v>
      </c>
      <c r="H34">
        <v>0.04</v>
      </c>
      <c r="I34" t="s">
        <v>34</v>
      </c>
      <c r="J34" t="str">
        <f t="shared" si="0"/>
        <v>cocok</v>
      </c>
    </row>
    <row r="35" spans="1:10" hidden="1" x14ac:dyDescent="0.25">
      <c r="A35" t="s">
        <v>37</v>
      </c>
      <c r="B35" t="s">
        <v>39</v>
      </c>
      <c r="C35">
        <v>3.55</v>
      </c>
      <c r="D35" s="2">
        <v>451276326</v>
      </c>
      <c r="E35">
        <v>0</v>
      </c>
      <c r="F35">
        <v>138.41</v>
      </c>
      <c r="G35">
        <v>-0.85</v>
      </c>
      <c r="H35">
        <v>0.37</v>
      </c>
      <c r="I35" t="s">
        <v>29</v>
      </c>
      <c r="J35" t="str">
        <f t="shared" si="0"/>
        <v>cocok</v>
      </c>
    </row>
    <row r="36" spans="1:10" hidden="1" x14ac:dyDescent="0.25">
      <c r="A36" t="s">
        <v>93</v>
      </c>
      <c r="B36" t="s">
        <v>28</v>
      </c>
      <c r="C36">
        <v>2.5499999999999998</v>
      </c>
      <c r="D36" s="2">
        <v>292478310</v>
      </c>
      <c r="E36">
        <v>0</v>
      </c>
      <c r="F36">
        <v>9.39</v>
      </c>
      <c r="G36">
        <v>0.15</v>
      </c>
      <c r="H36">
        <v>-0.33</v>
      </c>
      <c r="I36" t="s">
        <v>29</v>
      </c>
      <c r="J36" t="str">
        <f t="shared" si="0"/>
        <v>cocok</v>
      </c>
    </row>
    <row r="37" spans="1:10" hidden="1" x14ac:dyDescent="0.25">
      <c r="A37" t="s">
        <v>167</v>
      </c>
      <c r="B37" t="s">
        <v>39</v>
      </c>
      <c r="C37">
        <v>3.9</v>
      </c>
      <c r="D37">
        <v>0</v>
      </c>
      <c r="E37">
        <v>0</v>
      </c>
      <c r="F37">
        <v>14.86</v>
      </c>
      <c r="G37">
        <v>-0.24</v>
      </c>
      <c r="H37">
        <v>2.27</v>
      </c>
      <c r="I37" t="s">
        <v>29</v>
      </c>
      <c r="J37" t="str">
        <f t="shared" si="0"/>
        <v>tidak cocok</v>
      </c>
    </row>
    <row r="38" spans="1:10" hidden="1" x14ac:dyDescent="0.25">
      <c r="A38" t="s">
        <v>35</v>
      </c>
      <c r="B38" t="s">
        <v>28</v>
      </c>
      <c r="C38">
        <v>3.125</v>
      </c>
      <c r="D38">
        <v>0</v>
      </c>
      <c r="E38">
        <v>0</v>
      </c>
      <c r="F38">
        <v>22.79</v>
      </c>
      <c r="G38">
        <v>0.21</v>
      </c>
      <c r="H38">
        <v>-0.05</v>
      </c>
      <c r="I38" t="s">
        <v>34</v>
      </c>
      <c r="J38" t="str">
        <f t="shared" si="0"/>
        <v>cocok</v>
      </c>
    </row>
    <row r="39" spans="1:10" hidden="1" x14ac:dyDescent="0.25">
      <c r="A39" t="s">
        <v>156</v>
      </c>
      <c r="B39" t="s">
        <v>28</v>
      </c>
      <c r="C39">
        <v>3.1</v>
      </c>
      <c r="D39">
        <v>0</v>
      </c>
      <c r="E39">
        <v>0</v>
      </c>
      <c r="F39">
        <v>0.13</v>
      </c>
      <c r="G39">
        <v>0.14000000000000001</v>
      </c>
      <c r="H39">
        <v>0.16</v>
      </c>
      <c r="I39" t="s">
        <v>34</v>
      </c>
      <c r="J39" t="str">
        <f t="shared" si="0"/>
        <v>cocok</v>
      </c>
    </row>
    <row r="40" spans="1:10" hidden="1" x14ac:dyDescent="0.25">
      <c r="A40" t="s">
        <v>85</v>
      </c>
      <c r="B40" t="s">
        <v>28</v>
      </c>
      <c r="C40">
        <v>3.3</v>
      </c>
      <c r="D40">
        <v>0</v>
      </c>
      <c r="E40">
        <v>0</v>
      </c>
      <c r="F40">
        <v>0.17</v>
      </c>
      <c r="G40">
        <v>0.21</v>
      </c>
      <c r="H40">
        <v>0</v>
      </c>
      <c r="I40" t="s">
        <v>34</v>
      </c>
      <c r="J40" t="str">
        <f t="shared" si="0"/>
        <v>cocok</v>
      </c>
    </row>
    <row r="41" spans="1:10" hidden="1" x14ac:dyDescent="0.25">
      <c r="A41" t="s">
        <v>71</v>
      </c>
      <c r="B41" t="s">
        <v>39</v>
      </c>
      <c r="C41">
        <v>3.5249999999999999</v>
      </c>
      <c r="D41" s="2">
        <v>207503442</v>
      </c>
      <c r="E41">
        <v>0</v>
      </c>
      <c r="F41">
        <v>6.72</v>
      </c>
      <c r="G41">
        <v>1.58</v>
      </c>
      <c r="H41">
        <v>0.84</v>
      </c>
      <c r="I41" t="s">
        <v>29</v>
      </c>
      <c r="J41" t="str">
        <f t="shared" si="0"/>
        <v>cocok</v>
      </c>
    </row>
    <row r="42" spans="1:10" hidden="1" x14ac:dyDescent="0.25">
      <c r="A42" t="s">
        <v>165</v>
      </c>
      <c r="B42" t="s">
        <v>28</v>
      </c>
      <c r="C42">
        <v>2.95</v>
      </c>
      <c r="D42">
        <v>0</v>
      </c>
      <c r="E42">
        <v>0</v>
      </c>
      <c r="F42">
        <v>74.89</v>
      </c>
      <c r="G42">
        <v>-0.49</v>
      </c>
      <c r="H42">
        <v>2.2200000000000002</v>
      </c>
      <c r="I42" t="s">
        <v>29</v>
      </c>
      <c r="J42" t="str">
        <f t="shared" si="0"/>
        <v>tidak cocok</v>
      </c>
    </row>
    <row r="43" spans="1:10" x14ac:dyDescent="0.25">
      <c r="A43" t="s">
        <v>155</v>
      </c>
      <c r="B43" t="s">
        <v>39</v>
      </c>
      <c r="C43">
        <v>3.5750000000000002</v>
      </c>
      <c r="D43" s="2">
        <v>1156444432.8399999</v>
      </c>
      <c r="E43">
        <v>0</v>
      </c>
      <c r="F43">
        <v>7.97</v>
      </c>
      <c r="G43">
        <v>-0.14000000000000001</v>
      </c>
      <c r="H43">
        <v>-0.02</v>
      </c>
      <c r="I43" t="s">
        <v>34</v>
      </c>
      <c r="J43" t="str">
        <f t="shared" si="0"/>
        <v>tidak cocok</v>
      </c>
    </row>
    <row r="44" spans="1:10" hidden="1" x14ac:dyDescent="0.25">
      <c r="A44" t="s">
        <v>393</v>
      </c>
      <c r="B44" t="s">
        <v>202</v>
      </c>
      <c r="C44">
        <v>1.45</v>
      </c>
      <c r="D44">
        <v>0</v>
      </c>
      <c r="E44">
        <v>0</v>
      </c>
      <c r="F44">
        <v>0.51</v>
      </c>
      <c r="G44">
        <v>0.04</v>
      </c>
      <c r="H44">
        <v>0.11</v>
      </c>
      <c r="I44" t="s">
        <v>34</v>
      </c>
      <c r="J44" t="str">
        <f t="shared" si="0"/>
        <v>cocok</v>
      </c>
    </row>
    <row r="45" spans="1:10" hidden="1" x14ac:dyDescent="0.25">
      <c r="A45" t="s">
        <v>100</v>
      </c>
      <c r="B45" t="s">
        <v>39</v>
      </c>
      <c r="C45">
        <v>3.5249999999999999</v>
      </c>
      <c r="D45">
        <v>0</v>
      </c>
      <c r="E45">
        <v>0</v>
      </c>
      <c r="F45">
        <v>0.85</v>
      </c>
      <c r="G45">
        <v>0.1</v>
      </c>
      <c r="H45">
        <v>0.38</v>
      </c>
      <c r="I45" t="s">
        <v>34</v>
      </c>
      <c r="J45" t="str">
        <f t="shared" si="0"/>
        <v>cocok</v>
      </c>
    </row>
    <row r="46" spans="1:10" hidden="1" x14ac:dyDescent="0.25">
      <c r="A46" t="s">
        <v>186</v>
      </c>
      <c r="B46" t="s">
        <v>28</v>
      </c>
      <c r="C46">
        <v>2.6749999999999998</v>
      </c>
      <c r="D46" s="2">
        <v>10920000</v>
      </c>
      <c r="E46">
        <v>0</v>
      </c>
      <c r="F46">
        <v>2.0099999999999998</v>
      </c>
      <c r="G46">
        <v>0.2</v>
      </c>
      <c r="H46">
        <v>-0.08</v>
      </c>
      <c r="I46" t="s">
        <v>29</v>
      </c>
      <c r="J46" t="str">
        <f t="shared" si="0"/>
        <v>cocok</v>
      </c>
    </row>
    <row r="47" spans="1:10" hidden="1" x14ac:dyDescent="0.25">
      <c r="A47" t="s">
        <v>32</v>
      </c>
      <c r="B47" t="s">
        <v>28</v>
      </c>
      <c r="C47">
        <v>2.5</v>
      </c>
      <c r="D47">
        <v>0</v>
      </c>
      <c r="E47">
        <v>0</v>
      </c>
      <c r="F47">
        <v>0.66</v>
      </c>
      <c r="G47">
        <v>0.25</v>
      </c>
      <c r="H47">
        <v>-0.12</v>
      </c>
      <c r="I47" t="s">
        <v>34</v>
      </c>
      <c r="J47" t="str">
        <f t="shared" si="0"/>
        <v>cocok</v>
      </c>
    </row>
    <row r="48" spans="1:10" hidden="1" x14ac:dyDescent="0.25">
      <c r="A48" t="s">
        <v>88</v>
      </c>
      <c r="B48" t="s">
        <v>28</v>
      </c>
      <c r="C48">
        <v>2.85</v>
      </c>
      <c r="D48">
        <v>0</v>
      </c>
      <c r="E48">
        <v>0</v>
      </c>
      <c r="F48">
        <v>1.6</v>
      </c>
      <c r="G48">
        <v>0.13</v>
      </c>
      <c r="H48">
        <v>-0.18</v>
      </c>
      <c r="I48" t="s">
        <v>34</v>
      </c>
      <c r="J48" t="str">
        <f t="shared" si="0"/>
        <v>cocok</v>
      </c>
    </row>
    <row r="49" spans="1:10" hidden="1" x14ac:dyDescent="0.25">
      <c r="A49" t="s">
        <v>78</v>
      </c>
      <c r="B49" t="s">
        <v>53</v>
      </c>
      <c r="C49">
        <v>2.2000000000000002</v>
      </c>
      <c r="D49" s="2">
        <v>8649000</v>
      </c>
      <c r="E49">
        <v>0</v>
      </c>
      <c r="F49">
        <v>7.66</v>
      </c>
      <c r="G49">
        <v>0.09</v>
      </c>
      <c r="H49">
        <v>-0.09</v>
      </c>
      <c r="I49" t="s">
        <v>29</v>
      </c>
      <c r="J49" t="str">
        <f t="shared" si="0"/>
        <v>cocok</v>
      </c>
    </row>
    <row r="50" spans="1:10" hidden="1" x14ac:dyDescent="0.25">
      <c r="A50" t="s">
        <v>135</v>
      </c>
      <c r="B50" t="s">
        <v>28</v>
      </c>
      <c r="C50">
        <v>2.625</v>
      </c>
      <c r="D50">
        <v>0</v>
      </c>
      <c r="E50">
        <v>0</v>
      </c>
      <c r="F50">
        <v>2.88</v>
      </c>
      <c r="G50">
        <v>-0.03</v>
      </c>
      <c r="H50">
        <v>-0.12</v>
      </c>
      <c r="I50" t="s">
        <v>34</v>
      </c>
      <c r="J50" t="str">
        <f t="shared" si="0"/>
        <v>cocok</v>
      </c>
    </row>
    <row r="51" spans="1:10" hidden="1" x14ac:dyDescent="0.25">
      <c r="A51" t="s">
        <v>139</v>
      </c>
      <c r="B51" t="s">
        <v>53</v>
      </c>
      <c r="C51">
        <v>2.1749999999999998</v>
      </c>
      <c r="D51">
        <v>0</v>
      </c>
      <c r="E51">
        <v>0</v>
      </c>
      <c r="F51">
        <v>3.29</v>
      </c>
      <c r="G51">
        <v>-0.03</v>
      </c>
      <c r="H51">
        <v>0.02</v>
      </c>
      <c r="I51" t="s">
        <v>34</v>
      </c>
      <c r="J51" t="str">
        <f t="shared" si="0"/>
        <v>cocok</v>
      </c>
    </row>
    <row r="52" spans="1:10" hidden="1" x14ac:dyDescent="0.25">
      <c r="A52" t="s">
        <v>117</v>
      </c>
      <c r="B52" t="s">
        <v>28</v>
      </c>
      <c r="C52">
        <v>3.2250000000000001</v>
      </c>
      <c r="D52">
        <v>0</v>
      </c>
      <c r="E52">
        <v>0</v>
      </c>
      <c r="F52">
        <v>0.8</v>
      </c>
      <c r="G52">
        <v>0.42</v>
      </c>
      <c r="H52">
        <v>0.46</v>
      </c>
      <c r="I52" t="s">
        <v>34</v>
      </c>
      <c r="J52" t="str">
        <f t="shared" si="0"/>
        <v>cocok</v>
      </c>
    </row>
    <row r="53" spans="1:10" hidden="1" x14ac:dyDescent="0.25">
      <c r="A53" t="s">
        <v>157</v>
      </c>
      <c r="B53" t="s">
        <v>28</v>
      </c>
      <c r="C53">
        <v>2.85</v>
      </c>
      <c r="D53">
        <v>0</v>
      </c>
      <c r="E53">
        <v>0</v>
      </c>
      <c r="F53">
        <v>1.03</v>
      </c>
      <c r="G53">
        <v>0.28000000000000003</v>
      </c>
      <c r="H53">
        <v>0.45</v>
      </c>
      <c r="I53" t="s">
        <v>29</v>
      </c>
      <c r="J53" t="str">
        <f t="shared" si="0"/>
        <v>tidak cocok</v>
      </c>
    </row>
    <row r="54" spans="1:10" hidden="1" x14ac:dyDescent="0.25">
      <c r="A54" t="s">
        <v>47</v>
      </c>
      <c r="B54" t="s">
        <v>28</v>
      </c>
      <c r="C54">
        <v>2.6749999999999998</v>
      </c>
      <c r="D54">
        <v>0</v>
      </c>
      <c r="E54">
        <v>0</v>
      </c>
      <c r="F54">
        <v>4.67</v>
      </c>
      <c r="G54">
        <v>-0.18</v>
      </c>
      <c r="H54">
        <v>-0.24</v>
      </c>
      <c r="I54" t="s">
        <v>34</v>
      </c>
      <c r="J54" t="str">
        <f t="shared" si="0"/>
        <v>cocok</v>
      </c>
    </row>
    <row r="55" spans="1:10" hidden="1" x14ac:dyDescent="0.25">
      <c r="A55" t="s">
        <v>115</v>
      </c>
      <c r="B55" t="s">
        <v>39</v>
      </c>
      <c r="C55">
        <v>3.5</v>
      </c>
      <c r="D55" s="2">
        <v>674525400</v>
      </c>
      <c r="E55">
        <v>0</v>
      </c>
      <c r="F55">
        <v>7.89</v>
      </c>
      <c r="G55">
        <v>0.05</v>
      </c>
      <c r="H55">
        <v>0.14000000000000001</v>
      </c>
      <c r="I55" t="s">
        <v>29</v>
      </c>
      <c r="J55" t="str">
        <f t="shared" si="0"/>
        <v>cocok</v>
      </c>
    </row>
    <row r="56" spans="1:10" hidden="1" x14ac:dyDescent="0.25">
      <c r="A56" t="s">
        <v>164</v>
      </c>
      <c r="B56" t="s">
        <v>53</v>
      </c>
      <c r="C56">
        <v>2.0499999999999998</v>
      </c>
      <c r="D56" s="2">
        <v>7276800</v>
      </c>
      <c r="E56">
        <v>0</v>
      </c>
      <c r="F56">
        <v>17.7</v>
      </c>
      <c r="G56">
        <v>-0.32</v>
      </c>
      <c r="H56">
        <v>0.15</v>
      </c>
      <c r="I56" t="s">
        <v>29</v>
      </c>
      <c r="J56" t="str">
        <f t="shared" si="0"/>
        <v>cocok</v>
      </c>
    </row>
    <row r="57" spans="1:10" hidden="1" x14ac:dyDescent="0.25">
      <c r="A57" t="s">
        <v>148</v>
      </c>
      <c r="B57" t="s">
        <v>28</v>
      </c>
      <c r="C57">
        <v>2.7250000000000001</v>
      </c>
      <c r="D57" s="2">
        <v>76940000</v>
      </c>
      <c r="E57">
        <v>0</v>
      </c>
      <c r="F57">
        <v>3.09</v>
      </c>
      <c r="G57">
        <v>0.26</v>
      </c>
      <c r="H57">
        <v>0.78</v>
      </c>
      <c r="I57" t="s">
        <v>29</v>
      </c>
      <c r="J57" t="str">
        <f t="shared" si="0"/>
        <v>cocok</v>
      </c>
    </row>
    <row r="58" spans="1:10" hidden="1" x14ac:dyDescent="0.25">
      <c r="A58" t="s">
        <v>120</v>
      </c>
      <c r="B58" t="s">
        <v>39</v>
      </c>
      <c r="C58">
        <v>3.55</v>
      </c>
      <c r="D58">
        <v>0</v>
      </c>
      <c r="E58">
        <v>0</v>
      </c>
      <c r="F58">
        <v>0.4</v>
      </c>
      <c r="G58">
        <v>0.03</v>
      </c>
      <c r="H58">
        <v>0.18</v>
      </c>
      <c r="I58" t="s">
        <v>34</v>
      </c>
      <c r="J58" t="str">
        <f t="shared" si="0"/>
        <v>cocok</v>
      </c>
    </row>
    <row r="59" spans="1:10" hidden="1" x14ac:dyDescent="0.25">
      <c r="A59" t="s">
        <v>77</v>
      </c>
      <c r="B59" t="s">
        <v>28</v>
      </c>
      <c r="C59">
        <v>3.3250000000000002</v>
      </c>
      <c r="D59">
        <v>0</v>
      </c>
      <c r="E59">
        <v>0</v>
      </c>
      <c r="F59">
        <v>9.36</v>
      </c>
      <c r="G59">
        <v>0.09</v>
      </c>
      <c r="H59">
        <v>0.13</v>
      </c>
      <c r="I59" t="s">
        <v>29</v>
      </c>
      <c r="J59" t="str">
        <f t="shared" si="0"/>
        <v>tidak cocok</v>
      </c>
    </row>
    <row r="60" spans="1:10" hidden="1" x14ac:dyDescent="0.25">
      <c r="A60" t="s">
        <v>397</v>
      </c>
      <c r="B60" t="s">
        <v>202</v>
      </c>
      <c r="C60">
        <v>1.4</v>
      </c>
      <c r="D60">
        <v>0</v>
      </c>
      <c r="E60">
        <v>0</v>
      </c>
      <c r="F60">
        <v>10.5</v>
      </c>
      <c r="G60">
        <v>-0.02</v>
      </c>
      <c r="H60">
        <v>7.0000000000000007E-2</v>
      </c>
      <c r="I60" t="s">
        <v>34</v>
      </c>
      <c r="J60" t="str">
        <f t="shared" si="0"/>
        <v>cocok</v>
      </c>
    </row>
    <row r="61" spans="1:10" hidden="1" x14ac:dyDescent="0.25">
      <c r="A61" t="s">
        <v>123</v>
      </c>
      <c r="B61" t="s">
        <v>39</v>
      </c>
      <c r="C61">
        <v>3.7</v>
      </c>
      <c r="D61">
        <v>0</v>
      </c>
      <c r="E61">
        <v>0</v>
      </c>
      <c r="F61">
        <v>8.4600000000000009</v>
      </c>
      <c r="G61">
        <v>-0.1</v>
      </c>
      <c r="H61">
        <v>0.63</v>
      </c>
      <c r="I61" t="s">
        <v>34</v>
      </c>
      <c r="J61" t="str">
        <f t="shared" si="0"/>
        <v>cocok</v>
      </c>
    </row>
    <row r="62" spans="1:10" hidden="1" x14ac:dyDescent="0.25">
      <c r="A62" t="s">
        <v>62</v>
      </c>
      <c r="B62" t="s">
        <v>28</v>
      </c>
      <c r="C62">
        <v>3.2</v>
      </c>
      <c r="D62" s="2">
        <v>22670000</v>
      </c>
      <c r="E62">
        <v>0</v>
      </c>
      <c r="F62">
        <v>227.64</v>
      </c>
      <c r="G62" s="2">
        <v>1523807.76</v>
      </c>
      <c r="H62">
        <v>0.24</v>
      </c>
      <c r="I62" t="s">
        <v>29</v>
      </c>
      <c r="J62" t="str">
        <f t="shared" si="0"/>
        <v>cocok</v>
      </c>
    </row>
    <row r="63" spans="1:10" hidden="1" x14ac:dyDescent="0.25">
      <c r="A63" t="s">
        <v>159</v>
      </c>
      <c r="B63" t="s">
        <v>28</v>
      </c>
      <c r="C63">
        <v>2.5</v>
      </c>
      <c r="D63">
        <v>0</v>
      </c>
      <c r="E63">
        <v>0</v>
      </c>
      <c r="F63">
        <v>933.85</v>
      </c>
      <c r="G63">
        <v>118.36</v>
      </c>
      <c r="H63">
        <v>0.05</v>
      </c>
      <c r="I63" t="s">
        <v>34</v>
      </c>
      <c r="J63" t="str">
        <f t="shared" si="0"/>
        <v>cocok</v>
      </c>
    </row>
    <row r="64" spans="1:10" hidden="1" x14ac:dyDescent="0.25">
      <c r="A64" t="s">
        <v>438</v>
      </c>
      <c r="B64" t="s">
        <v>28</v>
      </c>
      <c r="C64">
        <v>3.2749999999999999</v>
      </c>
      <c r="D64" s="2">
        <v>19670000</v>
      </c>
      <c r="E64">
        <v>0</v>
      </c>
      <c r="F64">
        <v>1.77</v>
      </c>
      <c r="G64">
        <v>0.05</v>
      </c>
      <c r="H64">
        <v>0.1</v>
      </c>
      <c r="I64" t="s">
        <v>29</v>
      </c>
      <c r="J64" t="str">
        <f t="shared" si="0"/>
        <v>cocok</v>
      </c>
    </row>
    <row r="65" spans="1:10" hidden="1" x14ac:dyDescent="0.25">
      <c r="A65" t="s">
        <v>126</v>
      </c>
      <c r="B65" t="s">
        <v>28</v>
      </c>
      <c r="C65">
        <v>2.5750000000000002</v>
      </c>
      <c r="D65" s="2">
        <v>37950000</v>
      </c>
      <c r="E65">
        <v>0</v>
      </c>
      <c r="F65">
        <v>43.95</v>
      </c>
      <c r="G65">
        <v>-0.09</v>
      </c>
      <c r="H65">
        <v>0.2</v>
      </c>
      <c r="I65" t="s">
        <v>29</v>
      </c>
      <c r="J65" t="str">
        <f t="shared" si="0"/>
        <v>cocok</v>
      </c>
    </row>
    <row r="66" spans="1:10" hidden="1" x14ac:dyDescent="0.25">
      <c r="A66" t="s">
        <v>179</v>
      </c>
      <c r="B66" t="s">
        <v>39</v>
      </c>
      <c r="C66">
        <v>3.6</v>
      </c>
      <c r="D66">
        <v>0</v>
      </c>
      <c r="E66">
        <v>0</v>
      </c>
      <c r="F66">
        <v>0.09</v>
      </c>
      <c r="G66">
        <v>0</v>
      </c>
      <c r="H66">
        <v>0.15</v>
      </c>
      <c r="I66" t="s">
        <v>34</v>
      </c>
      <c r="J66" t="str">
        <f t="shared" si="0"/>
        <v>cocok</v>
      </c>
    </row>
    <row r="67" spans="1:10" hidden="1" x14ac:dyDescent="0.25">
      <c r="A67" t="s">
        <v>141</v>
      </c>
      <c r="B67" t="s">
        <v>28</v>
      </c>
      <c r="C67">
        <v>2.75</v>
      </c>
      <c r="D67">
        <v>0</v>
      </c>
      <c r="E67">
        <v>0</v>
      </c>
      <c r="F67">
        <v>516.72</v>
      </c>
      <c r="G67">
        <v>7.99</v>
      </c>
      <c r="H67">
        <v>-0.25</v>
      </c>
      <c r="I67" t="s">
        <v>29</v>
      </c>
      <c r="J67" t="str">
        <f t="shared" ref="J67:J130" si="1">IF(OR(AND(D67=0,I67="tidak berpotensi"),AND(D67&gt;0,I67="berpotensi")),"cocok","tidak cocok")</f>
        <v>tidak cocok</v>
      </c>
    </row>
    <row r="68" spans="1:10" hidden="1" x14ac:dyDescent="0.25">
      <c r="A68" t="s">
        <v>103</v>
      </c>
      <c r="B68" t="s">
        <v>39</v>
      </c>
      <c r="C68">
        <v>3.9</v>
      </c>
      <c r="D68">
        <v>0</v>
      </c>
      <c r="E68">
        <v>0</v>
      </c>
      <c r="F68">
        <v>207.2</v>
      </c>
      <c r="G68">
        <v>2.91</v>
      </c>
      <c r="H68">
        <v>0.22</v>
      </c>
      <c r="I68" t="s">
        <v>34</v>
      </c>
      <c r="J68" t="str">
        <f t="shared" si="1"/>
        <v>cocok</v>
      </c>
    </row>
    <row r="69" spans="1:10" hidden="1" x14ac:dyDescent="0.25">
      <c r="A69" t="s">
        <v>56</v>
      </c>
      <c r="B69" t="s">
        <v>39</v>
      </c>
      <c r="C69">
        <v>4</v>
      </c>
      <c r="D69" s="2">
        <v>68716742.900000006</v>
      </c>
      <c r="E69">
        <v>0</v>
      </c>
      <c r="F69">
        <v>38.049999999999997</v>
      </c>
      <c r="G69">
        <v>0</v>
      </c>
      <c r="H69">
        <v>1.05</v>
      </c>
      <c r="I69" t="s">
        <v>29</v>
      </c>
      <c r="J69" t="str">
        <f t="shared" si="1"/>
        <v>cocok</v>
      </c>
    </row>
    <row r="70" spans="1:10" hidden="1" x14ac:dyDescent="0.25">
      <c r="A70" t="s">
        <v>113</v>
      </c>
      <c r="B70" t="s">
        <v>114</v>
      </c>
      <c r="C70">
        <v>4.5250000000000004</v>
      </c>
      <c r="D70" s="2">
        <v>222303747</v>
      </c>
      <c r="E70">
        <v>0</v>
      </c>
      <c r="F70">
        <v>8.9</v>
      </c>
      <c r="G70">
        <v>109.45</v>
      </c>
      <c r="H70">
        <v>0.34</v>
      </c>
      <c r="I70" t="s">
        <v>29</v>
      </c>
      <c r="J70" t="str">
        <f t="shared" si="1"/>
        <v>cocok</v>
      </c>
    </row>
    <row r="71" spans="1:10" hidden="1" x14ac:dyDescent="0.25">
      <c r="A71" t="s">
        <v>154</v>
      </c>
      <c r="B71" t="s">
        <v>39</v>
      </c>
      <c r="C71">
        <v>4.2750000000000004</v>
      </c>
      <c r="D71" s="2">
        <v>3325000</v>
      </c>
      <c r="E71">
        <v>0.96</v>
      </c>
      <c r="F71">
        <v>1.4</v>
      </c>
      <c r="G71">
        <v>7.0000000000000007E-2</v>
      </c>
      <c r="H71">
        <v>-0.06</v>
      </c>
      <c r="I71" t="s">
        <v>29</v>
      </c>
      <c r="J71" t="str">
        <f t="shared" si="1"/>
        <v>cocok</v>
      </c>
    </row>
    <row r="72" spans="1:10" hidden="1" x14ac:dyDescent="0.25">
      <c r="A72" t="s">
        <v>158</v>
      </c>
      <c r="B72" t="s">
        <v>39</v>
      </c>
      <c r="C72">
        <v>4.3</v>
      </c>
      <c r="D72" s="2">
        <v>43539760.090000004</v>
      </c>
      <c r="E72">
        <v>2.08</v>
      </c>
      <c r="F72">
        <v>1.1000000000000001</v>
      </c>
      <c r="G72">
        <v>0.33</v>
      </c>
      <c r="H72">
        <v>-0.11</v>
      </c>
      <c r="I72" t="s">
        <v>29</v>
      </c>
      <c r="J72" t="str">
        <f t="shared" si="1"/>
        <v>cocok</v>
      </c>
    </row>
    <row r="73" spans="1:10" hidden="1" x14ac:dyDescent="0.25">
      <c r="A73" t="s">
        <v>107</v>
      </c>
      <c r="B73" t="s">
        <v>39</v>
      </c>
      <c r="C73">
        <v>3.5750000000000002</v>
      </c>
      <c r="D73" s="2">
        <v>280962500</v>
      </c>
      <c r="E73">
        <v>0.99</v>
      </c>
      <c r="F73">
        <v>1.66</v>
      </c>
      <c r="G73">
        <v>0.47</v>
      </c>
      <c r="H73">
        <v>-0.14000000000000001</v>
      </c>
      <c r="I73" t="s">
        <v>29</v>
      </c>
      <c r="J73" t="str">
        <f t="shared" si="1"/>
        <v>cocok</v>
      </c>
    </row>
    <row r="74" spans="1:10" hidden="1" x14ac:dyDescent="0.25">
      <c r="A74" t="s">
        <v>177</v>
      </c>
      <c r="B74" t="s">
        <v>39</v>
      </c>
      <c r="C74">
        <v>3.625</v>
      </c>
      <c r="D74" s="2">
        <v>44049879.899999999</v>
      </c>
      <c r="E74">
        <v>3.84</v>
      </c>
      <c r="F74">
        <v>4.96</v>
      </c>
      <c r="G74">
        <v>0.43</v>
      </c>
      <c r="H74">
        <v>-0.09</v>
      </c>
      <c r="I74" t="s">
        <v>29</v>
      </c>
      <c r="J74" t="str">
        <f t="shared" si="1"/>
        <v>cocok</v>
      </c>
    </row>
    <row r="75" spans="1:10" hidden="1" x14ac:dyDescent="0.25">
      <c r="A75" t="s">
        <v>134</v>
      </c>
      <c r="B75" t="s">
        <v>39</v>
      </c>
      <c r="C75">
        <v>3.95</v>
      </c>
      <c r="D75">
        <v>0</v>
      </c>
      <c r="E75">
        <v>71.459999999999994</v>
      </c>
      <c r="F75">
        <v>1.31</v>
      </c>
      <c r="G75">
        <v>0.05</v>
      </c>
      <c r="H75">
        <v>-0.11</v>
      </c>
      <c r="I75" t="s">
        <v>34</v>
      </c>
      <c r="J75" t="str">
        <f t="shared" si="1"/>
        <v>cocok</v>
      </c>
    </row>
    <row r="76" spans="1:10" x14ac:dyDescent="0.25">
      <c r="A76" t="s">
        <v>130</v>
      </c>
      <c r="B76" t="s">
        <v>28</v>
      </c>
      <c r="C76">
        <v>3.375</v>
      </c>
      <c r="D76" s="2">
        <v>1018930500</v>
      </c>
      <c r="E76">
        <v>11.46</v>
      </c>
      <c r="F76">
        <v>2.7</v>
      </c>
      <c r="G76">
        <v>-0.33</v>
      </c>
      <c r="H76">
        <v>-0.23</v>
      </c>
      <c r="I76" t="s">
        <v>34</v>
      </c>
      <c r="J76" t="str">
        <f t="shared" si="1"/>
        <v>tidak cocok</v>
      </c>
    </row>
    <row r="77" spans="1:10" x14ac:dyDescent="0.25">
      <c r="A77" t="s">
        <v>42</v>
      </c>
      <c r="B77" t="s">
        <v>39</v>
      </c>
      <c r="C77">
        <v>4</v>
      </c>
      <c r="D77" s="2">
        <v>153946032.02000001</v>
      </c>
      <c r="E77">
        <v>48.52</v>
      </c>
      <c r="F77">
        <v>3.24</v>
      </c>
      <c r="G77">
        <v>-0.22</v>
      </c>
      <c r="H77">
        <v>-0.04</v>
      </c>
      <c r="I77" t="s">
        <v>34</v>
      </c>
      <c r="J77" t="str">
        <f t="shared" si="1"/>
        <v>tidak cocok</v>
      </c>
    </row>
    <row r="78" spans="1:10" hidden="1" x14ac:dyDescent="0.25">
      <c r="A78" t="s">
        <v>185</v>
      </c>
      <c r="B78" t="s">
        <v>28</v>
      </c>
      <c r="C78">
        <v>3.2</v>
      </c>
      <c r="D78">
        <v>0</v>
      </c>
      <c r="E78" s="2">
        <v>47193.69</v>
      </c>
      <c r="F78">
        <v>3.48</v>
      </c>
      <c r="G78">
        <v>0.49</v>
      </c>
      <c r="H78">
        <v>0.03</v>
      </c>
      <c r="I78" t="s">
        <v>29</v>
      </c>
      <c r="J78" t="str">
        <f t="shared" si="1"/>
        <v>tidak cocok</v>
      </c>
    </row>
    <row r="79" spans="1:10" hidden="1" x14ac:dyDescent="0.25">
      <c r="A79" t="s">
        <v>57</v>
      </c>
      <c r="B79" t="s">
        <v>39</v>
      </c>
      <c r="C79">
        <v>3.8250000000000002</v>
      </c>
      <c r="D79">
        <v>0</v>
      </c>
      <c r="E79">
        <v>0</v>
      </c>
      <c r="F79">
        <v>19.260000000000002</v>
      </c>
      <c r="G79">
        <v>-0.24</v>
      </c>
      <c r="H79">
        <v>-0.01</v>
      </c>
      <c r="I79" t="s">
        <v>34</v>
      </c>
      <c r="J79" t="str">
        <f t="shared" si="1"/>
        <v>cocok</v>
      </c>
    </row>
    <row r="80" spans="1:10" hidden="1" x14ac:dyDescent="0.25">
      <c r="A80" t="s">
        <v>67</v>
      </c>
      <c r="B80" t="s">
        <v>28</v>
      </c>
      <c r="C80">
        <v>3</v>
      </c>
      <c r="D80">
        <v>0</v>
      </c>
      <c r="E80">
        <v>0</v>
      </c>
      <c r="F80">
        <v>283.23</v>
      </c>
      <c r="G80">
        <v>0.24</v>
      </c>
      <c r="H80">
        <v>-0.31</v>
      </c>
      <c r="I80" t="s">
        <v>34</v>
      </c>
      <c r="J80" t="str">
        <f t="shared" si="1"/>
        <v>cocok</v>
      </c>
    </row>
    <row r="81" spans="1:10" hidden="1" x14ac:dyDescent="0.25">
      <c r="A81" t="s">
        <v>150</v>
      </c>
      <c r="B81" t="s">
        <v>28</v>
      </c>
      <c r="C81">
        <v>3.125</v>
      </c>
      <c r="D81">
        <v>0</v>
      </c>
      <c r="E81">
        <v>0</v>
      </c>
      <c r="F81">
        <v>22.38</v>
      </c>
      <c r="G81">
        <v>0.35</v>
      </c>
      <c r="H81">
        <v>-0.15</v>
      </c>
      <c r="I81" t="s">
        <v>34</v>
      </c>
      <c r="J81" t="str">
        <f t="shared" si="1"/>
        <v>cocok</v>
      </c>
    </row>
    <row r="82" spans="1:10" hidden="1" x14ac:dyDescent="0.25">
      <c r="A82" t="s">
        <v>96</v>
      </c>
      <c r="B82" t="s">
        <v>28</v>
      </c>
      <c r="C82">
        <v>3.2</v>
      </c>
      <c r="D82">
        <v>0</v>
      </c>
      <c r="E82">
        <v>0</v>
      </c>
      <c r="F82">
        <v>266.06</v>
      </c>
      <c r="G82">
        <v>0.57999999999999996</v>
      </c>
      <c r="H82">
        <v>0.6</v>
      </c>
      <c r="I82" t="s">
        <v>34</v>
      </c>
      <c r="J82" t="str">
        <f t="shared" si="1"/>
        <v>cocok</v>
      </c>
    </row>
    <row r="83" spans="1:10" hidden="1" x14ac:dyDescent="0.25">
      <c r="A83" t="s">
        <v>116</v>
      </c>
      <c r="B83" t="s">
        <v>28</v>
      </c>
      <c r="C83">
        <v>3.0750000000000002</v>
      </c>
      <c r="D83" s="2">
        <v>1680000</v>
      </c>
      <c r="E83">
        <v>0</v>
      </c>
      <c r="F83">
        <v>50.17</v>
      </c>
      <c r="G83">
        <v>10.94</v>
      </c>
      <c r="H83">
        <v>-0.04</v>
      </c>
      <c r="I83" t="s">
        <v>29</v>
      </c>
      <c r="J83" t="str">
        <f t="shared" si="1"/>
        <v>cocok</v>
      </c>
    </row>
    <row r="84" spans="1:10" hidden="1" x14ac:dyDescent="0.25">
      <c r="A84" t="s">
        <v>142</v>
      </c>
      <c r="B84" t="s">
        <v>28</v>
      </c>
      <c r="C84">
        <v>2.8</v>
      </c>
      <c r="D84">
        <v>0</v>
      </c>
      <c r="E84">
        <v>0</v>
      </c>
      <c r="F84">
        <v>571.54999999999995</v>
      </c>
      <c r="G84">
        <v>-0.92</v>
      </c>
      <c r="H84">
        <v>-0.3</v>
      </c>
      <c r="I84" t="s">
        <v>29</v>
      </c>
      <c r="J84" t="str">
        <f t="shared" si="1"/>
        <v>tidak cocok</v>
      </c>
    </row>
    <row r="85" spans="1:10" hidden="1" x14ac:dyDescent="0.25">
      <c r="A85" t="s">
        <v>92</v>
      </c>
      <c r="B85" t="s">
        <v>28</v>
      </c>
      <c r="C85">
        <v>3</v>
      </c>
      <c r="D85">
        <v>0</v>
      </c>
      <c r="E85">
        <v>0</v>
      </c>
      <c r="F85">
        <v>162.51</v>
      </c>
      <c r="G85">
        <v>0</v>
      </c>
      <c r="H85">
        <v>0.36</v>
      </c>
      <c r="I85" t="s">
        <v>34</v>
      </c>
      <c r="J85" t="str">
        <f t="shared" si="1"/>
        <v>cocok</v>
      </c>
    </row>
    <row r="86" spans="1:10" hidden="1" x14ac:dyDescent="0.25">
      <c r="A86" t="s">
        <v>178</v>
      </c>
      <c r="B86" t="s">
        <v>28</v>
      </c>
      <c r="C86">
        <v>3</v>
      </c>
      <c r="D86">
        <v>0</v>
      </c>
      <c r="E86">
        <v>0</v>
      </c>
      <c r="F86">
        <v>194.6</v>
      </c>
      <c r="G86">
        <v>-0.77</v>
      </c>
      <c r="H86">
        <v>-0.15</v>
      </c>
      <c r="I86" t="s">
        <v>34</v>
      </c>
      <c r="J86" t="str">
        <f t="shared" si="1"/>
        <v>cocok</v>
      </c>
    </row>
    <row r="87" spans="1:10" hidden="1" x14ac:dyDescent="0.25">
      <c r="A87" t="s">
        <v>125</v>
      </c>
      <c r="B87" t="s">
        <v>28</v>
      </c>
      <c r="C87">
        <v>2.8</v>
      </c>
      <c r="D87">
        <v>0</v>
      </c>
      <c r="E87">
        <v>0</v>
      </c>
      <c r="F87">
        <v>217.58</v>
      </c>
      <c r="G87">
        <v>-0.78</v>
      </c>
      <c r="H87">
        <v>-0.13</v>
      </c>
      <c r="I87" t="s">
        <v>34</v>
      </c>
      <c r="J87" t="str">
        <f t="shared" si="1"/>
        <v>cocok</v>
      </c>
    </row>
    <row r="88" spans="1:10" hidden="1" x14ac:dyDescent="0.25">
      <c r="A88" t="s">
        <v>61</v>
      </c>
      <c r="B88" t="s">
        <v>28</v>
      </c>
      <c r="C88">
        <v>3.4</v>
      </c>
      <c r="D88">
        <v>0</v>
      </c>
      <c r="E88">
        <v>0</v>
      </c>
      <c r="F88">
        <v>50.89</v>
      </c>
      <c r="G88">
        <v>1.77</v>
      </c>
      <c r="H88">
        <v>-0.16</v>
      </c>
      <c r="I88" t="s">
        <v>34</v>
      </c>
      <c r="J88" t="str">
        <f t="shared" si="1"/>
        <v>cocok</v>
      </c>
    </row>
    <row r="89" spans="1:10" hidden="1" x14ac:dyDescent="0.25">
      <c r="A89" t="s">
        <v>109</v>
      </c>
      <c r="B89" t="s">
        <v>39</v>
      </c>
      <c r="C89">
        <v>4</v>
      </c>
      <c r="D89" s="2">
        <v>5032200</v>
      </c>
      <c r="E89">
        <v>0</v>
      </c>
      <c r="F89">
        <v>302.13</v>
      </c>
      <c r="G89">
        <v>-0.99</v>
      </c>
      <c r="H89">
        <v>0.11</v>
      </c>
      <c r="I89" t="s">
        <v>29</v>
      </c>
      <c r="J89" t="str">
        <f t="shared" si="1"/>
        <v>cocok</v>
      </c>
    </row>
    <row r="90" spans="1:10" hidden="1" x14ac:dyDescent="0.25">
      <c r="A90" t="s">
        <v>99</v>
      </c>
      <c r="B90" t="s">
        <v>39</v>
      </c>
      <c r="C90">
        <v>4.125</v>
      </c>
      <c r="D90">
        <v>0</v>
      </c>
      <c r="E90">
        <v>0</v>
      </c>
      <c r="F90">
        <v>8.02</v>
      </c>
      <c r="G90">
        <v>-0.66</v>
      </c>
      <c r="H90">
        <v>-0.02</v>
      </c>
      <c r="I90" t="s">
        <v>34</v>
      </c>
      <c r="J90" t="str">
        <f t="shared" si="1"/>
        <v>cocok</v>
      </c>
    </row>
    <row r="91" spans="1:10" hidden="1" x14ac:dyDescent="0.25">
      <c r="A91" t="s">
        <v>40</v>
      </c>
      <c r="B91" t="s">
        <v>39</v>
      </c>
      <c r="C91">
        <v>3.7</v>
      </c>
      <c r="D91">
        <v>0</v>
      </c>
      <c r="E91">
        <v>0</v>
      </c>
      <c r="F91">
        <v>57.42</v>
      </c>
      <c r="G91">
        <v>0.71</v>
      </c>
      <c r="H91">
        <v>-0.15</v>
      </c>
      <c r="I91" t="s">
        <v>34</v>
      </c>
      <c r="J91" t="str">
        <f t="shared" si="1"/>
        <v>cocok</v>
      </c>
    </row>
    <row r="92" spans="1:10" hidden="1" x14ac:dyDescent="0.25">
      <c r="A92" t="s">
        <v>160</v>
      </c>
      <c r="B92" t="s">
        <v>39</v>
      </c>
      <c r="C92">
        <v>3.875</v>
      </c>
      <c r="D92" s="2">
        <v>20126348391.290001</v>
      </c>
      <c r="E92">
        <v>0</v>
      </c>
      <c r="F92">
        <v>10.36</v>
      </c>
      <c r="G92">
        <v>0.76</v>
      </c>
      <c r="H92">
        <v>1.93</v>
      </c>
      <c r="I92" t="s">
        <v>29</v>
      </c>
      <c r="J92" t="str">
        <f t="shared" si="1"/>
        <v>cocok</v>
      </c>
    </row>
    <row r="93" spans="1:10" hidden="1" x14ac:dyDescent="0.25">
      <c r="A93" t="s">
        <v>45</v>
      </c>
      <c r="B93" t="s">
        <v>28</v>
      </c>
      <c r="C93">
        <v>2.6</v>
      </c>
      <c r="D93">
        <v>0</v>
      </c>
      <c r="E93">
        <v>0</v>
      </c>
      <c r="F93">
        <v>26.23</v>
      </c>
      <c r="G93">
        <v>1.83</v>
      </c>
      <c r="H93">
        <v>0.59</v>
      </c>
      <c r="I93" t="s">
        <v>29</v>
      </c>
      <c r="J93" t="str">
        <f t="shared" si="1"/>
        <v>tidak cocok</v>
      </c>
    </row>
    <row r="94" spans="1:10" x14ac:dyDescent="0.25">
      <c r="A94" t="s">
        <v>86</v>
      </c>
      <c r="B94" t="s">
        <v>39</v>
      </c>
      <c r="C94">
        <v>3.9249999999999998</v>
      </c>
      <c r="D94" s="2">
        <v>1616522092</v>
      </c>
      <c r="E94">
        <v>0</v>
      </c>
      <c r="F94">
        <v>3.42</v>
      </c>
      <c r="G94">
        <v>0.12</v>
      </c>
      <c r="H94">
        <v>-0.04</v>
      </c>
      <c r="I94" t="s">
        <v>34</v>
      </c>
      <c r="J94" t="str">
        <f t="shared" si="1"/>
        <v>tidak cocok</v>
      </c>
    </row>
    <row r="95" spans="1:10" hidden="1" x14ac:dyDescent="0.25">
      <c r="A95" t="s">
        <v>119</v>
      </c>
      <c r="B95" t="s">
        <v>39</v>
      </c>
      <c r="C95">
        <v>3.85</v>
      </c>
      <c r="D95" s="2">
        <v>172194992.81999999</v>
      </c>
      <c r="E95">
        <v>0</v>
      </c>
      <c r="F95">
        <v>54.89</v>
      </c>
      <c r="G95">
        <v>-0.11</v>
      </c>
      <c r="H95">
        <v>-0.21</v>
      </c>
      <c r="I95" t="s">
        <v>29</v>
      </c>
      <c r="J95" t="str">
        <f t="shared" si="1"/>
        <v>cocok</v>
      </c>
    </row>
    <row r="96" spans="1:10" hidden="1" x14ac:dyDescent="0.25">
      <c r="A96" t="s">
        <v>81</v>
      </c>
      <c r="B96" t="s">
        <v>39</v>
      </c>
      <c r="C96">
        <v>3.625</v>
      </c>
      <c r="D96">
        <v>0</v>
      </c>
      <c r="E96">
        <v>0</v>
      </c>
      <c r="F96">
        <v>2.88</v>
      </c>
      <c r="G96">
        <v>0.2</v>
      </c>
      <c r="H96">
        <v>-0.18</v>
      </c>
      <c r="I96" t="s">
        <v>34</v>
      </c>
      <c r="J96" t="str">
        <f t="shared" si="1"/>
        <v>cocok</v>
      </c>
    </row>
    <row r="97" spans="1:10" hidden="1" x14ac:dyDescent="0.25">
      <c r="A97" t="s">
        <v>94</v>
      </c>
      <c r="B97" t="s">
        <v>39</v>
      </c>
      <c r="C97">
        <v>3.875</v>
      </c>
      <c r="D97" s="2">
        <v>61827609</v>
      </c>
      <c r="E97">
        <v>35.93</v>
      </c>
      <c r="F97">
        <v>4.12</v>
      </c>
      <c r="G97">
        <v>0.11</v>
      </c>
      <c r="H97">
        <v>0.32</v>
      </c>
      <c r="I97" t="s">
        <v>29</v>
      </c>
      <c r="J97" t="str">
        <f t="shared" si="1"/>
        <v>cocok</v>
      </c>
    </row>
    <row r="98" spans="1:10" hidden="1" x14ac:dyDescent="0.25">
      <c r="A98" t="s">
        <v>69</v>
      </c>
      <c r="B98" t="s">
        <v>28</v>
      </c>
      <c r="C98">
        <v>2.8250000000000002</v>
      </c>
      <c r="D98" s="2">
        <v>366658689.81</v>
      </c>
      <c r="E98">
        <v>0</v>
      </c>
      <c r="F98">
        <v>54.92</v>
      </c>
      <c r="G98">
        <v>0.76</v>
      </c>
      <c r="H98">
        <v>1.02</v>
      </c>
      <c r="I98" t="s">
        <v>29</v>
      </c>
      <c r="J98" t="str">
        <f t="shared" si="1"/>
        <v>cocok</v>
      </c>
    </row>
    <row r="99" spans="1:10" hidden="1" x14ac:dyDescent="0.25">
      <c r="A99" t="s">
        <v>176</v>
      </c>
      <c r="B99" t="s">
        <v>28</v>
      </c>
      <c r="C99">
        <v>3.05</v>
      </c>
      <c r="D99" s="2">
        <v>104790747</v>
      </c>
      <c r="E99">
        <v>0</v>
      </c>
      <c r="F99">
        <v>21.08</v>
      </c>
      <c r="G99">
        <v>0.84</v>
      </c>
      <c r="H99">
        <v>0.91</v>
      </c>
      <c r="I99" t="s">
        <v>29</v>
      </c>
      <c r="J99" t="str">
        <f t="shared" si="1"/>
        <v>cocok</v>
      </c>
    </row>
    <row r="100" spans="1:10" x14ac:dyDescent="0.25">
      <c r="A100" t="s">
        <v>173</v>
      </c>
      <c r="B100" t="s">
        <v>28</v>
      </c>
      <c r="C100">
        <v>2.9750000000000001</v>
      </c>
      <c r="D100" s="2">
        <v>197019700</v>
      </c>
      <c r="E100">
        <v>0</v>
      </c>
      <c r="F100">
        <v>6.73</v>
      </c>
      <c r="G100">
        <v>10.210000000000001</v>
      </c>
      <c r="H100">
        <v>-0.59</v>
      </c>
      <c r="I100" t="s">
        <v>34</v>
      </c>
      <c r="J100" t="str">
        <f t="shared" si="1"/>
        <v>tidak cocok</v>
      </c>
    </row>
    <row r="101" spans="1:10" hidden="1" x14ac:dyDescent="0.25">
      <c r="A101" t="s">
        <v>183</v>
      </c>
      <c r="B101" t="s">
        <v>28</v>
      </c>
      <c r="C101">
        <v>3.2</v>
      </c>
      <c r="D101" s="2">
        <v>369941912.31999999</v>
      </c>
      <c r="E101">
        <v>0</v>
      </c>
      <c r="F101">
        <v>127.87</v>
      </c>
      <c r="G101">
        <v>3.85</v>
      </c>
      <c r="H101">
        <v>1.22</v>
      </c>
      <c r="I101" t="s">
        <v>29</v>
      </c>
      <c r="J101" t="str">
        <f t="shared" si="1"/>
        <v>cocok</v>
      </c>
    </row>
    <row r="102" spans="1:10" hidden="1" x14ac:dyDescent="0.25">
      <c r="A102" t="s">
        <v>106</v>
      </c>
      <c r="B102" t="s">
        <v>39</v>
      </c>
      <c r="C102">
        <v>3.65</v>
      </c>
      <c r="D102" s="2">
        <v>109773728</v>
      </c>
      <c r="E102">
        <v>0</v>
      </c>
      <c r="F102">
        <v>110.87</v>
      </c>
      <c r="G102">
        <v>0.89</v>
      </c>
      <c r="H102">
        <v>4.49</v>
      </c>
      <c r="I102" t="s">
        <v>29</v>
      </c>
      <c r="J102" t="str">
        <f t="shared" si="1"/>
        <v>cocok</v>
      </c>
    </row>
    <row r="103" spans="1:10" hidden="1" x14ac:dyDescent="0.25">
      <c r="A103" t="s">
        <v>65</v>
      </c>
      <c r="B103" t="s">
        <v>53</v>
      </c>
      <c r="C103">
        <v>2.15</v>
      </c>
      <c r="D103">
        <v>0</v>
      </c>
      <c r="E103">
        <v>0</v>
      </c>
      <c r="F103">
        <v>152.72</v>
      </c>
      <c r="G103">
        <v>-0.61</v>
      </c>
      <c r="H103">
        <v>1.24</v>
      </c>
      <c r="I103" t="s">
        <v>29</v>
      </c>
      <c r="J103" t="str">
        <f t="shared" si="1"/>
        <v>tidak cocok</v>
      </c>
    </row>
    <row r="104" spans="1:10" hidden="1" x14ac:dyDescent="0.25">
      <c r="A104" t="s">
        <v>181</v>
      </c>
      <c r="B104" t="s">
        <v>39</v>
      </c>
      <c r="C104">
        <v>3.9</v>
      </c>
      <c r="D104" s="2">
        <v>551726419</v>
      </c>
      <c r="E104">
        <v>0</v>
      </c>
      <c r="F104">
        <v>20.47</v>
      </c>
      <c r="G104">
        <v>0.3</v>
      </c>
      <c r="H104">
        <v>1.52</v>
      </c>
      <c r="I104" t="s">
        <v>29</v>
      </c>
      <c r="J104" t="str">
        <f t="shared" si="1"/>
        <v>cocok</v>
      </c>
    </row>
    <row r="105" spans="1:10" x14ac:dyDescent="0.25">
      <c r="A105" t="s">
        <v>51</v>
      </c>
      <c r="B105" t="s">
        <v>53</v>
      </c>
      <c r="C105">
        <v>1.6</v>
      </c>
      <c r="D105" s="2">
        <v>6477466</v>
      </c>
      <c r="E105">
        <v>0</v>
      </c>
      <c r="F105">
        <v>175.49</v>
      </c>
      <c r="G105">
        <v>0.99</v>
      </c>
      <c r="H105">
        <v>-0.13</v>
      </c>
      <c r="I105" t="s">
        <v>34</v>
      </c>
      <c r="J105" t="str">
        <f t="shared" si="1"/>
        <v>tidak cocok</v>
      </c>
    </row>
    <row r="106" spans="1:10" hidden="1" x14ac:dyDescent="0.25">
      <c r="A106" t="s">
        <v>146</v>
      </c>
      <c r="B106" t="s">
        <v>28</v>
      </c>
      <c r="C106">
        <v>3.1749999999999998</v>
      </c>
      <c r="D106" s="2">
        <v>213431495</v>
      </c>
      <c r="E106">
        <v>0</v>
      </c>
      <c r="F106">
        <v>126.47</v>
      </c>
      <c r="G106">
        <v>-0.96</v>
      </c>
      <c r="H106">
        <v>-0.31</v>
      </c>
      <c r="I106" t="s">
        <v>29</v>
      </c>
      <c r="J106" t="str">
        <f t="shared" si="1"/>
        <v>cocok</v>
      </c>
    </row>
    <row r="107" spans="1:10" hidden="1" x14ac:dyDescent="0.25">
      <c r="A107" t="s">
        <v>74</v>
      </c>
      <c r="B107" t="s">
        <v>28</v>
      </c>
      <c r="C107">
        <v>2.5499999999999998</v>
      </c>
      <c r="D107">
        <v>0</v>
      </c>
      <c r="E107">
        <v>0</v>
      </c>
      <c r="F107">
        <v>18.55</v>
      </c>
      <c r="G107">
        <v>0.13</v>
      </c>
      <c r="H107">
        <v>-0.4</v>
      </c>
      <c r="I107" t="s">
        <v>34</v>
      </c>
      <c r="J107" t="str">
        <f t="shared" si="1"/>
        <v>cocok</v>
      </c>
    </row>
    <row r="108" spans="1:10" hidden="1" x14ac:dyDescent="0.25">
      <c r="A108" t="s">
        <v>110</v>
      </c>
      <c r="B108" t="s">
        <v>28</v>
      </c>
      <c r="C108">
        <v>2.625</v>
      </c>
      <c r="D108" s="2">
        <v>201852205.44</v>
      </c>
      <c r="E108">
        <v>0</v>
      </c>
      <c r="F108">
        <v>74.930000000000007</v>
      </c>
      <c r="G108">
        <v>0.21</v>
      </c>
      <c r="H108">
        <v>2.99</v>
      </c>
      <c r="I108" t="s">
        <v>29</v>
      </c>
      <c r="J108" t="str">
        <f t="shared" si="1"/>
        <v>cocok</v>
      </c>
    </row>
    <row r="109" spans="1:10" hidden="1" x14ac:dyDescent="0.25">
      <c r="A109" t="s">
        <v>149</v>
      </c>
      <c r="B109" t="s">
        <v>28</v>
      </c>
      <c r="C109">
        <v>3.3</v>
      </c>
      <c r="D109">
        <v>0</v>
      </c>
      <c r="E109">
        <v>0</v>
      </c>
      <c r="F109">
        <v>208.95</v>
      </c>
      <c r="G109">
        <v>-0.1</v>
      </c>
      <c r="H109">
        <v>0.81</v>
      </c>
      <c r="I109" t="s">
        <v>34</v>
      </c>
      <c r="J109" t="str">
        <f t="shared" si="1"/>
        <v>cocok</v>
      </c>
    </row>
    <row r="110" spans="1:10" x14ac:dyDescent="0.25">
      <c r="A110" t="s">
        <v>50</v>
      </c>
      <c r="B110" t="s">
        <v>39</v>
      </c>
      <c r="C110">
        <v>3.5249999999999999</v>
      </c>
      <c r="D110" s="2">
        <v>1421191362.22</v>
      </c>
      <c r="E110">
        <v>0</v>
      </c>
      <c r="F110">
        <v>4.5999999999999996</v>
      </c>
      <c r="G110">
        <v>7.0000000000000007E-2</v>
      </c>
      <c r="H110">
        <v>0.06</v>
      </c>
      <c r="I110" t="s">
        <v>34</v>
      </c>
      <c r="J110" t="str">
        <f t="shared" si="1"/>
        <v>tidak cocok</v>
      </c>
    </row>
    <row r="111" spans="1:10" hidden="1" x14ac:dyDescent="0.25">
      <c r="A111" t="s">
        <v>171</v>
      </c>
      <c r="B111" t="s">
        <v>28</v>
      </c>
      <c r="C111">
        <v>2.7250000000000001</v>
      </c>
      <c r="D111">
        <v>0</v>
      </c>
      <c r="E111">
        <v>0</v>
      </c>
      <c r="F111">
        <v>725.81</v>
      </c>
      <c r="G111">
        <v>-0.62</v>
      </c>
      <c r="H111">
        <v>1.54</v>
      </c>
      <c r="I111" t="s">
        <v>34</v>
      </c>
      <c r="J111" t="str">
        <f t="shared" si="1"/>
        <v>cocok</v>
      </c>
    </row>
    <row r="112" spans="1:10" hidden="1" x14ac:dyDescent="0.25">
      <c r="A112" t="s">
        <v>133</v>
      </c>
      <c r="B112" t="s">
        <v>28</v>
      </c>
      <c r="C112">
        <v>3.45</v>
      </c>
      <c r="D112">
        <v>0</v>
      </c>
      <c r="E112">
        <v>0</v>
      </c>
      <c r="F112">
        <v>891.57</v>
      </c>
      <c r="G112">
        <v>0.11</v>
      </c>
      <c r="H112">
        <v>1.55</v>
      </c>
      <c r="I112" t="s">
        <v>34</v>
      </c>
      <c r="J112" t="str">
        <f t="shared" si="1"/>
        <v>cocok</v>
      </c>
    </row>
    <row r="113" spans="1:10" hidden="1" x14ac:dyDescent="0.25">
      <c r="A113" t="s">
        <v>129</v>
      </c>
      <c r="B113" t="s">
        <v>28</v>
      </c>
      <c r="C113">
        <v>2.5</v>
      </c>
      <c r="D113" s="2">
        <v>81630377</v>
      </c>
      <c r="E113">
        <v>0</v>
      </c>
      <c r="F113">
        <v>335.41</v>
      </c>
      <c r="G113">
        <v>-0.26</v>
      </c>
      <c r="H113">
        <v>1.88</v>
      </c>
      <c r="I113" t="s">
        <v>29</v>
      </c>
      <c r="J113" t="str">
        <f t="shared" si="1"/>
        <v>cocok</v>
      </c>
    </row>
    <row r="114" spans="1:10" hidden="1" x14ac:dyDescent="0.25">
      <c r="A114" t="s">
        <v>68</v>
      </c>
      <c r="B114" t="s">
        <v>39</v>
      </c>
      <c r="C114">
        <v>3.5249999999999999</v>
      </c>
      <c r="D114">
        <v>0</v>
      </c>
      <c r="E114">
        <v>0</v>
      </c>
      <c r="F114">
        <v>16.079999999999998</v>
      </c>
      <c r="G114">
        <v>0.53</v>
      </c>
      <c r="H114">
        <v>0.3</v>
      </c>
      <c r="I114" t="s">
        <v>29</v>
      </c>
      <c r="J114" t="str">
        <f t="shared" si="1"/>
        <v>tidak cocok</v>
      </c>
    </row>
    <row r="115" spans="1:10" hidden="1" x14ac:dyDescent="0.25">
      <c r="A115" t="s">
        <v>95</v>
      </c>
      <c r="B115" t="s">
        <v>53</v>
      </c>
      <c r="C115">
        <v>2.1749999999999998</v>
      </c>
      <c r="D115" s="2">
        <v>6376000</v>
      </c>
      <c r="E115">
        <v>0</v>
      </c>
      <c r="F115">
        <v>2.15</v>
      </c>
      <c r="G115">
        <v>-0.02</v>
      </c>
      <c r="H115">
        <v>0.08</v>
      </c>
      <c r="I115" t="s">
        <v>29</v>
      </c>
      <c r="J115" t="str">
        <f t="shared" si="1"/>
        <v>cocok</v>
      </c>
    </row>
    <row r="116" spans="1:10" hidden="1" x14ac:dyDescent="0.25">
      <c r="A116" t="s">
        <v>136</v>
      </c>
      <c r="B116" t="s">
        <v>39</v>
      </c>
      <c r="C116">
        <v>3.5249999999999999</v>
      </c>
      <c r="D116">
        <v>0</v>
      </c>
      <c r="E116">
        <v>0</v>
      </c>
      <c r="F116">
        <v>0.46</v>
      </c>
      <c r="G116">
        <v>0.5</v>
      </c>
      <c r="H116">
        <v>0.08</v>
      </c>
      <c r="I116" t="s">
        <v>34</v>
      </c>
      <c r="J116" t="str">
        <f t="shared" si="1"/>
        <v>cocok</v>
      </c>
    </row>
    <row r="117" spans="1:10" hidden="1" x14ac:dyDescent="0.25">
      <c r="A117" t="s">
        <v>163</v>
      </c>
      <c r="B117" t="s">
        <v>53</v>
      </c>
      <c r="C117">
        <v>2.1</v>
      </c>
      <c r="D117">
        <v>0</v>
      </c>
      <c r="E117">
        <v>0</v>
      </c>
      <c r="F117">
        <v>51.72</v>
      </c>
      <c r="G117">
        <v>-0.86</v>
      </c>
      <c r="H117">
        <v>0</v>
      </c>
      <c r="I117" t="s">
        <v>34</v>
      </c>
      <c r="J117" t="str">
        <f t="shared" si="1"/>
        <v>cocok</v>
      </c>
    </row>
    <row r="118" spans="1:10" hidden="1" x14ac:dyDescent="0.25">
      <c r="A118" t="s">
        <v>101</v>
      </c>
      <c r="B118" t="s">
        <v>53</v>
      </c>
      <c r="C118">
        <v>2.2749999999999999</v>
      </c>
      <c r="D118">
        <v>0</v>
      </c>
      <c r="E118">
        <v>0</v>
      </c>
      <c r="F118">
        <v>45.06</v>
      </c>
      <c r="G118">
        <v>0.09</v>
      </c>
      <c r="H118">
        <v>-0.37</v>
      </c>
      <c r="I118" t="s">
        <v>34</v>
      </c>
      <c r="J118" t="str">
        <f t="shared" si="1"/>
        <v>cocok</v>
      </c>
    </row>
    <row r="119" spans="1:10" hidden="1" x14ac:dyDescent="0.25">
      <c r="A119" t="s">
        <v>76</v>
      </c>
      <c r="B119" t="s">
        <v>53</v>
      </c>
      <c r="C119">
        <v>2.2250000000000001</v>
      </c>
      <c r="D119" s="2">
        <v>1141845370</v>
      </c>
      <c r="E119">
        <v>0</v>
      </c>
      <c r="F119">
        <v>1.46</v>
      </c>
      <c r="G119">
        <v>-0.21</v>
      </c>
      <c r="H119">
        <v>-0.15</v>
      </c>
      <c r="I119" t="s">
        <v>29</v>
      </c>
      <c r="J119" t="str">
        <f t="shared" si="1"/>
        <v>cocok</v>
      </c>
    </row>
    <row r="120" spans="1:10" hidden="1" x14ac:dyDescent="0.25">
      <c r="A120" t="s">
        <v>131</v>
      </c>
      <c r="B120" t="s">
        <v>53</v>
      </c>
      <c r="C120">
        <v>2.2999999999999998</v>
      </c>
      <c r="D120">
        <v>0</v>
      </c>
      <c r="E120">
        <v>0</v>
      </c>
      <c r="F120">
        <v>47.84</v>
      </c>
      <c r="G120">
        <v>-0.16</v>
      </c>
      <c r="H120">
        <v>0.04</v>
      </c>
      <c r="I120" t="s">
        <v>34</v>
      </c>
      <c r="J120" t="str">
        <f t="shared" si="1"/>
        <v>cocok</v>
      </c>
    </row>
    <row r="121" spans="1:10" hidden="1" x14ac:dyDescent="0.25">
      <c r="A121" t="s">
        <v>102</v>
      </c>
      <c r="B121" t="s">
        <v>53</v>
      </c>
      <c r="C121">
        <v>2.1</v>
      </c>
      <c r="D121" s="2">
        <v>2238365150</v>
      </c>
      <c r="E121">
        <v>0</v>
      </c>
      <c r="F121">
        <v>38.54</v>
      </c>
      <c r="G121">
        <v>0.28000000000000003</v>
      </c>
      <c r="H121">
        <v>0.42</v>
      </c>
      <c r="I121" t="s">
        <v>29</v>
      </c>
      <c r="J121" t="str">
        <f t="shared" si="1"/>
        <v>cocok</v>
      </c>
    </row>
    <row r="122" spans="1:10" x14ac:dyDescent="0.25">
      <c r="A122" t="s">
        <v>79</v>
      </c>
      <c r="B122" t="s">
        <v>28</v>
      </c>
      <c r="C122">
        <v>2.7250000000000001</v>
      </c>
      <c r="D122" s="2">
        <v>15265959</v>
      </c>
      <c r="E122">
        <v>0</v>
      </c>
      <c r="F122">
        <v>0.2</v>
      </c>
      <c r="G122">
        <v>0.49</v>
      </c>
      <c r="H122">
        <v>0.54</v>
      </c>
      <c r="I122" t="s">
        <v>34</v>
      </c>
      <c r="J122" t="str">
        <f t="shared" si="1"/>
        <v>tidak cocok</v>
      </c>
    </row>
    <row r="123" spans="1:10" hidden="1" x14ac:dyDescent="0.25">
      <c r="A123" t="s">
        <v>54</v>
      </c>
      <c r="B123" t="s">
        <v>28</v>
      </c>
      <c r="C123">
        <v>3</v>
      </c>
      <c r="D123">
        <v>0</v>
      </c>
      <c r="E123">
        <v>0</v>
      </c>
      <c r="F123">
        <v>44.54</v>
      </c>
      <c r="G123">
        <v>0.71</v>
      </c>
      <c r="H123">
        <v>2.98</v>
      </c>
      <c r="I123" t="s">
        <v>29</v>
      </c>
      <c r="J123" t="str">
        <f t="shared" si="1"/>
        <v>tidak cocok</v>
      </c>
    </row>
    <row r="124" spans="1:10" hidden="1" x14ac:dyDescent="0.25">
      <c r="A124" t="s">
        <v>122</v>
      </c>
      <c r="B124" t="s">
        <v>28</v>
      </c>
      <c r="C124">
        <v>3.375</v>
      </c>
      <c r="D124" s="2">
        <v>126556972</v>
      </c>
      <c r="E124">
        <v>0</v>
      </c>
      <c r="F124">
        <v>1.35</v>
      </c>
      <c r="G124">
        <v>0.16</v>
      </c>
      <c r="H124">
        <v>-0.02</v>
      </c>
      <c r="I124" t="s">
        <v>29</v>
      </c>
      <c r="J124" t="str">
        <f t="shared" si="1"/>
        <v>cocok</v>
      </c>
    </row>
    <row r="125" spans="1:10" hidden="1" x14ac:dyDescent="0.25">
      <c r="A125" t="s">
        <v>112</v>
      </c>
      <c r="B125" t="s">
        <v>28</v>
      </c>
      <c r="C125">
        <v>3.3250000000000002</v>
      </c>
      <c r="D125" s="2">
        <v>155543820</v>
      </c>
      <c r="E125">
        <v>0</v>
      </c>
      <c r="F125">
        <v>35.9</v>
      </c>
      <c r="G125">
        <v>0.28999999999999998</v>
      </c>
      <c r="H125">
        <v>-0.28999999999999998</v>
      </c>
      <c r="I125" t="s">
        <v>29</v>
      </c>
      <c r="J125" t="str">
        <f t="shared" si="1"/>
        <v>cocok</v>
      </c>
    </row>
    <row r="126" spans="1:10" hidden="1" x14ac:dyDescent="0.25">
      <c r="A126" t="s">
        <v>147</v>
      </c>
      <c r="B126" t="s">
        <v>28</v>
      </c>
      <c r="C126">
        <v>2.9750000000000001</v>
      </c>
      <c r="D126" s="2">
        <v>90709000</v>
      </c>
      <c r="E126">
        <v>0</v>
      </c>
      <c r="F126">
        <v>46.04</v>
      </c>
      <c r="G126">
        <v>-0.49</v>
      </c>
      <c r="H126">
        <v>1.23</v>
      </c>
      <c r="I126" t="s">
        <v>29</v>
      </c>
      <c r="J126" t="str">
        <f t="shared" si="1"/>
        <v>cocok</v>
      </c>
    </row>
    <row r="127" spans="1:10" hidden="1" x14ac:dyDescent="0.25">
      <c r="A127" t="s">
        <v>426</v>
      </c>
      <c r="B127" t="s">
        <v>202</v>
      </c>
      <c r="C127">
        <v>1.4</v>
      </c>
      <c r="D127">
        <v>0</v>
      </c>
      <c r="E127">
        <v>0</v>
      </c>
      <c r="F127">
        <v>0.35</v>
      </c>
      <c r="G127">
        <v>0.18</v>
      </c>
      <c r="H127">
        <v>-0.24</v>
      </c>
      <c r="I127" t="s">
        <v>34</v>
      </c>
      <c r="J127" t="str">
        <f t="shared" si="1"/>
        <v>cocok</v>
      </c>
    </row>
    <row r="128" spans="1:10" hidden="1" x14ac:dyDescent="0.25">
      <c r="A128" t="s">
        <v>153</v>
      </c>
      <c r="B128" t="s">
        <v>53</v>
      </c>
      <c r="C128">
        <v>2.0499999999999998</v>
      </c>
      <c r="D128" s="2">
        <v>64865400</v>
      </c>
      <c r="E128">
        <v>0</v>
      </c>
      <c r="F128">
        <v>9.52</v>
      </c>
      <c r="G128">
        <v>0.22</v>
      </c>
      <c r="H128">
        <v>0.12</v>
      </c>
      <c r="I128" t="s">
        <v>29</v>
      </c>
      <c r="J128" t="str">
        <f t="shared" si="1"/>
        <v>cocok</v>
      </c>
    </row>
    <row r="129" spans="1:10" hidden="1" x14ac:dyDescent="0.25">
      <c r="A129" t="s">
        <v>184</v>
      </c>
      <c r="B129" t="s">
        <v>53</v>
      </c>
      <c r="C129">
        <v>2.1</v>
      </c>
      <c r="D129" s="2">
        <v>14540000</v>
      </c>
      <c r="E129">
        <v>0</v>
      </c>
      <c r="F129">
        <v>14.23</v>
      </c>
      <c r="G129">
        <v>7.0000000000000007E-2</v>
      </c>
      <c r="H129">
        <v>0.39</v>
      </c>
      <c r="I129" t="s">
        <v>29</v>
      </c>
      <c r="J129" t="str">
        <f t="shared" si="1"/>
        <v>cocok</v>
      </c>
    </row>
    <row r="130" spans="1:10" hidden="1" x14ac:dyDescent="0.25">
      <c r="A130" t="s">
        <v>70</v>
      </c>
      <c r="B130" t="s">
        <v>28</v>
      </c>
      <c r="C130">
        <v>2.75</v>
      </c>
      <c r="D130" s="2">
        <v>727350028.59000003</v>
      </c>
      <c r="E130">
        <v>0</v>
      </c>
      <c r="F130">
        <v>56.33</v>
      </c>
      <c r="G130">
        <v>0.56000000000000005</v>
      </c>
      <c r="H130">
        <v>0.9</v>
      </c>
      <c r="I130" t="s">
        <v>29</v>
      </c>
      <c r="J130" t="str">
        <f t="shared" si="1"/>
        <v>cocok</v>
      </c>
    </row>
  </sheetData>
  <autoFilter ref="A1:J130" xr:uid="{F3C576A0-8CFD-4F07-8911-63B5BC1FCF51}">
    <filterColumn colId="3">
      <filters>
        <filter val="1,018,930,500.00"/>
        <filter val="1,156,444,432.84"/>
        <filter val="1,235,191,247.07"/>
        <filter val="1,421,191,362.22"/>
        <filter val="1,616,522,092.00"/>
        <filter val="11,463,546.00"/>
        <filter val="15,265,959.00"/>
        <filter val="153,946,032.02"/>
        <filter val="197,019,700.00"/>
        <filter val="451,826,480.62"/>
        <filter val="6,477,466.00"/>
        <filter val="705,069,647.46"/>
      </filters>
    </filterColumn>
    <filterColumn colId="9">
      <filters>
        <filter val="tidak cocok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7B85-D6EB-4812-860D-AE3E7DF747C6}">
  <dimension ref="A1:K126"/>
  <sheetViews>
    <sheetView topLeftCell="A107" workbookViewId="0">
      <selection activeCell="A127" sqref="A127:XFD127"/>
    </sheetView>
  </sheetViews>
  <sheetFormatPr defaultRowHeight="15" x14ac:dyDescent="0.25"/>
  <cols>
    <col min="1" max="1" width="13.7109375" customWidth="1"/>
    <col min="2" max="2" width="60" bestFit="1" customWidth="1"/>
    <col min="4" max="4" width="23.5703125" bestFit="1" customWidth="1"/>
    <col min="5" max="5" width="11.140625" customWidth="1"/>
    <col min="6" max="6" width="9" bestFit="1" customWidth="1"/>
    <col min="7" max="7" width="8" bestFit="1" customWidth="1"/>
    <col min="8" max="8" width="11.5703125" bestFit="1" customWidth="1"/>
    <col min="9" max="9" width="6.28515625" customWidth="1"/>
    <col min="10" max="10" width="17.7109375" customWidth="1"/>
    <col min="11" max="11" width="23.425781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18</v>
      </c>
      <c r="G1" t="s">
        <v>19</v>
      </c>
      <c r="H1" t="s">
        <v>20</v>
      </c>
      <c r="I1" t="s">
        <v>21</v>
      </c>
      <c r="J1" s="1" t="s">
        <v>22</v>
      </c>
      <c r="K1" t="s">
        <v>24</v>
      </c>
    </row>
    <row r="2" spans="1:11" x14ac:dyDescent="0.25">
      <c r="A2">
        <v>403866</v>
      </c>
      <c r="B2" t="s">
        <v>25</v>
      </c>
      <c r="C2" t="s">
        <v>26</v>
      </c>
      <c r="D2" t="s">
        <v>27</v>
      </c>
      <c r="E2">
        <v>3.2250000000000001</v>
      </c>
      <c r="F2" s="2">
        <v>0</v>
      </c>
      <c r="G2" s="2">
        <v>108.42971494726376</v>
      </c>
      <c r="H2" s="2">
        <v>13.876329073082223</v>
      </c>
      <c r="I2" s="2">
        <v>-9.2701589235601803E-3</v>
      </c>
      <c r="J2" s="1">
        <v>2.0639137717674051E-2</v>
      </c>
      <c r="K2" s="2" t="s">
        <v>29</v>
      </c>
    </row>
    <row r="3" spans="1:11" x14ac:dyDescent="0.25">
      <c r="A3">
        <v>403843</v>
      </c>
      <c r="B3" t="s">
        <v>30</v>
      </c>
      <c r="C3" t="s">
        <v>26</v>
      </c>
      <c r="D3" t="s">
        <v>31</v>
      </c>
      <c r="E3">
        <v>2.875</v>
      </c>
      <c r="F3" s="2">
        <v>0</v>
      </c>
      <c r="G3" s="2">
        <v>183.66179507932932</v>
      </c>
      <c r="H3" s="2">
        <v>2.7355778014687617</v>
      </c>
      <c r="I3" s="2">
        <v>-7.2581400520423875E-2</v>
      </c>
      <c r="J3" s="1">
        <v>2.4511135560404433E-3</v>
      </c>
      <c r="K3" s="2" t="s">
        <v>29</v>
      </c>
    </row>
    <row r="4" spans="1:11" x14ac:dyDescent="0.25">
      <c r="A4">
        <v>289796</v>
      </c>
      <c r="B4" t="s">
        <v>32</v>
      </c>
      <c r="C4" t="s">
        <v>26</v>
      </c>
      <c r="D4" t="s">
        <v>33</v>
      </c>
      <c r="E4">
        <v>2.5</v>
      </c>
      <c r="F4" s="2">
        <v>0</v>
      </c>
      <c r="G4" s="2">
        <v>0.66251165273365065</v>
      </c>
      <c r="H4" s="2">
        <v>0.2543567380173069</v>
      </c>
      <c r="I4" s="2">
        <v>-0.1165216355719835</v>
      </c>
      <c r="J4" s="1">
        <v>0</v>
      </c>
      <c r="K4" s="2" t="s">
        <v>34</v>
      </c>
    </row>
    <row r="5" spans="1:11" x14ac:dyDescent="0.25">
      <c r="A5">
        <v>287647</v>
      </c>
      <c r="B5" t="s">
        <v>35</v>
      </c>
      <c r="C5" t="s">
        <v>26</v>
      </c>
      <c r="D5" t="s">
        <v>36</v>
      </c>
      <c r="E5">
        <v>3.125</v>
      </c>
      <c r="F5" s="2">
        <v>0</v>
      </c>
      <c r="G5" s="2">
        <v>22.793550856930697</v>
      </c>
      <c r="H5" s="2">
        <v>0.21241707398501061</v>
      </c>
      <c r="I5" s="2">
        <v>-4.5722650366534549E-2</v>
      </c>
      <c r="J5" s="1">
        <v>0</v>
      </c>
      <c r="K5" s="2" t="s">
        <v>34</v>
      </c>
    </row>
    <row r="6" spans="1:11" x14ac:dyDescent="0.25">
      <c r="A6">
        <v>652570</v>
      </c>
      <c r="B6" t="s">
        <v>37</v>
      </c>
      <c r="C6" t="s">
        <v>26</v>
      </c>
      <c r="D6" t="s">
        <v>38</v>
      </c>
      <c r="E6">
        <v>3.55</v>
      </c>
      <c r="F6" s="2">
        <v>0</v>
      </c>
      <c r="G6" s="2">
        <v>138.40836571542295</v>
      </c>
      <c r="H6" s="2">
        <v>-0.85217258876784074</v>
      </c>
      <c r="I6" s="2">
        <v>0.36967628099575639</v>
      </c>
      <c r="J6" s="1">
        <v>1.0454174281426287E-2</v>
      </c>
      <c r="K6" s="2" t="s">
        <v>29</v>
      </c>
    </row>
    <row r="7" spans="1:11" x14ac:dyDescent="0.25">
      <c r="A7">
        <v>412631</v>
      </c>
      <c r="B7" t="s">
        <v>40</v>
      </c>
      <c r="C7" t="s">
        <v>26</v>
      </c>
      <c r="D7" t="s">
        <v>41</v>
      </c>
      <c r="E7">
        <v>3.7</v>
      </c>
      <c r="F7" s="2">
        <v>0</v>
      </c>
      <c r="G7" s="2">
        <v>57.415313927589743</v>
      </c>
      <c r="H7" s="2">
        <v>0.71104470060203406</v>
      </c>
      <c r="I7" s="2">
        <v>-0.14599405255770576</v>
      </c>
      <c r="J7" s="1">
        <v>0</v>
      </c>
      <c r="K7" s="2" t="s">
        <v>34</v>
      </c>
    </row>
    <row r="8" spans="1:11" x14ac:dyDescent="0.25">
      <c r="A8">
        <v>414355</v>
      </c>
      <c r="B8" t="s">
        <v>42</v>
      </c>
      <c r="C8" t="s">
        <v>26</v>
      </c>
      <c r="D8" t="s">
        <v>43</v>
      </c>
      <c r="E8">
        <v>4</v>
      </c>
      <c r="F8" s="2">
        <v>48.515296660449863</v>
      </c>
      <c r="G8" s="2">
        <v>3.2368596545314605</v>
      </c>
      <c r="H8" s="2">
        <v>-0.22462738446084654</v>
      </c>
      <c r="I8" s="2">
        <v>-4.1936318238045188E-2</v>
      </c>
      <c r="J8" s="1">
        <v>9.3983228552606073E-4</v>
      </c>
      <c r="K8" s="2" t="s">
        <v>29</v>
      </c>
    </row>
    <row r="9" spans="1:11" x14ac:dyDescent="0.25">
      <c r="A9">
        <v>418878</v>
      </c>
      <c r="B9" t="s">
        <v>44</v>
      </c>
      <c r="C9" t="s">
        <v>26</v>
      </c>
      <c r="D9" t="s">
        <v>41</v>
      </c>
      <c r="E9">
        <v>3.2250000000000001</v>
      </c>
      <c r="F9" s="2">
        <v>0</v>
      </c>
      <c r="G9" s="2">
        <v>482.83519654096784</v>
      </c>
      <c r="H9" s="2">
        <v>-0.83999529539070361</v>
      </c>
      <c r="I9" s="2">
        <v>-9.8836915376222592E-2</v>
      </c>
      <c r="J9" s="1">
        <v>0</v>
      </c>
      <c r="K9" s="2" t="s">
        <v>34</v>
      </c>
    </row>
    <row r="10" spans="1:11" x14ac:dyDescent="0.25">
      <c r="A10">
        <v>522028</v>
      </c>
      <c r="B10" t="s">
        <v>45</v>
      </c>
      <c r="C10" t="s">
        <v>26</v>
      </c>
      <c r="D10" t="s">
        <v>46</v>
      </c>
      <c r="E10">
        <v>2.6</v>
      </c>
      <c r="F10" s="2">
        <v>0</v>
      </c>
      <c r="G10" s="2">
        <v>26.22584964939556</v>
      </c>
      <c r="H10" s="2">
        <v>1.8284923525083887</v>
      </c>
      <c r="I10" s="2">
        <v>0.58556614008324703</v>
      </c>
      <c r="J10" s="1">
        <v>0</v>
      </c>
      <c r="K10" s="2" t="s">
        <v>34</v>
      </c>
    </row>
    <row r="11" spans="1:11" x14ac:dyDescent="0.25">
      <c r="A11">
        <v>413137</v>
      </c>
      <c r="B11" t="s">
        <v>47</v>
      </c>
      <c r="C11" t="s">
        <v>26</v>
      </c>
      <c r="D11" t="s">
        <v>48</v>
      </c>
      <c r="E11">
        <v>2.6749999999999998</v>
      </c>
      <c r="F11" s="2">
        <v>0</v>
      </c>
      <c r="G11" s="2">
        <v>4.6747395906401223</v>
      </c>
      <c r="H11" s="2">
        <v>-0.18312008581966291</v>
      </c>
      <c r="I11" s="2">
        <v>-0.23865809265699514</v>
      </c>
      <c r="J11" s="1">
        <v>0</v>
      </c>
      <c r="K11" s="2" t="s">
        <v>34</v>
      </c>
    </row>
    <row r="12" spans="1:11" x14ac:dyDescent="0.25">
      <c r="A12">
        <v>352599</v>
      </c>
      <c r="B12" t="s">
        <v>49</v>
      </c>
      <c r="C12" t="s">
        <v>26</v>
      </c>
      <c r="D12" t="s">
        <v>41</v>
      </c>
      <c r="E12">
        <v>3.7749999999999999</v>
      </c>
      <c r="F12" s="2">
        <v>0</v>
      </c>
      <c r="G12" s="2">
        <v>38.04452365298777</v>
      </c>
      <c r="H12" s="2">
        <v>0.9307587973067355</v>
      </c>
      <c r="I12" s="2">
        <v>0.1788463639431595</v>
      </c>
      <c r="J12" s="1">
        <v>7.4894350956747867E-4</v>
      </c>
      <c r="K12" s="2" t="s">
        <v>29</v>
      </c>
    </row>
    <row r="13" spans="1:11" x14ac:dyDescent="0.25">
      <c r="A13">
        <v>288457</v>
      </c>
      <c r="B13" t="s">
        <v>50</v>
      </c>
      <c r="C13" t="s">
        <v>26</v>
      </c>
      <c r="D13" t="s">
        <v>27</v>
      </c>
      <c r="E13">
        <v>3.5249999999999999</v>
      </c>
      <c r="F13" s="2">
        <v>0</v>
      </c>
      <c r="G13" s="2">
        <v>4.598025486655092</v>
      </c>
      <c r="H13" s="2">
        <v>6.9162664926758585E-2</v>
      </c>
      <c r="I13" s="2">
        <v>6.1305742043392293E-2</v>
      </c>
      <c r="J13" s="1">
        <v>2.0973386035408069E-2</v>
      </c>
      <c r="K13" s="2" t="s">
        <v>29</v>
      </c>
    </row>
    <row r="14" spans="1:11" x14ac:dyDescent="0.25">
      <c r="A14">
        <v>512769</v>
      </c>
      <c r="B14" t="s">
        <v>51</v>
      </c>
      <c r="C14" t="s">
        <v>26</v>
      </c>
      <c r="D14" t="s">
        <v>52</v>
      </c>
      <c r="E14">
        <v>1.6</v>
      </c>
      <c r="F14" s="2">
        <v>0</v>
      </c>
      <c r="G14" s="2">
        <v>175.48964898354677</v>
      </c>
      <c r="H14" s="2">
        <v>0.99004910909704757</v>
      </c>
      <c r="I14" s="2">
        <v>-0.13224110403436193</v>
      </c>
      <c r="J14" s="1">
        <v>9.5178477258296517E-4</v>
      </c>
      <c r="K14" s="2" t="s">
        <v>29</v>
      </c>
    </row>
    <row r="15" spans="1:11" x14ac:dyDescent="0.25">
      <c r="A15">
        <v>559332</v>
      </c>
      <c r="B15" t="s">
        <v>54</v>
      </c>
      <c r="C15" t="s">
        <v>26</v>
      </c>
      <c r="D15" t="s">
        <v>55</v>
      </c>
      <c r="E15">
        <v>3</v>
      </c>
      <c r="F15" s="2">
        <v>0</v>
      </c>
      <c r="G15" s="2">
        <v>44.539222115071603</v>
      </c>
      <c r="H15" s="2">
        <v>0.70692171679882321</v>
      </c>
      <c r="I15" s="2">
        <v>2.9772394446383865</v>
      </c>
      <c r="J15" s="1">
        <v>0</v>
      </c>
      <c r="K15" s="2" t="s">
        <v>34</v>
      </c>
    </row>
    <row r="16" spans="1:11" x14ac:dyDescent="0.25">
      <c r="A16">
        <v>439180</v>
      </c>
      <c r="B16" t="s">
        <v>56</v>
      </c>
      <c r="C16" t="s">
        <v>26</v>
      </c>
      <c r="D16" t="s">
        <v>41</v>
      </c>
      <c r="E16">
        <v>4</v>
      </c>
      <c r="F16" s="2">
        <v>0</v>
      </c>
      <c r="G16" s="2">
        <v>38.053149810874373</v>
      </c>
      <c r="H16" s="2">
        <v>0</v>
      </c>
      <c r="I16" s="2">
        <v>1.047287520699393</v>
      </c>
      <c r="J16" s="1">
        <v>5.0236772846243912E-4</v>
      </c>
      <c r="K16" s="2" t="s">
        <v>29</v>
      </c>
    </row>
    <row r="17" spans="1:11" x14ac:dyDescent="0.25">
      <c r="A17">
        <v>440006</v>
      </c>
      <c r="B17" t="s">
        <v>57</v>
      </c>
      <c r="C17" t="s">
        <v>26</v>
      </c>
      <c r="D17" t="s">
        <v>43</v>
      </c>
      <c r="E17">
        <v>3.8250000000000002</v>
      </c>
      <c r="F17" s="2">
        <v>0</v>
      </c>
      <c r="G17" s="2">
        <v>19.256166588060076</v>
      </c>
      <c r="H17" s="2">
        <v>-0.23763314973038135</v>
      </c>
      <c r="I17" s="2">
        <v>-5.5964026087346836E-3</v>
      </c>
      <c r="J17" s="1">
        <v>0</v>
      </c>
      <c r="K17" s="2" t="s">
        <v>34</v>
      </c>
    </row>
    <row r="18" spans="1:11" x14ac:dyDescent="0.25">
      <c r="A18">
        <v>467005</v>
      </c>
      <c r="B18" t="s">
        <v>58</v>
      </c>
      <c r="C18" t="s">
        <v>26</v>
      </c>
      <c r="D18" t="s">
        <v>59</v>
      </c>
      <c r="E18">
        <v>3.65</v>
      </c>
      <c r="F18" s="2">
        <v>0.74861722840151323</v>
      </c>
      <c r="G18" s="2">
        <v>15.749963038728144</v>
      </c>
      <c r="H18" s="2">
        <v>1.0882960952891387</v>
      </c>
      <c r="I18" s="2">
        <v>0.21692237918499729</v>
      </c>
      <c r="J18" s="1">
        <v>0</v>
      </c>
      <c r="K18" s="2" t="s">
        <v>34</v>
      </c>
    </row>
    <row r="19" spans="1:11" x14ac:dyDescent="0.25">
      <c r="A19">
        <v>403847</v>
      </c>
      <c r="B19" t="s">
        <v>60</v>
      </c>
      <c r="C19" t="s">
        <v>26</v>
      </c>
      <c r="D19" t="s">
        <v>59</v>
      </c>
      <c r="E19">
        <v>3.65</v>
      </c>
      <c r="F19" s="2">
        <v>0</v>
      </c>
      <c r="G19" s="2">
        <v>469.49573698563887</v>
      </c>
      <c r="H19" s="2">
        <v>0.43830398408524901</v>
      </c>
      <c r="I19" s="2">
        <v>6.4787856820185549E-2</v>
      </c>
      <c r="J19" s="1">
        <v>0</v>
      </c>
      <c r="K19" s="2" t="s">
        <v>34</v>
      </c>
    </row>
    <row r="20" spans="1:11" x14ac:dyDescent="0.25">
      <c r="A20">
        <v>288752</v>
      </c>
      <c r="B20" t="s">
        <v>61</v>
      </c>
      <c r="C20" t="s">
        <v>26</v>
      </c>
      <c r="D20" t="s">
        <v>41</v>
      </c>
      <c r="E20">
        <v>3.4</v>
      </c>
      <c r="F20" s="2">
        <v>0</v>
      </c>
      <c r="G20" s="2">
        <v>50.88953146711323</v>
      </c>
      <c r="H20" s="2">
        <v>1.7728772124248355</v>
      </c>
      <c r="I20" s="2">
        <v>-0.15574146003431386</v>
      </c>
      <c r="J20" s="1">
        <v>0</v>
      </c>
      <c r="K20" s="2" t="s">
        <v>34</v>
      </c>
    </row>
    <row r="21" spans="1:11" x14ac:dyDescent="0.25">
      <c r="A21">
        <v>901274</v>
      </c>
      <c r="B21" t="s">
        <v>62</v>
      </c>
      <c r="C21" t="s">
        <v>26</v>
      </c>
      <c r="D21" t="s">
        <v>41</v>
      </c>
      <c r="E21">
        <v>3.2</v>
      </c>
      <c r="F21" s="2">
        <v>0</v>
      </c>
      <c r="G21" s="2">
        <v>227.63544565429427</v>
      </c>
      <c r="H21" s="2">
        <v>1523807.7593984962</v>
      </c>
      <c r="I21" s="2">
        <v>0.24319753763894186</v>
      </c>
      <c r="J21" s="1">
        <v>4.8924438826513316E-4</v>
      </c>
      <c r="K21" s="2" t="s">
        <v>29</v>
      </c>
    </row>
    <row r="22" spans="1:11" x14ac:dyDescent="0.25">
      <c r="A22">
        <v>467345</v>
      </c>
      <c r="B22" t="s">
        <v>63</v>
      </c>
      <c r="C22" t="s">
        <v>26</v>
      </c>
      <c r="D22" t="s">
        <v>64</v>
      </c>
      <c r="E22">
        <v>4.3</v>
      </c>
      <c r="F22" s="2">
        <v>0</v>
      </c>
      <c r="G22" s="2">
        <v>57.742307846755217</v>
      </c>
      <c r="H22" s="2">
        <v>1.9095517197840197</v>
      </c>
      <c r="I22" s="2">
        <v>-0.76909252540947293</v>
      </c>
      <c r="J22" s="1">
        <v>1.4352885867666495E-2</v>
      </c>
      <c r="K22" s="2" t="s">
        <v>29</v>
      </c>
    </row>
    <row r="23" spans="1:11" x14ac:dyDescent="0.25">
      <c r="A23">
        <v>522007</v>
      </c>
      <c r="B23" t="s">
        <v>65</v>
      </c>
      <c r="C23" t="s">
        <v>26</v>
      </c>
      <c r="D23" t="s">
        <v>66</v>
      </c>
      <c r="E23">
        <v>2.15</v>
      </c>
      <c r="F23" s="2">
        <v>0</v>
      </c>
      <c r="G23" s="2">
        <v>152.71766604036304</v>
      </c>
      <c r="H23" s="2">
        <v>-0.60501156466844297</v>
      </c>
      <c r="I23" s="2">
        <v>1.2380366757104404</v>
      </c>
      <c r="J23" s="1">
        <v>0</v>
      </c>
      <c r="K23" s="2" t="s">
        <v>34</v>
      </c>
    </row>
    <row r="24" spans="1:11" x14ac:dyDescent="0.25">
      <c r="A24">
        <v>414282</v>
      </c>
      <c r="B24" t="s">
        <v>67</v>
      </c>
      <c r="C24" t="s">
        <v>26</v>
      </c>
      <c r="D24" t="s">
        <v>41</v>
      </c>
      <c r="E24">
        <v>3</v>
      </c>
      <c r="F24" s="2">
        <v>0</v>
      </c>
      <c r="G24" s="2">
        <v>283.22540317560998</v>
      </c>
      <c r="H24" s="2">
        <v>0.23702651855510293</v>
      </c>
      <c r="I24" s="2">
        <v>-0.31370050783916409</v>
      </c>
      <c r="J24" s="1">
        <v>0</v>
      </c>
      <c r="K24" s="2" t="s">
        <v>34</v>
      </c>
    </row>
    <row r="25" spans="1:11" x14ac:dyDescent="0.25">
      <c r="A25">
        <v>288511</v>
      </c>
      <c r="B25" t="s">
        <v>68</v>
      </c>
      <c r="C25" t="s">
        <v>26</v>
      </c>
      <c r="D25" t="s">
        <v>46</v>
      </c>
      <c r="E25">
        <v>3.5249999999999999</v>
      </c>
      <c r="F25" s="2">
        <v>0</v>
      </c>
      <c r="G25" s="2">
        <v>16.083730908010615</v>
      </c>
      <c r="H25" s="2">
        <v>0.53156838809178164</v>
      </c>
      <c r="I25" s="2">
        <v>0.30020040568972717</v>
      </c>
      <c r="J25" s="1">
        <v>0</v>
      </c>
      <c r="K25" s="2" t="s">
        <v>34</v>
      </c>
    </row>
    <row r="26" spans="1:11" x14ac:dyDescent="0.25">
      <c r="A26">
        <v>449469</v>
      </c>
      <c r="B26" t="s">
        <v>69</v>
      </c>
      <c r="C26" t="s">
        <v>26</v>
      </c>
      <c r="D26" t="s">
        <v>38</v>
      </c>
      <c r="E26">
        <v>2.8250000000000002</v>
      </c>
      <c r="F26" s="2">
        <v>0</v>
      </c>
      <c r="G26" s="2">
        <v>54.917957134402513</v>
      </c>
      <c r="H26" s="2">
        <v>0.76425261538112088</v>
      </c>
      <c r="I26" s="2">
        <v>1.0160850857465895</v>
      </c>
      <c r="J26" s="1">
        <v>2.0381512290846338E-2</v>
      </c>
      <c r="K26" s="2" t="s">
        <v>29</v>
      </c>
    </row>
    <row r="27" spans="1:11" x14ac:dyDescent="0.25">
      <c r="A27">
        <v>559463</v>
      </c>
      <c r="B27" t="s">
        <v>70</v>
      </c>
      <c r="C27" t="s">
        <v>26</v>
      </c>
      <c r="D27" t="s">
        <v>38</v>
      </c>
      <c r="E27">
        <v>2.75</v>
      </c>
      <c r="F27" s="2">
        <v>0</v>
      </c>
      <c r="G27" s="2">
        <v>56.325913339687318</v>
      </c>
      <c r="H27" s="2">
        <v>0.56245297757688861</v>
      </c>
      <c r="I27" s="2">
        <v>0.89910074871564316</v>
      </c>
      <c r="J27" s="1">
        <v>1.3502404717621179E-2</v>
      </c>
      <c r="K27" s="2" t="s">
        <v>29</v>
      </c>
    </row>
    <row r="28" spans="1:11" x14ac:dyDescent="0.25">
      <c r="A28">
        <v>287321</v>
      </c>
      <c r="B28" t="s">
        <v>71</v>
      </c>
      <c r="C28" t="s">
        <v>26</v>
      </c>
      <c r="D28" t="s">
        <v>72</v>
      </c>
      <c r="E28">
        <v>3.5249999999999999</v>
      </c>
      <c r="F28" s="2">
        <v>0</v>
      </c>
      <c r="G28" s="2">
        <v>6.7196322700164748</v>
      </c>
      <c r="H28" s="2">
        <v>1.5838416509983486</v>
      </c>
      <c r="I28" s="2">
        <v>0.84207117810452048</v>
      </c>
      <c r="J28" s="1">
        <v>5.8315195932576993E-3</v>
      </c>
      <c r="K28" s="2" t="s">
        <v>29</v>
      </c>
    </row>
    <row r="29" spans="1:11" x14ac:dyDescent="0.25">
      <c r="A29">
        <v>465641</v>
      </c>
      <c r="B29" t="s">
        <v>73</v>
      </c>
      <c r="C29" t="s">
        <v>26</v>
      </c>
      <c r="D29" t="s">
        <v>64</v>
      </c>
      <c r="E29">
        <v>3.0750000000000002</v>
      </c>
      <c r="F29" s="2">
        <v>0</v>
      </c>
      <c r="G29" s="2">
        <v>18.784513376842881</v>
      </c>
      <c r="H29" s="2">
        <v>-0.16786596623901998</v>
      </c>
      <c r="I29" s="2">
        <v>0.14543809363645269</v>
      </c>
      <c r="J29" s="1">
        <v>5.8003854674087963E-4</v>
      </c>
      <c r="K29" s="2" t="s">
        <v>29</v>
      </c>
    </row>
    <row r="30" spans="1:11" x14ac:dyDescent="0.25">
      <c r="A30">
        <v>320344</v>
      </c>
      <c r="B30" t="s">
        <v>74</v>
      </c>
      <c r="C30" t="s">
        <v>26</v>
      </c>
      <c r="D30" t="s">
        <v>75</v>
      </c>
      <c r="E30">
        <v>2.5499999999999998</v>
      </c>
      <c r="F30" s="2">
        <v>0</v>
      </c>
      <c r="G30" s="2">
        <v>18.547694281321924</v>
      </c>
      <c r="H30" s="2">
        <v>0.12619821762108294</v>
      </c>
      <c r="I30" s="2">
        <v>-0.39928349472363017</v>
      </c>
      <c r="J30" s="1">
        <v>0</v>
      </c>
      <c r="K30" s="2" t="s">
        <v>34</v>
      </c>
    </row>
    <row r="31" spans="1:11" x14ac:dyDescent="0.25">
      <c r="A31">
        <v>521751</v>
      </c>
      <c r="B31" t="s">
        <v>76</v>
      </c>
      <c r="C31" t="s">
        <v>26</v>
      </c>
      <c r="D31" t="s">
        <v>66</v>
      </c>
      <c r="E31">
        <v>2.2250000000000001</v>
      </c>
      <c r="F31" s="2">
        <v>0</v>
      </c>
      <c r="G31" s="2">
        <v>1.460954667108219</v>
      </c>
      <c r="H31" s="2">
        <v>-0.20958677679343826</v>
      </c>
      <c r="I31" s="2">
        <v>-0.15262441035639468</v>
      </c>
      <c r="J31" s="1">
        <v>0.20763643585033201</v>
      </c>
      <c r="K31" s="2" t="s">
        <v>29</v>
      </c>
    </row>
    <row r="32" spans="1:11" x14ac:dyDescent="0.25">
      <c r="A32">
        <v>287541</v>
      </c>
      <c r="B32" t="s">
        <v>77</v>
      </c>
      <c r="C32" t="s">
        <v>26</v>
      </c>
      <c r="D32" t="s">
        <v>27</v>
      </c>
      <c r="E32">
        <v>3.3250000000000002</v>
      </c>
      <c r="F32" s="2">
        <v>0</v>
      </c>
      <c r="G32" s="2">
        <v>9.3583935845986375</v>
      </c>
      <c r="H32" s="2">
        <v>9.0990612155854966E-2</v>
      </c>
      <c r="I32" s="2">
        <v>0.12794698006723826</v>
      </c>
      <c r="J32" s="1">
        <v>0</v>
      </c>
      <c r="K32" s="2" t="s">
        <v>34</v>
      </c>
    </row>
    <row r="33" spans="1:11" x14ac:dyDescent="0.25">
      <c r="A33">
        <v>287317</v>
      </c>
      <c r="B33" t="s">
        <v>78</v>
      </c>
      <c r="C33" t="s">
        <v>26</v>
      </c>
      <c r="D33" t="s">
        <v>66</v>
      </c>
      <c r="E33">
        <v>2.2000000000000002</v>
      </c>
      <c r="F33" s="2">
        <v>0</v>
      </c>
      <c r="G33" s="2">
        <v>7.6571046973346295</v>
      </c>
      <c r="H33" s="2">
        <v>9.3484711187092812E-2</v>
      </c>
      <c r="I33" s="2">
        <v>-9.2758115646251943E-2</v>
      </c>
      <c r="J33" s="1">
        <v>7.9443521391627816E-4</v>
      </c>
      <c r="K33" s="2" t="s">
        <v>29</v>
      </c>
    </row>
    <row r="34" spans="1:11" x14ac:dyDescent="0.25">
      <c r="A34">
        <v>287141</v>
      </c>
      <c r="B34" t="s">
        <v>79</v>
      </c>
      <c r="C34" t="s">
        <v>26</v>
      </c>
      <c r="D34" t="s">
        <v>80</v>
      </c>
      <c r="E34">
        <v>2.7250000000000001</v>
      </c>
      <c r="F34" s="2">
        <v>0</v>
      </c>
      <c r="G34" s="2">
        <v>0.20344883975249001</v>
      </c>
      <c r="H34" s="2">
        <v>0.49256384963055649</v>
      </c>
      <c r="I34" s="2">
        <v>0.54485526619402624</v>
      </c>
      <c r="J34" s="1">
        <v>3.5552735757764291E-4</v>
      </c>
      <c r="K34" s="2" t="s">
        <v>29</v>
      </c>
    </row>
    <row r="35" spans="1:11" x14ac:dyDescent="0.25">
      <c r="A35">
        <v>288436</v>
      </c>
      <c r="B35" t="s">
        <v>81</v>
      </c>
      <c r="C35" t="s">
        <v>26</v>
      </c>
      <c r="D35" t="s">
        <v>80</v>
      </c>
      <c r="E35">
        <v>3.625</v>
      </c>
      <c r="F35" s="2">
        <v>0</v>
      </c>
      <c r="G35" s="2">
        <v>2.8830320063180714</v>
      </c>
      <c r="H35" s="2">
        <v>0.19635117406367419</v>
      </c>
      <c r="I35" s="2">
        <v>-0.18339803441711625</v>
      </c>
      <c r="J35" s="1">
        <v>0</v>
      </c>
      <c r="K35" s="2" t="s">
        <v>34</v>
      </c>
    </row>
    <row r="36" spans="1:11" x14ac:dyDescent="0.25">
      <c r="A36" t="s">
        <v>82</v>
      </c>
      <c r="B36" t="s">
        <v>83</v>
      </c>
      <c r="C36" t="s">
        <v>26</v>
      </c>
      <c r="D36" t="s">
        <v>43</v>
      </c>
      <c r="E36">
        <v>3.0750000000000002</v>
      </c>
      <c r="F36" s="2">
        <v>0</v>
      </c>
      <c r="G36" s="2">
        <v>2.9959604794170014</v>
      </c>
      <c r="H36" s="2">
        <v>0.70643471757450549</v>
      </c>
      <c r="I36" s="2">
        <v>0.3975836649885523</v>
      </c>
      <c r="J36" s="1">
        <v>1.5080964096502827E-3</v>
      </c>
      <c r="K36" s="2" t="s">
        <v>29</v>
      </c>
    </row>
    <row r="37" spans="1:11" x14ac:dyDescent="0.25">
      <c r="A37">
        <v>403865</v>
      </c>
      <c r="B37" t="s">
        <v>84</v>
      </c>
      <c r="C37" t="s">
        <v>26</v>
      </c>
      <c r="D37" t="s">
        <v>38</v>
      </c>
      <c r="E37">
        <v>3.2749999999999999</v>
      </c>
      <c r="F37" s="2">
        <v>0</v>
      </c>
      <c r="G37" s="2">
        <v>126.32598958501742</v>
      </c>
      <c r="H37" s="2">
        <v>-0.89192309742029019</v>
      </c>
      <c r="I37" s="2">
        <v>-0.17950312550634837</v>
      </c>
      <c r="J37" s="1">
        <v>9.9011961067810184E-2</v>
      </c>
      <c r="K37" s="2" t="s">
        <v>29</v>
      </c>
    </row>
    <row r="38" spans="1:11" x14ac:dyDescent="0.25">
      <c r="A38">
        <v>413092</v>
      </c>
      <c r="B38" t="s">
        <v>85</v>
      </c>
      <c r="C38" t="s">
        <v>26</v>
      </c>
      <c r="D38" t="s">
        <v>48</v>
      </c>
      <c r="E38">
        <v>3.3</v>
      </c>
      <c r="F38" s="2">
        <v>0</v>
      </c>
      <c r="G38" s="2">
        <v>0.17164017988632449</v>
      </c>
      <c r="H38" s="2">
        <v>0.21049722414074265</v>
      </c>
      <c r="I38" s="2">
        <v>5.368166001822963E-4</v>
      </c>
      <c r="J38" s="1">
        <v>0</v>
      </c>
      <c r="K38" s="2" t="s">
        <v>34</v>
      </c>
    </row>
    <row r="39" spans="1:11" x14ac:dyDescent="0.25">
      <c r="A39">
        <v>288588</v>
      </c>
      <c r="B39" t="s">
        <v>86</v>
      </c>
      <c r="C39" t="s">
        <v>26</v>
      </c>
      <c r="D39" t="s">
        <v>87</v>
      </c>
      <c r="E39">
        <v>3.9249999999999998</v>
      </c>
      <c r="F39" s="2">
        <v>0</v>
      </c>
      <c r="G39" s="2">
        <v>3.420180688220622</v>
      </c>
      <c r="H39" s="2">
        <v>0.11570763483173281</v>
      </c>
      <c r="I39" s="2">
        <v>-3.7935648638450621E-2</v>
      </c>
      <c r="J39" s="1">
        <v>1.8391398631621238E-2</v>
      </c>
      <c r="K39" s="2" t="s">
        <v>29</v>
      </c>
    </row>
    <row r="40" spans="1:11" x14ac:dyDescent="0.25">
      <c r="A40">
        <v>413792</v>
      </c>
      <c r="B40" t="s">
        <v>88</v>
      </c>
      <c r="C40" t="s">
        <v>26</v>
      </c>
      <c r="D40" t="s">
        <v>36</v>
      </c>
      <c r="E40">
        <v>2.85</v>
      </c>
      <c r="F40" s="2">
        <v>0</v>
      </c>
      <c r="G40" s="2">
        <v>1.5999637262769053</v>
      </c>
      <c r="H40" s="2">
        <v>0.13166866466425009</v>
      </c>
      <c r="I40" s="2">
        <v>-0.18431831235369719</v>
      </c>
      <c r="J40" s="1">
        <v>0</v>
      </c>
      <c r="K40" s="2" t="s">
        <v>34</v>
      </c>
    </row>
    <row r="41" spans="1:11" x14ac:dyDescent="0.25">
      <c r="A41">
        <v>352597</v>
      </c>
      <c r="B41" t="s">
        <v>89</v>
      </c>
      <c r="C41" t="s">
        <v>26</v>
      </c>
      <c r="D41" t="s">
        <v>41</v>
      </c>
      <c r="E41">
        <v>2.8</v>
      </c>
      <c r="F41" s="2">
        <v>0</v>
      </c>
      <c r="G41" s="2">
        <v>113.91216759716701</v>
      </c>
      <c r="H41" s="2">
        <v>0.81255335952848728</v>
      </c>
      <c r="I41" s="2">
        <v>-0.4182044173563188</v>
      </c>
      <c r="J41" s="1">
        <v>4.3111624948299703E-4</v>
      </c>
      <c r="K41" s="2" t="s">
        <v>29</v>
      </c>
    </row>
    <row r="42" spans="1:11" x14ac:dyDescent="0.25">
      <c r="A42">
        <v>403858</v>
      </c>
      <c r="B42" t="s">
        <v>90</v>
      </c>
      <c r="C42" t="s">
        <v>26</v>
      </c>
      <c r="D42" t="s">
        <v>91</v>
      </c>
      <c r="E42">
        <v>4.0750000000000002</v>
      </c>
      <c r="F42" s="2">
        <v>0</v>
      </c>
      <c r="G42" s="2">
        <v>28.713024063033398</v>
      </c>
      <c r="H42" s="2">
        <v>0.56413665958869696</v>
      </c>
      <c r="I42" s="2">
        <v>1.3318055632577048</v>
      </c>
      <c r="J42" s="1">
        <v>0</v>
      </c>
      <c r="K42" s="2" t="s">
        <v>34</v>
      </c>
    </row>
    <row r="43" spans="1:11" x14ac:dyDescent="0.25">
      <c r="A43">
        <v>414267</v>
      </c>
      <c r="B43" t="s">
        <v>92</v>
      </c>
      <c r="C43" t="s">
        <v>26</v>
      </c>
      <c r="D43" t="s">
        <v>41</v>
      </c>
      <c r="E43">
        <v>3</v>
      </c>
      <c r="F43" s="2">
        <v>0</v>
      </c>
      <c r="G43" s="2">
        <v>162.50869802372054</v>
      </c>
      <c r="H43" s="2">
        <v>0</v>
      </c>
      <c r="I43" s="2">
        <v>0.36038840560455582</v>
      </c>
      <c r="J43" s="1">
        <v>0</v>
      </c>
      <c r="K43" s="2" t="s">
        <v>34</v>
      </c>
    </row>
    <row r="44" spans="1:11" x14ac:dyDescent="0.25">
      <c r="A44">
        <v>413121</v>
      </c>
      <c r="B44" t="s">
        <v>93</v>
      </c>
      <c r="C44" t="s">
        <v>26</v>
      </c>
      <c r="D44" t="s">
        <v>48</v>
      </c>
      <c r="E44">
        <v>2.5499999999999998</v>
      </c>
      <c r="F44" s="2">
        <v>0</v>
      </c>
      <c r="G44" s="2">
        <v>9.3897412364455928</v>
      </c>
      <c r="H44" s="2">
        <v>0.14589685885708384</v>
      </c>
      <c r="I44" s="2">
        <v>-0.3309782239361434</v>
      </c>
      <c r="J44" s="1">
        <v>4.3961730028707423E-2</v>
      </c>
      <c r="K44" s="2" t="s">
        <v>29</v>
      </c>
    </row>
    <row r="45" spans="1:11" x14ac:dyDescent="0.25">
      <c r="A45">
        <v>288393</v>
      </c>
      <c r="B45" t="s">
        <v>94</v>
      </c>
      <c r="C45" t="s">
        <v>26</v>
      </c>
      <c r="D45" t="s">
        <v>72</v>
      </c>
      <c r="E45">
        <v>3.875</v>
      </c>
      <c r="F45" s="2">
        <v>35.934486393027314</v>
      </c>
      <c r="G45" s="2">
        <v>4.1213720730241379</v>
      </c>
      <c r="H45" s="2">
        <v>0.11289824678797715</v>
      </c>
      <c r="I45" s="2">
        <v>0.31643781170053753</v>
      </c>
      <c r="J45" s="1">
        <v>9.0890232799848575E-4</v>
      </c>
      <c r="K45" s="2" t="s">
        <v>29</v>
      </c>
    </row>
    <row r="46" spans="1:11" x14ac:dyDescent="0.25">
      <c r="A46">
        <v>521730</v>
      </c>
      <c r="B46" t="s">
        <v>95</v>
      </c>
      <c r="C46" t="s">
        <v>26</v>
      </c>
      <c r="D46" t="s">
        <v>66</v>
      </c>
      <c r="E46">
        <v>2.1749999999999998</v>
      </c>
      <c r="F46" s="2">
        <v>0</v>
      </c>
      <c r="G46" s="2">
        <v>2.1465001421671897</v>
      </c>
      <c r="H46" s="2">
        <v>-1.6674458746119392E-2</v>
      </c>
      <c r="I46" s="2">
        <v>8.4637691166609338E-2</v>
      </c>
      <c r="J46" s="1">
        <v>7.6107434625988766E-4</v>
      </c>
      <c r="K46" s="2" t="s">
        <v>29</v>
      </c>
    </row>
    <row r="47" spans="1:11" x14ac:dyDescent="0.25">
      <c r="A47">
        <v>288965</v>
      </c>
      <c r="B47" t="s">
        <v>96</v>
      </c>
      <c r="C47" t="s">
        <v>26</v>
      </c>
      <c r="D47" t="s">
        <v>97</v>
      </c>
      <c r="E47">
        <v>3.2</v>
      </c>
      <c r="F47" s="2">
        <v>0</v>
      </c>
      <c r="G47" s="2">
        <v>266.05802573044167</v>
      </c>
      <c r="H47" s="2">
        <v>0.58112710066782425</v>
      </c>
      <c r="I47" s="2">
        <v>0.60381113182722834</v>
      </c>
      <c r="J47" s="1">
        <v>0</v>
      </c>
      <c r="K47" s="2" t="s">
        <v>34</v>
      </c>
    </row>
    <row r="48" spans="1:11" x14ac:dyDescent="0.25">
      <c r="A48">
        <v>467385</v>
      </c>
      <c r="B48" t="s">
        <v>98</v>
      </c>
      <c r="C48" t="s">
        <v>26</v>
      </c>
      <c r="D48" t="s">
        <v>43</v>
      </c>
      <c r="E48">
        <v>2.875</v>
      </c>
      <c r="F48" s="2">
        <v>0</v>
      </c>
      <c r="G48" s="2">
        <v>2410.451689410349</v>
      </c>
      <c r="H48" s="2">
        <v>0</v>
      </c>
      <c r="I48" s="2">
        <v>0.91012023690424815</v>
      </c>
      <c r="J48" s="1">
        <v>0</v>
      </c>
      <c r="K48" s="2" t="s">
        <v>34</v>
      </c>
    </row>
    <row r="49" spans="1:11" x14ac:dyDescent="0.25">
      <c r="A49">
        <v>288042</v>
      </c>
      <c r="B49" t="s">
        <v>99</v>
      </c>
      <c r="C49" t="s">
        <v>26</v>
      </c>
      <c r="D49" t="s">
        <v>41</v>
      </c>
      <c r="E49">
        <v>4.125</v>
      </c>
      <c r="F49" s="2">
        <v>0</v>
      </c>
      <c r="G49" s="2">
        <v>8.016572325849463</v>
      </c>
      <c r="H49" s="2">
        <v>-0.65543896228428278</v>
      </c>
      <c r="I49" s="2">
        <v>-2.1213295213141095E-2</v>
      </c>
      <c r="J49" s="1">
        <v>0</v>
      </c>
      <c r="K49" s="2" t="s">
        <v>34</v>
      </c>
    </row>
    <row r="50" spans="1:11" x14ac:dyDescent="0.25">
      <c r="A50">
        <v>521527</v>
      </c>
      <c r="B50" t="s">
        <v>100</v>
      </c>
      <c r="C50" t="s">
        <v>26</v>
      </c>
      <c r="D50" t="s">
        <v>75</v>
      </c>
      <c r="E50">
        <v>3.5249999999999999</v>
      </c>
      <c r="F50" s="2">
        <v>0</v>
      </c>
      <c r="G50" s="2">
        <v>0.85039792930439373</v>
      </c>
      <c r="H50" s="2">
        <v>9.7988978248912798E-2</v>
      </c>
      <c r="I50" s="2">
        <v>0.38082919852209907</v>
      </c>
      <c r="J50" s="1">
        <v>0</v>
      </c>
      <c r="K50" s="2" t="s">
        <v>34</v>
      </c>
    </row>
    <row r="51" spans="1:11" x14ac:dyDescent="0.25">
      <c r="A51">
        <v>559552</v>
      </c>
      <c r="B51" t="s">
        <v>101</v>
      </c>
      <c r="C51" t="s">
        <v>26</v>
      </c>
      <c r="D51" t="s">
        <v>46</v>
      </c>
      <c r="E51">
        <v>2.2749999999999999</v>
      </c>
      <c r="F51" s="2">
        <v>0</v>
      </c>
      <c r="G51" s="2">
        <v>45.056972910613347</v>
      </c>
      <c r="H51" s="2">
        <v>8.7973274230934026E-2</v>
      </c>
      <c r="I51" s="2">
        <v>-0.37196151946603762</v>
      </c>
      <c r="J51" s="1">
        <v>0</v>
      </c>
      <c r="K51" s="2" t="s">
        <v>34</v>
      </c>
    </row>
    <row r="52" spans="1:11" x14ac:dyDescent="0.25">
      <c r="A52">
        <v>413582</v>
      </c>
      <c r="B52" t="s">
        <v>102</v>
      </c>
      <c r="C52" t="s">
        <v>26</v>
      </c>
      <c r="D52" t="s">
        <v>66</v>
      </c>
      <c r="E52">
        <v>2.1</v>
      </c>
      <c r="F52" s="2">
        <v>0</v>
      </c>
      <c r="G52" s="2">
        <v>38.543838672176506</v>
      </c>
      <c r="H52" s="2">
        <v>0.27656316979321416</v>
      </c>
      <c r="I52" s="2">
        <v>0.41930535656954065</v>
      </c>
      <c r="J52" s="1">
        <v>9.4300803628052543E-2</v>
      </c>
      <c r="K52" s="2" t="s">
        <v>29</v>
      </c>
    </row>
    <row r="53" spans="1:11" x14ac:dyDescent="0.25">
      <c r="A53">
        <v>439460</v>
      </c>
      <c r="B53" t="s">
        <v>103</v>
      </c>
      <c r="C53" t="s">
        <v>26</v>
      </c>
      <c r="D53" t="s">
        <v>41</v>
      </c>
      <c r="E53">
        <v>3.9</v>
      </c>
      <c r="F53" s="2">
        <v>0</v>
      </c>
      <c r="G53" s="2">
        <v>207.20115620535552</v>
      </c>
      <c r="H53" s="2">
        <v>2.9084337683591528</v>
      </c>
      <c r="I53" s="2">
        <v>0.21573583476794128</v>
      </c>
      <c r="J53" s="1">
        <v>0</v>
      </c>
      <c r="K53" s="2" t="s">
        <v>34</v>
      </c>
    </row>
    <row r="54" spans="1:11" x14ac:dyDescent="0.25">
      <c r="A54">
        <v>403854</v>
      </c>
      <c r="B54" t="s">
        <v>104</v>
      </c>
      <c r="C54" t="s">
        <v>26</v>
      </c>
      <c r="D54" t="s">
        <v>105</v>
      </c>
      <c r="E54">
        <v>3.8</v>
      </c>
      <c r="F54" s="2">
        <v>1</v>
      </c>
      <c r="G54" s="2">
        <v>63.174909832622056</v>
      </c>
      <c r="H54" s="2">
        <v>10.901408136417755</v>
      </c>
      <c r="I54" s="2">
        <v>-0.26117153512675234</v>
      </c>
      <c r="J54" s="1">
        <v>1.0399803854284835E-2</v>
      </c>
      <c r="K54" s="2" t="s">
        <v>29</v>
      </c>
    </row>
    <row r="55" spans="1:11" x14ac:dyDescent="0.25">
      <c r="A55">
        <v>466266</v>
      </c>
      <c r="B55" t="s">
        <v>106</v>
      </c>
      <c r="C55" t="s">
        <v>26</v>
      </c>
      <c r="D55" t="s">
        <v>38</v>
      </c>
      <c r="E55">
        <v>3.65</v>
      </c>
      <c r="F55" s="2">
        <v>0</v>
      </c>
      <c r="G55" s="2">
        <v>110.8700380638037</v>
      </c>
      <c r="H55" s="2">
        <v>0.89107240005676414</v>
      </c>
      <c r="I55" s="2">
        <v>4.4877139537324888</v>
      </c>
      <c r="J55" s="1">
        <v>1.4278300074707603E-3</v>
      </c>
      <c r="K55" s="2" t="s">
        <v>29</v>
      </c>
    </row>
    <row r="56" spans="1:11" x14ac:dyDescent="0.25">
      <c r="A56">
        <v>449731</v>
      </c>
      <c r="B56" t="s">
        <v>107</v>
      </c>
      <c r="C56" t="s">
        <v>26</v>
      </c>
      <c r="D56" t="s">
        <v>108</v>
      </c>
      <c r="E56">
        <v>3.5750000000000002</v>
      </c>
      <c r="F56" s="2">
        <v>0.99100370575561336</v>
      </c>
      <c r="G56" s="2">
        <v>1.6603924792995726</v>
      </c>
      <c r="H56" s="2">
        <v>0.47199099266245703</v>
      </c>
      <c r="I56" s="2">
        <v>-0.14129108378157523</v>
      </c>
      <c r="J56" s="1">
        <v>3.2411753719388922E-3</v>
      </c>
      <c r="K56" s="2" t="s">
        <v>29</v>
      </c>
    </row>
    <row r="57" spans="1:11" x14ac:dyDescent="0.25">
      <c r="A57">
        <v>412772</v>
      </c>
      <c r="B57" t="s">
        <v>109</v>
      </c>
      <c r="C57" t="s">
        <v>26</v>
      </c>
      <c r="D57" t="s">
        <v>41</v>
      </c>
      <c r="E57">
        <v>4</v>
      </c>
      <c r="F57" s="2">
        <v>0</v>
      </c>
      <c r="G57" s="2">
        <v>302.13462546655859</v>
      </c>
      <c r="H57" s="2">
        <v>-0.98616877301663153</v>
      </c>
      <c r="I57" s="2">
        <v>0.10641683062465537</v>
      </c>
      <c r="J57" s="1">
        <v>1.6186393443544834E-5</v>
      </c>
      <c r="K57" s="2" t="s">
        <v>29</v>
      </c>
    </row>
    <row r="58" spans="1:11" x14ac:dyDescent="0.25">
      <c r="A58">
        <v>417706</v>
      </c>
      <c r="B58" t="s">
        <v>110</v>
      </c>
      <c r="C58" t="s">
        <v>26</v>
      </c>
      <c r="D58" t="s">
        <v>111</v>
      </c>
      <c r="E58">
        <v>2.625</v>
      </c>
      <c r="F58" s="2">
        <v>0</v>
      </c>
      <c r="G58" s="2">
        <v>74.931493528486072</v>
      </c>
      <c r="H58" s="2">
        <v>0.21037093555161371</v>
      </c>
      <c r="I58" s="2">
        <v>2.9858749853514559</v>
      </c>
      <c r="J58" s="1">
        <v>3.5104524564547263E-3</v>
      </c>
      <c r="K58" s="2" t="s">
        <v>29</v>
      </c>
    </row>
    <row r="59" spans="1:11" x14ac:dyDescent="0.25">
      <c r="A59">
        <v>289911</v>
      </c>
      <c r="B59" t="s">
        <v>112</v>
      </c>
      <c r="C59" t="s">
        <v>26</v>
      </c>
      <c r="D59" t="s">
        <v>38</v>
      </c>
      <c r="E59">
        <v>3.3250000000000002</v>
      </c>
      <c r="F59" s="2">
        <v>0</v>
      </c>
      <c r="G59" s="2">
        <v>35.900564093768907</v>
      </c>
      <c r="H59" s="2">
        <v>0.29329537458823818</v>
      </c>
      <c r="I59" s="2">
        <v>-0.28846382567419604</v>
      </c>
      <c r="J59" s="1">
        <v>2.9936361623035027E-3</v>
      </c>
      <c r="K59" s="2" t="s">
        <v>29</v>
      </c>
    </row>
    <row r="60" spans="1:11" x14ac:dyDescent="0.25">
      <c r="A60">
        <v>439454</v>
      </c>
      <c r="B60" t="s">
        <v>113</v>
      </c>
      <c r="C60" t="s">
        <v>26</v>
      </c>
      <c r="D60" t="s">
        <v>41</v>
      </c>
      <c r="E60">
        <v>4.5250000000000004</v>
      </c>
      <c r="F60" s="2">
        <v>0</v>
      </c>
      <c r="G60" s="2">
        <v>8.9010474052100541</v>
      </c>
      <c r="H60" s="2">
        <v>109.45197713899113</v>
      </c>
      <c r="I60" s="2">
        <v>0.33845274994371899</v>
      </c>
      <c r="J60" s="1">
        <v>1.3552867784719192E-4</v>
      </c>
      <c r="K60" s="2" t="s">
        <v>29</v>
      </c>
    </row>
    <row r="61" spans="1:11" x14ac:dyDescent="0.25">
      <c r="A61">
        <v>287804</v>
      </c>
      <c r="B61" t="s">
        <v>115</v>
      </c>
      <c r="C61" t="s">
        <v>26</v>
      </c>
      <c r="D61" t="s">
        <v>87</v>
      </c>
      <c r="E61">
        <v>3.5</v>
      </c>
      <c r="F61" s="2">
        <v>0</v>
      </c>
      <c r="G61" s="2">
        <v>7.8878218438231951</v>
      </c>
      <c r="H61" s="2">
        <v>5.4782113615037896E-2</v>
      </c>
      <c r="I61" s="2">
        <v>0.13999093621166459</v>
      </c>
      <c r="J61" s="1">
        <v>8.0616417625064152E-3</v>
      </c>
      <c r="K61" s="2" t="s">
        <v>29</v>
      </c>
    </row>
    <row r="62" spans="1:11" x14ac:dyDescent="0.25">
      <c r="A62">
        <v>412710</v>
      </c>
      <c r="B62" t="s">
        <v>116</v>
      </c>
      <c r="C62" t="s">
        <v>26</v>
      </c>
      <c r="D62" t="s">
        <v>41</v>
      </c>
      <c r="E62">
        <v>3.0750000000000002</v>
      </c>
      <c r="F62" s="2">
        <v>0</v>
      </c>
      <c r="G62" s="2">
        <v>50.174178827818977</v>
      </c>
      <c r="H62" s="2">
        <v>10.9435977531207</v>
      </c>
      <c r="I62" s="2">
        <v>-3.8245796390655153E-2</v>
      </c>
      <c r="J62" s="1">
        <v>3.0061831118415242E-5</v>
      </c>
      <c r="K62" s="2" t="s">
        <v>29</v>
      </c>
    </row>
    <row r="63" spans="1:11" x14ac:dyDescent="0.25">
      <c r="A63">
        <v>412920</v>
      </c>
      <c r="B63" t="s">
        <v>117</v>
      </c>
      <c r="C63" t="s">
        <v>26</v>
      </c>
      <c r="D63" t="s">
        <v>118</v>
      </c>
      <c r="E63">
        <v>3.2250000000000001</v>
      </c>
      <c r="F63" s="2">
        <v>0</v>
      </c>
      <c r="G63" s="2">
        <v>0.79654769337797726</v>
      </c>
      <c r="H63" s="2">
        <v>0.41946526266816936</v>
      </c>
      <c r="I63" s="2">
        <v>0.45693996884262394</v>
      </c>
      <c r="J63" s="1">
        <v>0</v>
      </c>
      <c r="K63" s="2" t="s">
        <v>34</v>
      </c>
    </row>
    <row r="64" spans="1:11" x14ac:dyDescent="0.25">
      <c r="A64">
        <v>288216</v>
      </c>
      <c r="B64" t="s">
        <v>119</v>
      </c>
      <c r="C64" t="s">
        <v>26</v>
      </c>
      <c r="D64" t="s">
        <v>64</v>
      </c>
      <c r="E64">
        <v>3.85</v>
      </c>
      <c r="F64" s="2">
        <v>0</v>
      </c>
      <c r="G64" s="2">
        <v>54.891082299760676</v>
      </c>
      <c r="H64" s="2">
        <v>-0.10988758299960678</v>
      </c>
      <c r="I64" s="2">
        <v>-0.21439123672841884</v>
      </c>
      <c r="J64" s="1">
        <v>3.3401087375787971E-3</v>
      </c>
      <c r="K64" s="2" t="s">
        <v>29</v>
      </c>
    </row>
    <row r="65" spans="1:11" x14ac:dyDescent="0.25">
      <c r="A65">
        <v>287232</v>
      </c>
      <c r="B65" t="s">
        <v>120</v>
      </c>
      <c r="C65" t="s">
        <v>26</v>
      </c>
      <c r="D65" t="s">
        <v>111</v>
      </c>
      <c r="E65">
        <v>3.55</v>
      </c>
      <c r="F65" s="2">
        <v>0</v>
      </c>
      <c r="G65" s="2">
        <v>0.40140439439451664</v>
      </c>
      <c r="H65" s="2">
        <v>2.8725087759423739E-2</v>
      </c>
      <c r="I65" s="2">
        <v>0.17980587248086488</v>
      </c>
      <c r="J65" s="1">
        <v>0</v>
      </c>
      <c r="K65" s="2" t="s">
        <v>34</v>
      </c>
    </row>
    <row r="66" spans="1:11" x14ac:dyDescent="0.25">
      <c r="A66">
        <v>466348</v>
      </c>
      <c r="B66" t="s">
        <v>121</v>
      </c>
      <c r="C66" t="s">
        <v>26</v>
      </c>
      <c r="D66" t="s">
        <v>41</v>
      </c>
      <c r="E66">
        <v>2.75</v>
      </c>
      <c r="F66" s="2">
        <v>0</v>
      </c>
      <c r="G66" s="2">
        <v>171.99117748854835</v>
      </c>
      <c r="H66" s="2">
        <v>1.8869185296085573</v>
      </c>
      <c r="I66" s="2">
        <v>-0.14295899697809483</v>
      </c>
      <c r="J66" s="1">
        <v>0</v>
      </c>
      <c r="K66" s="2" t="s">
        <v>34</v>
      </c>
    </row>
    <row r="67" spans="1:11" x14ac:dyDescent="0.25">
      <c r="A67">
        <v>521861</v>
      </c>
      <c r="B67" t="s">
        <v>122</v>
      </c>
      <c r="C67" t="s">
        <v>26</v>
      </c>
      <c r="D67" t="s">
        <v>80</v>
      </c>
      <c r="E67">
        <v>3.375</v>
      </c>
      <c r="F67" s="2">
        <v>0</v>
      </c>
      <c r="G67" s="2">
        <v>1.3491337256190288</v>
      </c>
      <c r="H67" s="2">
        <v>0.15699508814265054</v>
      </c>
      <c r="I67" s="2">
        <v>-1.8137011401283216E-2</v>
      </c>
      <c r="J67" s="1">
        <v>1.3440622784440906E-2</v>
      </c>
      <c r="K67" s="2" t="s">
        <v>29</v>
      </c>
    </row>
    <row r="68" spans="1:11" x14ac:dyDescent="0.25">
      <c r="A68">
        <v>413439</v>
      </c>
      <c r="B68" t="s">
        <v>123</v>
      </c>
      <c r="C68" t="s">
        <v>26</v>
      </c>
      <c r="D68" t="s">
        <v>124</v>
      </c>
      <c r="E68">
        <v>3.7</v>
      </c>
      <c r="F68" s="2">
        <v>0</v>
      </c>
      <c r="G68" s="2">
        <v>8.4555612537043991</v>
      </c>
      <c r="H68" s="2">
        <v>-9.650178985287837E-2</v>
      </c>
      <c r="I68" s="2">
        <v>0.62983979656052946</v>
      </c>
      <c r="J68" s="1">
        <v>0</v>
      </c>
      <c r="K68" s="2" t="s">
        <v>34</v>
      </c>
    </row>
    <row r="69" spans="1:11" x14ac:dyDescent="0.25">
      <c r="A69">
        <v>288951</v>
      </c>
      <c r="B69" t="s">
        <v>125</v>
      </c>
      <c r="C69" t="s">
        <v>26</v>
      </c>
      <c r="D69" t="s">
        <v>41</v>
      </c>
      <c r="E69">
        <v>2.8</v>
      </c>
      <c r="F69" s="2">
        <v>0</v>
      </c>
      <c r="G69" s="2">
        <v>217.57953928460617</v>
      </c>
      <c r="H69" s="2">
        <v>-0.77553623331699373</v>
      </c>
      <c r="I69" s="2">
        <v>-0.13180700380175983</v>
      </c>
      <c r="J69" s="1">
        <v>0</v>
      </c>
      <c r="K69" s="2" t="s">
        <v>34</v>
      </c>
    </row>
    <row r="70" spans="1:11" x14ac:dyDescent="0.25">
      <c r="A70">
        <v>465679</v>
      </c>
      <c r="B70" t="s">
        <v>126</v>
      </c>
      <c r="C70" t="s">
        <v>26</v>
      </c>
      <c r="D70" t="s">
        <v>66</v>
      </c>
      <c r="E70">
        <v>2.5750000000000002</v>
      </c>
      <c r="F70" s="2">
        <v>0</v>
      </c>
      <c r="G70" s="2">
        <v>43.951184837040877</v>
      </c>
      <c r="H70" s="2">
        <v>-8.9677955249224187E-2</v>
      </c>
      <c r="I70" s="2">
        <v>0.19827555949491862</v>
      </c>
      <c r="J70" s="1">
        <v>1.7946853569109737E-3</v>
      </c>
      <c r="K70" s="2" t="s">
        <v>29</v>
      </c>
    </row>
    <row r="71" spans="1:11" x14ac:dyDescent="0.25">
      <c r="A71" t="s">
        <v>127</v>
      </c>
      <c r="B71" t="s">
        <v>128</v>
      </c>
      <c r="C71" t="s">
        <v>26</v>
      </c>
      <c r="D71" t="s">
        <v>118</v>
      </c>
      <c r="E71">
        <v>3.5249999999999999</v>
      </c>
      <c r="F71" s="2">
        <v>473.95746780443426</v>
      </c>
      <c r="G71" s="2">
        <v>2.3469319653481326</v>
      </c>
      <c r="H71" s="2">
        <v>0.19262709434202022</v>
      </c>
      <c r="I71" s="2">
        <v>-2.0085283517329813E-2</v>
      </c>
      <c r="J71" s="1">
        <v>0</v>
      </c>
      <c r="K71" s="2" t="s">
        <v>34</v>
      </c>
    </row>
    <row r="72" spans="1:11" x14ac:dyDescent="0.25">
      <c r="A72">
        <v>568657</v>
      </c>
      <c r="B72" t="s">
        <v>129</v>
      </c>
      <c r="C72" t="s">
        <v>26</v>
      </c>
      <c r="D72" t="s">
        <v>111</v>
      </c>
      <c r="E72">
        <v>2.5</v>
      </c>
      <c r="F72" s="2">
        <v>0</v>
      </c>
      <c r="G72" s="2">
        <v>335.41182018371734</v>
      </c>
      <c r="H72" s="2">
        <v>-0.25627796105025574</v>
      </c>
      <c r="I72" s="2">
        <v>1.8796406168475717</v>
      </c>
      <c r="J72" s="1">
        <v>1.0337102626364356E-3</v>
      </c>
      <c r="K72" s="2" t="s">
        <v>29</v>
      </c>
    </row>
    <row r="73" spans="1:11" x14ac:dyDescent="0.25">
      <c r="A73">
        <v>526181</v>
      </c>
      <c r="B73" t="s">
        <v>130</v>
      </c>
      <c r="C73" t="s">
        <v>26</v>
      </c>
      <c r="D73" t="s">
        <v>118</v>
      </c>
      <c r="E73">
        <v>3.375</v>
      </c>
      <c r="F73" s="2">
        <v>11.457009075667481</v>
      </c>
      <c r="G73" s="2">
        <v>2.7024997025205542</v>
      </c>
      <c r="H73" s="2">
        <v>-0.33360128374443832</v>
      </c>
      <c r="I73" s="2">
        <v>-0.23190892781747835</v>
      </c>
      <c r="J73" s="1">
        <v>1.1155882458135417E-2</v>
      </c>
      <c r="K73" s="2" t="s">
        <v>29</v>
      </c>
    </row>
    <row r="74" spans="1:11" x14ac:dyDescent="0.25">
      <c r="A74">
        <v>521822</v>
      </c>
      <c r="B74" t="s">
        <v>131</v>
      </c>
      <c r="C74" t="s">
        <v>26</v>
      </c>
      <c r="D74" t="s">
        <v>132</v>
      </c>
      <c r="E74">
        <v>2.2999999999999998</v>
      </c>
      <c r="F74" s="2">
        <v>0</v>
      </c>
      <c r="G74" s="2">
        <v>47.844934960871456</v>
      </c>
      <c r="H74" s="2">
        <v>-0.16233218895598225</v>
      </c>
      <c r="I74" s="2">
        <v>4.1784719663333303E-2</v>
      </c>
      <c r="J74" s="1">
        <v>0</v>
      </c>
      <c r="K74" s="2" t="s">
        <v>34</v>
      </c>
    </row>
    <row r="75" spans="1:11" x14ac:dyDescent="0.25">
      <c r="A75">
        <v>413871</v>
      </c>
      <c r="B75" t="s">
        <v>133</v>
      </c>
      <c r="C75" t="s">
        <v>26</v>
      </c>
      <c r="D75" t="s">
        <v>87</v>
      </c>
      <c r="E75">
        <v>3.45</v>
      </c>
      <c r="F75" s="2">
        <v>0</v>
      </c>
      <c r="G75" s="2">
        <v>891.57347184406672</v>
      </c>
      <c r="H75" s="2">
        <v>0.11320539655844263</v>
      </c>
      <c r="I75" s="2">
        <v>1.554477356423088</v>
      </c>
      <c r="J75" s="1">
        <v>0</v>
      </c>
      <c r="K75" s="2" t="s">
        <v>34</v>
      </c>
    </row>
    <row r="76" spans="1:11" x14ac:dyDescent="0.25">
      <c r="A76">
        <v>531954</v>
      </c>
      <c r="B76" t="s">
        <v>134</v>
      </c>
      <c r="C76" t="s">
        <v>26</v>
      </c>
      <c r="D76" t="s">
        <v>118</v>
      </c>
      <c r="E76">
        <v>3.95</v>
      </c>
      <c r="F76" s="2">
        <v>71.464663602805444</v>
      </c>
      <c r="G76" s="2">
        <v>1.3111220673095207</v>
      </c>
      <c r="H76" s="2">
        <v>4.567126588846137E-2</v>
      </c>
      <c r="I76" s="2">
        <v>-0.11133053789028113</v>
      </c>
      <c r="J76" s="1">
        <v>0</v>
      </c>
      <c r="K76" s="2" t="s">
        <v>34</v>
      </c>
    </row>
    <row r="77" spans="1:11" x14ac:dyDescent="0.25">
      <c r="A77">
        <v>652495</v>
      </c>
      <c r="B77" t="s">
        <v>135</v>
      </c>
      <c r="C77" t="s">
        <v>26</v>
      </c>
      <c r="D77" t="s">
        <v>41</v>
      </c>
      <c r="E77">
        <v>2.625</v>
      </c>
      <c r="F77" s="2">
        <v>0</v>
      </c>
      <c r="G77" s="2">
        <v>2.8759490497425633</v>
      </c>
      <c r="H77" s="2">
        <v>-2.7418386886725959E-2</v>
      </c>
      <c r="I77" s="2">
        <v>-0.12414553660249869</v>
      </c>
      <c r="J77" s="1">
        <v>0</v>
      </c>
      <c r="K77" s="2" t="s">
        <v>34</v>
      </c>
    </row>
    <row r="78" spans="1:11" x14ac:dyDescent="0.25">
      <c r="A78">
        <v>413591</v>
      </c>
      <c r="B78" t="s">
        <v>136</v>
      </c>
      <c r="C78" t="s">
        <v>26</v>
      </c>
      <c r="D78" t="s">
        <v>55</v>
      </c>
      <c r="E78">
        <v>3.5249999999999999</v>
      </c>
      <c r="F78" s="2">
        <v>0</v>
      </c>
      <c r="G78" s="2">
        <v>0.45783967086506749</v>
      </c>
      <c r="H78" s="2">
        <v>0.50328528678991324</v>
      </c>
      <c r="I78" s="2">
        <v>8.0020908167113963E-2</v>
      </c>
      <c r="J78" s="1">
        <v>0</v>
      </c>
      <c r="K78" s="2" t="s">
        <v>34</v>
      </c>
    </row>
    <row r="79" spans="1:11" x14ac:dyDescent="0.25">
      <c r="A79">
        <v>403853</v>
      </c>
      <c r="B79" t="s">
        <v>137</v>
      </c>
      <c r="C79" t="s">
        <v>26</v>
      </c>
      <c r="D79" t="s">
        <v>46</v>
      </c>
      <c r="E79">
        <v>3.95</v>
      </c>
      <c r="F79" s="2">
        <v>0</v>
      </c>
      <c r="G79" s="2">
        <v>148.41339036506182</v>
      </c>
      <c r="H79" s="2">
        <v>4.3965134085999509</v>
      </c>
      <c r="I79" s="2">
        <v>-0.26212720085243835</v>
      </c>
      <c r="J79" s="1">
        <v>0</v>
      </c>
      <c r="K79" s="2" t="s">
        <v>34</v>
      </c>
    </row>
    <row r="80" spans="1:11" x14ac:dyDescent="0.25">
      <c r="A80">
        <v>352598</v>
      </c>
      <c r="B80" t="s">
        <v>138</v>
      </c>
      <c r="C80" t="s">
        <v>26</v>
      </c>
      <c r="D80" t="s">
        <v>41</v>
      </c>
      <c r="E80">
        <v>3.1</v>
      </c>
      <c r="F80" s="2">
        <v>0</v>
      </c>
      <c r="G80" s="2">
        <v>127.55385477389441</v>
      </c>
      <c r="H80" s="2">
        <v>0.37667432667618761</v>
      </c>
      <c r="I80" s="2">
        <v>0.19957039086839054</v>
      </c>
      <c r="J80" s="1">
        <v>4.3980641140733414E-4</v>
      </c>
      <c r="K80" s="2" t="s">
        <v>29</v>
      </c>
    </row>
    <row r="81" spans="1:11" x14ac:dyDescent="0.25">
      <c r="A81">
        <v>289782</v>
      </c>
      <c r="B81" t="s">
        <v>139</v>
      </c>
      <c r="C81" t="s">
        <v>26</v>
      </c>
      <c r="D81" t="s">
        <v>33</v>
      </c>
      <c r="E81">
        <v>2.1749999999999998</v>
      </c>
      <c r="F81" s="2">
        <v>0</v>
      </c>
      <c r="G81" s="2">
        <v>3.2851495655729694</v>
      </c>
      <c r="H81" s="2">
        <v>-2.602961752599801E-2</v>
      </c>
      <c r="I81" s="2">
        <v>1.5652055025341411E-2</v>
      </c>
      <c r="J81" s="1">
        <v>0</v>
      </c>
      <c r="K81" s="2" t="s">
        <v>34</v>
      </c>
    </row>
    <row r="82" spans="1:11" x14ac:dyDescent="0.25">
      <c r="A82">
        <v>466301</v>
      </c>
      <c r="B82" t="s">
        <v>140</v>
      </c>
      <c r="C82" t="s">
        <v>26</v>
      </c>
      <c r="D82" t="s">
        <v>41</v>
      </c>
      <c r="E82">
        <v>3</v>
      </c>
      <c r="F82" s="2">
        <v>0</v>
      </c>
      <c r="G82" s="2">
        <v>193.66000403871865</v>
      </c>
      <c r="H82" s="2">
        <v>-0.557880567324337</v>
      </c>
      <c r="I82" s="2">
        <v>5.2085943199839516E-2</v>
      </c>
      <c r="J82" s="1">
        <v>0</v>
      </c>
      <c r="K82" s="2" t="s">
        <v>34</v>
      </c>
    </row>
    <row r="83" spans="1:11" x14ac:dyDescent="0.25">
      <c r="A83">
        <v>535457</v>
      </c>
      <c r="B83" t="s">
        <v>141</v>
      </c>
      <c r="C83" t="s">
        <v>26</v>
      </c>
      <c r="D83" t="s">
        <v>66</v>
      </c>
      <c r="E83">
        <v>2.75</v>
      </c>
      <c r="F83" s="2">
        <v>0</v>
      </c>
      <c r="G83" s="2">
        <v>516.71564511554072</v>
      </c>
      <c r="H83" s="2">
        <v>7.9925330904406904</v>
      </c>
      <c r="I83" s="2">
        <v>-0.24690157440889834</v>
      </c>
      <c r="J83" s="1">
        <v>0</v>
      </c>
      <c r="K83" s="2" t="s">
        <v>34</v>
      </c>
    </row>
    <row r="84" spans="1:11" x14ac:dyDescent="0.25">
      <c r="A84">
        <v>634171</v>
      </c>
      <c r="B84" t="s">
        <v>142</v>
      </c>
      <c r="C84" t="s">
        <v>26</v>
      </c>
      <c r="D84" t="s">
        <v>41</v>
      </c>
      <c r="E84">
        <v>2.8</v>
      </c>
      <c r="F84" s="2">
        <v>0</v>
      </c>
      <c r="G84" s="2">
        <v>571.55272231372862</v>
      </c>
      <c r="H84" s="2">
        <v>-0.92330508886107632</v>
      </c>
      <c r="I84" s="2">
        <v>-0.29858748246195294</v>
      </c>
      <c r="J84" s="1">
        <v>0</v>
      </c>
      <c r="K84" s="2" t="s">
        <v>34</v>
      </c>
    </row>
    <row r="85" spans="1:11" x14ac:dyDescent="0.25">
      <c r="A85">
        <v>403849</v>
      </c>
      <c r="B85" t="s">
        <v>143</v>
      </c>
      <c r="C85" t="s">
        <v>26</v>
      </c>
      <c r="D85" t="s">
        <v>43</v>
      </c>
      <c r="E85">
        <v>3.6749999999999998</v>
      </c>
      <c r="F85" s="2">
        <v>0</v>
      </c>
      <c r="G85" s="2">
        <v>150.33913668209024</v>
      </c>
      <c r="H85" s="2">
        <v>0.22689156642935987</v>
      </c>
      <c r="I85" s="2">
        <v>0.26167882531770509</v>
      </c>
      <c r="J85" s="1">
        <v>1.0924071005874675E-3</v>
      </c>
      <c r="K85" s="2" t="s">
        <v>29</v>
      </c>
    </row>
    <row r="86" spans="1:11" x14ac:dyDescent="0.25">
      <c r="A86">
        <v>521251</v>
      </c>
      <c r="B86" t="s">
        <v>144</v>
      </c>
      <c r="C86" t="s">
        <v>26</v>
      </c>
      <c r="D86" t="s">
        <v>41</v>
      </c>
      <c r="E86">
        <v>3.4</v>
      </c>
      <c r="F86" s="2">
        <v>0</v>
      </c>
      <c r="G86" s="2">
        <v>798.09246411502647</v>
      </c>
      <c r="H86" s="2">
        <v>0</v>
      </c>
      <c r="I86" s="2">
        <v>7.083257078767205E-2</v>
      </c>
      <c r="J86" s="1">
        <v>0</v>
      </c>
      <c r="K86" s="2" t="s">
        <v>34</v>
      </c>
    </row>
    <row r="87" spans="1:11" x14ac:dyDescent="0.25">
      <c r="A87">
        <v>403859</v>
      </c>
      <c r="B87" t="s">
        <v>145</v>
      </c>
      <c r="C87" t="s">
        <v>26</v>
      </c>
      <c r="D87" t="s">
        <v>80</v>
      </c>
      <c r="E87">
        <v>3.7749999999999999</v>
      </c>
      <c r="F87" s="2">
        <v>0</v>
      </c>
      <c r="G87" s="2">
        <v>534.49959306903975</v>
      </c>
      <c r="H87" s="2">
        <v>1.0416117390730995</v>
      </c>
      <c r="I87" s="2">
        <v>-0.33447535281930618</v>
      </c>
      <c r="J87" s="1">
        <v>5.4654738976293925E-4</v>
      </c>
      <c r="K87" s="2" t="s">
        <v>29</v>
      </c>
    </row>
    <row r="88" spans="1:11" x14ac:dyDescent="0.25">
      <c r="A88">
        <v>414205</v>
      </c>
      <c r="B88" t="s">
        <v>146</v>
      </c>
      <c r="C88" t="s">
        <v>26</v>
      </c>
      <c r="D88" t="s">
        <v>124</v>
      </c>
      <c r="E88">
        <v>3.1749999999999998</v>
      </c>
      <c r="F88" s="2">
        <v>0</v>
      </c>
      <c r="G88" s="2">
        <v>126.47135678378243</v>
      </c>
      <c r="H88" s="2">
        <v>-0.95921127591579025</v>
      </c>
      <c r="I88" s="2">
        <v>-0.31023112611554526</v>
      </c>
      <c r="J88" s="1">
        <v>1.3766256215398101E-3</v>
      </c>
      <c r="K88" s="2" t="s">
        <v>29</v>
      </c>
    </row>
    <row r="89" spans="1:11" x14ac:dyDescent="0.25">
      <c r="A89">
        <v>287338</v>
      </c>
      <c r="B89" t="s">
        <v>147</v>
      </c>
      <c r="C89" t="s">
        <v>26</v>
      </c>
      <c r="D89" t="s">
        <v>66</v>
      </c>
      <c r="E89">
        <v>2.9750000000000001</v>
      </c>
      <c r="F89" s="2">
        <v>0</v>
      </c>
      <c r="G89" s="2">
        <v>46.039065951425684</v>
      </c>
      <c r="H89" s="2">
        <v>-0.48738991364921269</v>
      </c>
      <c r="I89" s="2">
        <v>1.2344913092622076</v>
      </c>
      <c r="J89" s="1">
        <v>2.2149148315207868E-3</v>
      </c>
      <c r="K89" s="2" t="s">
        <v>29</v>
      </c>
    </row>
    <row r="90" spans="1:11" x14ac:dyDescent="0.25">
      <c r="A90">
        <v>412797</v>
      </c>
      <c r="B90" t="s">
        <v>148</v>
      </c>
      <c r="C90" t="s">
        <v>26</v>
      </c>
      <c r="D90" t="s">
        <v>41</v>
      </c>
      <c r="E90">
        <v>2.7250000000000001</v>
      </c>
      <c r="F90" s="2">
        <v>0</v>
      </c>
      <c r="G90" s="2">
        <v>3.0859372393200553</v>
      </c>
      <c r="H90" s="2">
        <v>0.25849270122253082</v>
      </c>
      <c r="I90" s="2">
        <v>0.78234999897886148</v>
      </c>
      <c r="J90" s="1">
        <v>2.1933045140649751E-3</v>
      </c>
      <c r="K90" s="2" t="s">
        <v>29</v>
      </c>
    </row>
    <row r="91" spans="1:11" x14ac:dyDescent="0.25">
      <c r="A91">
        <v>449488</v>
      </c>
      <c r="B91" t="s">
        <v>149</v>
      </c>
      <c r="C91" t="s">
        <v>26</v>
      </c>
      <c r="D91" t="s">
        <v>59</v>
      </c>
      <c r="E91">
        <v>3.3</v>
      </c>
      <c r="F91" s="2">
        <v>0</v>
      </c>
      <c r="G91" s="2">
        <v>208.95198965946449</v>
      </c>
      <c r="H91" s="2">
        <v>-9.975671444246853E-2</v>
      </c>
      <c r="I91" s="2">
        <v>0.81072723147663095</v>
      </c>
      <c r="J91" s="1">
        <v>0</v>
      </c>
      <c r="K91" s="2" t="s">
        <v>34</v>
      </c>
    </row>
    <row r="92" spans="1:11" x14ac:dyDescent="0.25">
      <c r="A92">
        <v>414318</v>
      </c>
      <c r="B92" t="s">
        <v>150</v>
      </c>
      <c r="C92" t="s">
        <v>26</v>
      </c>
      <c r="D92" t="s">
        <v>41</v>
      </c>
      <c r="E92">
        <v>3.125</v>
      </c>
      <c r="F92" s="2">
        <v>0</v>
      </c>
      <c r="G92" s="2">
        <v>22.381335799267575</v>
      </c>
      <c r="H92" s="2">
        <v>0.35242068512602059</v>
      </c>
      <c r="I92" s="2">
        <v>-0.14677810248446005</v>
      </c>
      <c r="J92" s="1">
        <v>0</v>
      </c>
      <c r="K92" s="2" t="s">
        <v>34</v>
      </c>
    </row>
    <row r="93" spans="1:11" x14ac:dyDescent="0.25">
      <c r="A93">
        <v>287473</v>
      </c>
      <c r="B93" t="s">
        <v>151</v>
      </c>
      <c r="C93" t="s">
        <v>26</v>
      </c>
      <c r="D93" t="s">
        <v>124</v>
      </c>
      <c r="E93">
        <v>3.6</v>
      </c>
      <c r="F93" s="2">
        <v>0</v>
      </c>
      <c r="G93" s="2">
        <v>51.26997660675633</v>
      </c>
      <c r="H93" s="2">
        <v>-0.15049051914196762</v>
      </c>
      <c r="I93" s="2">
        <v>-4.0674748149411681E-2</v>
      </c>
      <c r="J93" s="1">
        <v>6.1971187373983808E-3</v>
      </c>
      <c r="K93" s="2" t="s">
        <v>29</v>
      </c>
    </row>
    <row r="94" spans="1:11" x14ac:dyDescent="0.25">
      <c r="A94">
        <v>466317</v>
      </c>
      <c r="B94" t="s">
        <v>152</v>
      </c>
      <c r="C94" t="s">
        <v>26</v>
      </c>
      <c r="D94" t="s">
        <v>41</v>
      </c>
      <c r="E94">
        <v>3</v>
      </c>
      <c r="F94" s="2">
        <v>0</v>
      </c>
      <c r="G94" s="2">
        <v>0</v>
      </c>
      <c r="H94" s="2">
        <v>-1</v>
      </c>
      <c r="I94" s="2">
        <v>0.34207781777078128</v>
      </c>
      <c r="J94" s="1">
        <v>0</v>
      </c>
      <c r="K94" s="2" t="s">
        <v>34</v>
      </c>
    </row>
    <row r="95" spans="1:11" x14ac:dyDescent="0.25">
      <c r="A95">
        <v>289801</v>
      </c>
      <c r="B95" t="s">
        <v>153</v>
      </c>
      <c r="C95" t="s">
        <v>26</v>
      </c>
      <c r="D95" t="s">
        <v>33</v>
      </c>
      <c r="E95">
        <v>2.0499999999999998</v>
      </c>
      <c r="F95" s="2">
        <v>0</v>
      </c>
      <c r="G95" s="2">
        <v>9.5162546805020121</v>
      </c>
      <c r="H95" s="2">
        <v>0.21507070511498247</v>
      </c>
      <c r="I95" s="2">
        <v>0.11606734566387723</v>
      </c>
      <c r="J95" s="1">
        <v>2.2254864119914657E-2</v>
      </c>
      <c r="K95" s="2" t="s">
        <v>29</v>
      </c>
    </row>
    <row r="96" spans="1:11" x14ac:dyDescent="0.25">
      <c r="A96">
        <v>287494</v>
      </c>
      <c r="B96" t="s">
        <v>154</v>
      </c>
      <c r="C96" t="s">
        <v>26</v>
      </c>
      <c r="D96" t="s">
        <v>124</v>
      </c>
      <c r="E96">
        <v>4.2750000000000004</v>
      </c>
      <c r="F96" s="2">
        <v>0.96196499050678719</v>
      </c>
      <c r="G96" s="2">
        <v>1.3959197124363598</v>
      </c>
      <c r="H96" s="2">
        <v>6.5948770639451593E-2</v>
      </c>
      <c r="I96" s="2">
        <v>-5.6511005153349003E-2</v>
      </c>
      <c r="J96" s="1">
        <v>9.6100010508876326E-6</v>
      </c>
      <c r="K96" s="2" t="s">
        <v>29</v>
      </c>
    </row>
    <row r="97" spans="1:11" x14ac:dyDescent="0.25">
      <c r="A97">
        <v>287502</v>
      </c>
      <c r="B97" t="s">
        <v>155</v>
      </c>
      <c r="C97" t="s">
        <v>26</v>
      </c>
      <c r="D97" t="s">
        <v>80</v>
      </c>
      <c r="E97">
        <v>3.5750000000000002</v>
      </c>
      <c r="F97" s="2">
        <v>0</v>
      </c>
      <c r="G97" s="2">
        <v>7.9689737807504084</v>
      </c>
      <c r="H97" s="2">
        <v>-0.13922816528383036</v>
      </c>
      <c r="I97" s="2">
        <v>-1.9311474137486476E-2</v>
      </c>
      <c r="J97" s="1">
        <v>2.0733430602394465E-2</v>
      </c>
      <c r="K97" s="2" t="s">
        <v>29</v>
      </c>
    </row>
    <row r="98" spans="1:11" x14ac:dyDescent="0.25">
      <c r="A98">
        <v>517882</v>
      </c>
      <c r="B98" t="s">
        <v>156</v>
      </c>
      <c r="C98" t="s">
        <v>26</v>
      </c>
      <c r="D98" t="s">
        <v>91</v>
      </c>
      <c r="E98">
        <v>3.1</v>
      </c>
      <c r="F98" s="2">
        <v>0</v>
      </c>
      <c r="G98" s="2">
        <v>0.13408056508943256</v>
      </c>
      <c r="H98" s="2">
        <v>0.14340804896071244</v>
      </c>
      <c r="I98" s="2">
        <v>0.15694807907927227</v>
      </c>
      <c r="J98" s="1">
        <v>0</v>
      </c>
      <c r="K98" s="2" t="s">
        <v>34</v>
      </c>
    </row>
    <row r="99" spans="1:11" x14ac:dyDescent="0.25">
      <c r="A99">
        <v>288021</v>
      </c>
      <c r="B99" t="s">
        <v>157</v>
      </c>
      <c r="C99" t="s">
        <v>26</v>
      </c>
      <c r="D99" t="s">
        <v>52</v>
      </c>
      <c r="E99">
        <v>2.85</v>
      </c>
      <c r="F99" s="2">
        <v>0</v>
      </c>
      <c r="G99" s="2">
        <v>1.0264434976531169</v>
      </c>
      <c r="H99" s="2">
        <v>0.27745913707232495</v>
      </c>
      <c r="I99" s="2">
        <v>0.44571751891212624</v>
      </c>
      <c r="J99" s="1">
        <v>0</v>
      </c>
      <c r="K99" s="2" t="s">
        <v>34</v>
      </c>
    </row>
    <row r="100" spans="1:11" x14ac:dyDescent="0.25">
      <c r="A100">
        <v>414361</v>
      </c>
      <c r="B100" t="s">
        <v>158</v>
      </c>
      <c r="C100" t="s">
        <v>26</v>
      </c>
      <c r="D100" t="s">
        <v>124</v>
      </c>
      <c r="E100">
        <v>4.3</v>
      </c>
      <c r="F100" s="2">
        <v>2.077954623314398</v>
      </c>
      <c r="G100" s="2">
        <v>1.1010973998984277</v>
      </c>
      <c r="H100" s="2">
        <v>0.32651567073869053</v>
      </c>
      <c r="I100" s="2">
        <v>-0.11311111696250521</v>
      </c>
      <c r="J100" s="1">
        <v>1.9432336879829094E-4</v>
      </c>
      <c r="K100" s="2" t="s">
        <v>29</v>
      </c>
    </row>
    <row r="101" spans="1:11" x14ac:dyDescent="0.25">
      <c r="A101">
        <v>412622</v>
      </c>
      <c r="B101" t="s">
        <v>159</v>
      </c>
      <c r="C101" t="s">
        <v>26</v>
      </c>
      <c r="D101" t="s">
        <v>41</v>
      </c>
      <c r="E101">
        <v>2.5</v>
      </c>
      <c r="F101" s="2">
        <v>0</v>
      </c>
      <c r="G101" s="2">
        <v>933.85103157504136</v>
      </c>
      <c r="H101" s="2">
        <v>118.35904277322743</v>
      </c>
      <c r="I101" s="2">
        <v>5.3367262139593023E-2</v>
      </c>
      <c r="J101" s="1">
        <v>0</v>
      </c>
      <c r="K101" s="2" t="s">
        <v>34</v>
      </c>
    </row>
    <row r="102" spans="1:11" x14ac:dyDescent="0.25">
      <c r="A102">
        <v>288745</v>
      </c>
      <c r="B102" t="s">
        <v>160</v>
      </c>
      <c r="C102" t="s">
        <v>26</v>
      </c>
      <c r="D102" t="s">
        <v>91</v>
      </c>
      <c r="E102">
        <v>3.875</v>
      </c>
      <c r="F102" s="2">
        <v>0</v>
      </c>
      <c r="G102" s="2">
        <v>10.356087331601621</v>
      </c>
      <c r="H102" s="2">
        <v>0.76271687994969339</v>
      </c>
      <c r="I102" s="2">
        <v>1.9326494013187949</v>
      </c>
      <c r="J102" s="1">
        <v>8.6017145683114596E-2</v>
      </c>
      <c r="K102" s="2" t="s">
        <v>29</v>
      </c>
    </row>
    <row r="103" spans="1:11" x14ac:dyDescent="0.25">
      <c r="A103">
        <v>287956</v>
      </c>
      <c r="B103" t="s">
        <v>161</v>
      </c>
      <c r="C103" t="s">
        <v>26</v>
      </c>
      <c r="D103" t="s">
        <v>162</v>
      </c>
      <c r="E103">
        <v>3.4</v>
      </c>
      <c r="F103" s="2">
        <v>0</v>
      </c>
      <c r="G103" s="2">
        <v>257.56717272191526</v>
      </c>
      <c r="H103" s="2">
        <v>3.9710758943145543</v>
      </c>
      <c r="I103" s="2">
        <v>-2.0972629930720514E-2</v>
      </c>
      <c r="J103" s="1">
        <v>3.9081307994436314E-4</v>
      </c>
      <c r="K103" s="2" t="s">
        <v>29</v>
      </c>
    </row>
    <row r="104" spans="1:11" x14ac:dyDescent="0.25">
      <c r="A104">
        <v>521747</v>
      </c>
      <c r="B104" t="s">
        <v>163</v>
      </c>
      <c r="C104" t="s">
        <v>26</v>
      </c>
      <c r="D104" t="s">
        <v>66</v>
      </c>
      <c r="E104">
        <v>2.1</v>
      </c>
      <c r="F104" s="2">
        <v>0</v>
      </c>
      <c r="G104" s="2">
        <v>51.717712241886936</v>
      </c>
      <c r="H104" s="2">
        <v>-0.85712688970270523</v>
      </c>
      <c r="I104" s="2">
        <v>-4.0701215924881682E-3</v>
      </c>
      <c r="J104" s="1">
        <v>0</v>
      </c>
      <c r="K104" s="2" t="s">
        <v>34</v>
      </c>
    </row>
    <row r="105" spans="1:11" x14ac:dyDescent="0.25">
      <c r="A105">
        <v>289818</v>
      </c>
      <c r="B105" t="s">
        <v>164</v>
      </c>
      <c r="C105" t="s">
        <v>26</v>
      </c>
      <c r="D105" t="s">
        <v>33</v>
      </c>
      <c r="E105">
        <v>2.0499999999999998</v>
      </c>
      <c r="F105" s="2">
        <v>0</v>
      </c>
      <c r="G105" s="2">
        <v>17.696023126512181</v>
      </c>
      <c r="H105" s="2">
        <v>-0.31520310918894268</v>
      </c>
      <c r="I105" s="2">
        <v>0.15347632595114871</v>
      </c>
      <c r="J105" s="1">
        <v>2.0456833022708763E-3</v>
      </c>
      <c r="K105" s="2" t="s">
        <v>29</v>
      </c>
    </row>
    <row r="106" spans="1:11" x14ac:dyDescent="0.25">
      <c r="A106">
        <v>412942</v>
      </c>
      <c r="B106" t="s">
        <v>165</v>
      </c>
      <c r="C106" t="s">
        <v>26</v>
      </c>
      <c r="D106" t="s">
        <v>118</v>
      </c>
      <c r="E106">
        <v>2.95</v>
      </c>
      <c r="F106" s="2">
        <v>0</v>
      </c>
      <c r="G106" s="2">
        <v>74.890916512351524</v>
      </c>
      <c r="H106" s="2">
        <v>-0.49039146020124069</v>
      </c>
      <c r="I106" s="2">
        <v>2.2194508880727417</v>
      </c>
      <c r="J106" s="1">
        <v>0</v>
      </c>
      <c r="K106" s="2" t="s">
        <v>34</v>
      </c>
    </row>
    <row r="107" spans="1:11" x14ac:dyDescent="0.25">
      <c r="A107">
        <v>352600</v>
      </c>
      <c r="B107" t="s">
        <v>166</v>
      </c>
      <c r="C107" t="s">
        <v>26</v>
      </c>
      <c r="D107" t="s">
        <v>41</v>
      </c>
      <c r="E107">
        <v>3.65</v>
      </c>
      <c r="F107" s="2">
        <v>0</v>
      </c>
      <c r="G107" s="2">
        <v>24.133865872774575</v>
      </c>
      <c r="H107" s="2">
        <v>1.4648516714804145</v>
      </c>
      <c r="I107" s="2">
        <v>0.10327538493304804</v>
      </c>
      <c r="J107" s="1">
        <v>5.3456183193610297E-3</v>
      </c>
      <c r="K107" s="2" t="s">
        <v>29</v>
      </c>
    </row>
    <row r="108" spans="1:11" x14ac:dyDescent="0.25">
      <c r="A108">
        <v>287579</v>
      </c>
      <c r="B108" t="s">
        <v>167</v>
      </c>
      <c r="C108" t="s">
        <v>26</v>
      </c>
      <c r="D108" t="s">
        <v>168</v>
      </c>
      <c r="E108">
        <v>3.9</v>
      </c>
      <c r="F108" s="2">
        <v>0</v>
      </c>
      <c r="G108" s="2">
        <v>14.85611339067985</v>
      </c>
      <c r="H108" s="2">
        <v>-0.24406950395489879</v>
      </c>
      <c r="I108" s="2">
        <v>2.2702566622325038</v>
      </c>
      <c r="J108" s="1">
        <v>0</v>
      </c>
      <c r="K108" s="2" t="s">
        <v>34</v>
      </c>
    </row>
    <row r="109" spans="1:11" x14ac:dyDescent="0.25">
      <c r="A109">
        <v>559662</v>
      </c>
      <c r="B109" t="s">
        <v>169</v>
      </c>
      <c r="C109" t="s">
        <v>26</v>
      </c>
      <c r="D109" t="s">
        <v>41</v>
      </c>
      <c r="E109">
        <v>3.7</v>
      </c>
      <c r="F109" s="2">
        <v>17427.114949294708</v>
      </c>
      <c r="G109" s="2">
        <v>1.6421409848017809</v>
      </c>
      <c r="H109" s="2">
        <v>-7.8023909009158454E-2</v>
      </c>
      <c r="I109" s="2">
        <v>-9.860211459956858E-2</v>
      </c>
      <c r="J109" s="1">
        <v>2.2357452487274266E-3</v>
      </c>
      <c r="K109" s="2" t="s">
        <v>29</v>
      </c>
    </row>
    <row r="110" spans="1:11" x14ac:dyDescent="0.25">
      <c r="A110">
        <v>352596</v>
      </c>
      <c r="B110" t="s">
        <v>170</v>
      </c>
      <c r="C110" t="s">
        <v>26</v>
      </c>
      <c r="D110" t="s">
        <v>41</v>
      </c>
      <c r="E110">
        <v>4</v>
      </c>
      <c r="F110" s="2">
        <v>0</v>
      </c>
      <c r="G110" s="2">
        <v>0.1131383215948454</v>
      </c>
      <c r="H110" s="2">
        <v>0.17506936684923696</v>
      </c>
      <c r="I110" s="2">
        <v>7.6410568198789372E-2</v>
      </c>
      <c r="J110" s="1">
        <v>0</v>
      </c>
      <c r="K110" s="2" t="s">
        <v>34</v>
      </c>
    </row>
    <row r="111" spans="1:11" x14ac:dyDescent="0.25">
      <c r="A111">
        <v>413931</v>
      </c>
      <c r="B111" t="s">
        <v>171</v>
      </c>
      <c r="C111" t="s">
        <v>26</v>
      </c>
      <c r="D111" t="s">
        <v>105</v>
      </c>
      <c r="E111">
        <v>2.7250000000000001</v>
      </c>
      <c r="F111" s="2">
        <v>0</v>
      </c>
      <c r="G111" s="2">
        <v>725.81056270537783</v>
      </c>
      <c r="H111" s="2">
        <v>-0.61936502829192031</v>
      </c>
      <c r="I111" s="2">
        <v>1.5353270895717215</v>
      </c>
      <c r="J111" s="1">
        <v>0</v>
      </c>
      <c r="K111" s="2" t="s">
        <v>34</v>
      </c>
    </row>
    <row r="112" spans="1:11" x14ac:dyDescent="0.25">
      <c r="A112">
        <v>465626</v>
      </c>
      <c r="B112" t="s">
        <v>172</v>
      </c>
      <c r="C112" t="s">
        <v>26</v>
      </c>
      <c r="D112" t="s">
        <v>41</v>
      </c>
      <c r="E112">
        <v>3.5</v>
      </c>
      <c r="F112" s="2">
        <v>0</v>
      </c>
      <c r="G112" s="2">
        <v>1.0709917940954539</v>
      </c>
      <c r="H112" s="2">
        <v>-0.38215422865425158</v>
      </c>
      <c r="I112" s="2">
        <v>-0.25376405196347662</v>
      </c>
      <c r="J112" s="1">
        <v>0</v>
      </c>
      <c r="K112" s="2" t="s">
        <v>34</v>
      </c>
    </row>
    <row r="113" spans="1:11" x14ac:dyDescent="0.25">
      <c r="A113">
        <v>521992</v>
      </c>
      <c r="B113" t="s">
        <v>173</v>
      </c>
      <c r="C113" t="s">
        <v>26</v>
      </c>
      <c r="D113" t="s">
        <v>27</v>
      </c>
      <c r="E113">
        <v>2.9750000000000001</v>
      </c>
      <c r="F113" s="2">
        <v>0</v>
      </c>
      <c r="G113" s="2">
        <v>6.7328816799035138</v>
      </c>
      <c r="H113" s="2">
        <v>10.207338902705104</v>
      </c>
      <c r="I113" s="2">
        <v>-0.58962764619999419</v>
      </c>
      <c r="J113" s="1">
        <v>1.6020713071770592E-2</v>
      </c>
      <c r="K113" s="2" t="s">
        <v>29</v>
      </c>
    </row>
    <row r="114" spans="1:11" x14ac:dyDescent="0.25">
      <c r="A114">
        <v>413061</v>
      </c>
      <c r="B114" t="s">
        <v>174</v>
      </c>
      <c r="C114" t="s">
        <v>26</v>
      </c>
      <c r="D114" t="s">
        <v>64</v>
      </c>
      <c r="E114">
        <v>3.5</v>
      </c>
      <c r="F114" s="2">
        <v>0</v>
      </c>
      <c r="G114" s="2">
        <v>120.86807480356337</v>
      </c>
      <c r="H114" s="2">
        <v>0.42942701228206986</v>
      </c>
      <c r="I114" s="2">
        <v>-7.0875570050476899E-2</v>
      </c>
      <c r="J114" s="1">
        <v>2.5340426206399281E-3</v>
      </c>
      <c r="K114" s="2" t="s">
        <v>29</v>
      </c>
    </row>
    <row r="115" spans="1:11" x14ac:dyDescent="0.25">
      <c r="A115">
        <v>403844</v>
      </c>
      <c r="B115" t="s">
        <v>175</v>
      </c>
      <c r="C115" t="s">
        <v>26</v>
      </c>
      <c r="D115" t="s">
        <v>48</v>
      </c>
      <c r="E115">
        <v>3.7</v>
      </c>
      <c r="F115" s="2">
        <v>0</v>
      </c>
      <c r="G115" s="2">
        <v>291.29991475165104</v>
      </c>
      <c r="H115" s="2">
        <v>1.8219213395409484</v>
      </c>
      <c r="I115" s="2">
        <v>0.35502962663642745</v>
      </c>
      <c r="J115" s="1">
        <v>0</v>
      </c>
      <c r="K115" s="2" t="s">
        <v>34</v>
      </c>
    </row>
    <row r="116" spans="1:11" x14ac:dyDescent="0.25">
      <c r="A116">
        <v>539028</v>
      </c>
      <c r="B116" t="s">
        <v>176</v>
      </c>
      <c r="C116" t="s">
        <v>26</v>
      </c>
      <c r="D116" t="s">
        <v>38</v>
      </c>
      <c r="E116">
        <v>3.05</v>
      </c>
      <c r="F116" s="2">
        <v>0</v>
      </c>
      <c r="G116" s="2">
        <v>21.081116080137772</v>
      </c>
      <c r="H116" s="2">
        <v>0.8352784636974927</v>
      </c>
      <c r="I116" s="2">
        <v>0.90809025303088908</v>
      </c>
      <c r="J116" s="1">
        <v>2.0725057058766099E-3</v>
      </c>
      <c r="K116" s="2" t="s">
        <v>29</v>
      </c>
    </row>
    <row r="117" spans="1:11" x14ac:dyDescent="0.25">
      <c r="A117">
        <v>449730</v>
      </c>
      <c r="B117" t="s">
        <v>177</v>
      </c>
      <c r="C117" t="s">
        <v>26</v>
      </c>
      <c r="D117" t="s">
        <v>87</v>
      </c>
      <c r="E117">
        <v>3.625</v>
      </c>
      <c r="F117" s="2">
        <v>3.8424525507214167</v>
      </c>
      <c r="G117" s="2">
        <v>4.9597405784982271</v>
      </c>
      <c r="H117" s="2">
        <v>0.43168439141466786</v>
      </c>
      <c r="I117" s="2">
        <v>-8.7391198881501528E-2</v>
      </c>
      <c r="J117" s="1">
        <v>5.2080201526064226E-4</v>
      </c>
      <c r="K117" s="2" t="s">
        <v>29</v>
      </c>
    </row>
    <row r="118" spans="1:11" x14ac:dyDescent="0.25">
      <c r="A118">
        <v>288944</v>
      </c>
      <c r="B118" t="s">
        <v>178</v>
      </c>
      <c r="C118" t="s">
        <v>26</v>
      </c>
      <c r="D118" t="s">
        <v>41</v>
      </c>
      <c r="E118">
        <v>3</v>
      </c>
      <c r="F118" s="2">
        <v>0</v>
      </c>
      <c r="G118" s="2">
        <v>194.59900168592679</v>
      </c>
      <c r="H118" s="2">
        <v>-0.77194114972559236</v>
      </c>
      <c r="I118" s="2">
        <v>-0.15372859187144711</v>
      </c>
      <c r="J118" s="1">
        <v>0</v>
      </c>
      <c r="K118" s="2" t="s">
        <v>34</v>
      </c>
    </row>
    <row r="119" spans="1:11" x14ac:dyDescent="0.25">
      <c r="A119">
        <v>412781</v>
      </c>
      <c r="B119" t="s">
        <v>179</v>
      </c>
      <c r="C119" t="s">
        <v>26</v>
      </c>
      <c r="D119" t="s">
        <v>41</v>
      </c>
      <c r="E119">
        <v>3.6</v>
      </c>
      <c r="F119" s="2">
        <v>0</v>
      </c>
      <c r="G119" s="2">
        <v>8.5339932738438887E-2</v>
      </c>
      <c r="H119" s="2">
        <v>4.6276326062325646E-3</v>
      </c>
      <c r="I119" s="2">
        <v>0.1489300031637425</v>
      </c>
      <c r="J119" s="1">
        <v>0</v>
      </c>
      <c r="K119" s="2" t="s">
        <v>34</v>
      </c>
    </row>
    <row r="120" spans="1:11" x14ac:dyDescent="0.25">
      <c r="A120">
        <v>467515</v>
      </c>
      <c r="B120" t="s">
        <v>180</v>
      </c>
      <c r="C120" t="s">
        <v>26</v>
      </c>
      <c r="D120" t="s">
        <v>43</v>
      </c>
      <c r="E120">
        <v>3.15</v>
      </c>
      <c r="F120" s="2">
        <v>0</v>
      </c>
      <c r="G120" s="2">
        <v>197.20229676624569</v>
      </c>
      <c r="H120" s="2">
        <v>35.765477896726104</v>
      </c>
      <c r="I120" s="2">
        <v>-5.1143351746598106E-2</v>
      </c>
      <c r="J120" s="1">
        <v>6.4104467805392378E-4</v>
      </c>
      <c r="K120" s="2" t="s">
        <v>29</v>
      </c>
    </row>
    <row r="121" spans="1:11" x14ac:dyDescent="0.25">
      <c r="A121">
        <v>466272</v>
      </c>
      <c r="B121" t="s">
        <v>181</v>
      </c>
      <c r="C121" t="s">
        <v>26</v>
      </c>
      <c r="D121" t="s">
        <v>162</v>
      </c>
      <c r="E121">
        <v>3.9</v>
      </c>
      <c r="F121" s="2">
        <v>0</v>
      </c>
      <c r="G121" s="2">
        <v>20.471241934380682</v>
      </c>
      <c r="H121" s="2">
        <v>0.30227699910023792</v>
      </c>
      <c r="I121" s="2">
        <v>1.5218699241665272</v>
      </c>
      <c r="J121" s="1">
        <v>2.3539766630872646E-3</v>
      </c>
      <c r="K121" s="2" t="s">
        <v>29</v>
      </c>
    </row>
    <row r="122" spans="1:11" x14ac:dyDescent="0.25">
      <c r="A122">
        <v>412951</v>
      </c>
      <c r="B122" t="s">
        <v>182</v>
      </c>
      <c r="C122" t="s">
        <v>26</v>
      </c>
      <c r="D122" t="s">
        <v>118</v>
      </c>
      <c r="E122">
        <v>3.2250000000000001</v>
      </c>
      <c r="F122" s="2">
        <v>0</v>
      </c>
      <c r="G122" s="2">
        <v>22.507661017895984</v>
      </c>
      <c r="H122" s="2">
        <v>3.6033382427795142E-2</v>
      </c>
      <c r="I122" s="2">
        <v>4.0646017541409549E-2</v>
      </c>
      <c r="J122" s="1">
        <v>0</v>
      </c>
      <c r="K122" s="2" t="s">
        <v>34</v>
      </c>
    </row>
    <row r="123" spans="1:11" x14ac:dyDescent="0.25">
      <c r="A123">
        <v>417720</v>
      </c>
      <c r="B123" t="s">
        <v>183</v>
      </c>
      <c r="C123" t="s">
        <v>26</v>
      </c>
      <c r="D123" t="s">
        <v>111</v>
      </c>
      <c r="E123">
        <v>3.2</v>
      </c>
      <c r="F123" s="2">
        <v>0</v>
      </c>
      <c r="G123" s="2">
        <v>127.86781961810487</v>
      </c>
      <c r="H123" s="2">
        <v>3.8493726962556289</v>
      </c>
      <c r="I123" s="2">
        <v>1.2235112599503848</v>
      </c>
      <c r="J123" s="1">
        <v>5.9885750182771353E-3</v>
      </c>
      <c r="K123" s="2" t="s">
        <v>29</v>
      </c>
    </row>
    <row r="124" spans="1:11" x14ac:dyDescent="0.25">
      <c r="A124">
        <v>413576</v>
      </c>
      <c r="B124" t="s">
        <v>184</v>
      </c>
      <c r="C124" t="s">
        <v>26</v>
      </c>
      <c r="D124" t="s">
        <v>66</v>
      </c>
      <c r="E124">
        <v>2.1</v>
      </c>
      <c r="F124" s="2">
        <v>0</v>
      </c>
      <c r="G124" s="2">
        <v>14.233007503082556</v>
      </c>
      <c r="H124" s="2">
        <v>7.4598045349190081E-2</v>
      </c>
      <c r="I124" s="2">
        <v>0.3874967660754518</v>
      </c>
      <c r="J124" s="1">
        <v>1.9830190578470708E-3</v>
      </c>
      <c r="K124" s="2" t="s">
        <v>29</v>
      </c>
    </row>
    <row r="125" spans="1:11" x14ac:dyDescent="0.25">
      <c r="A125">
        <v>517988</v>
      </c>
      <c r="B125" t="s">
        <v>185</v>
      </c>
      <c r="C125" t="s">
        <v>26</v>
      </c>
      <c r="D125" t="s">
        <v>59</v>
      </c>
      <c r="E125">
        <v>3.2</v>
      </c>
      <c r="F125" s="2">
        <v>47193.688370000003</v>
      </c>
      <c r="G125" s="2">
        <v>3.4773916297825118</v>
      </c>
      <c r="H125" s="2">
        <v>0.48710644855799706</v>
      </c>
      <c r="I125" s="2">
        <v>2.7361984512616823E-2</v>
      </c>
      <c r="J125" s="1">
        <v>0</v>
      </c>
      <c r="K125" s="2" t="s">
        <v>34</v>
      </c>
    </row>
    <row r="126" spans="1:11" x14ac:dyDescent="0.25">
      <c r="A126">
        <v>521594</v>
      </c>
      <c r="B126" t="s">
        <v>186</v>
      </c>
      <c r="C126" t="s">
        <v>26</v>
      </c>
      <c r="D126" t="s">
        <v>75</v>
      </c>
      <c r="E126">
        <v>2.6749999999999998</v>
      </c>
      <c r="F126" s="2">
        <v>0</v>
      </c>
      <c r="G126" s="2">
        <v>2.0092001193291731</v>
      </c>
      <c r="H126" s="2">
        <v>0.20356476244493432</v>
      </c>
      <c r="I126" s="2">
        <v>-8.4759823510407534E-2</v>
      </c>
      <c r="J126" s="1">
        <v>8.9770637102410463E-4</v>
      </c>
      <c r="K126" s="2" t="s">
        <v>29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workbookViewId="0">
      <selection activeCell="B1" sqref="B1:B1048576"/>
    </sheetView>
  </sheetViews>
  <sheetFormatPr defaultRowHeight="15" x14ac:dyDescent="0.25"/>
  <cols>
    <col min="1" max="1" width="13.7109375" customWidth="1"/>
    <col min="2" max="2" width="60" bestFit="1" customWidth="1"/>
    <col min="4" max="4" width="23.5703125" bestFit="1" customWidth="1"/>
    <col min="5" max="5" width="9" bestFit="1" customWidth="1"/>
    <col min="6" max="6" width="8" bestFit="1" customWidth="1"/>
    <col min="7" max="7" width="11.5703125" bestFit="1" customWidth="1"/>
    <col min="8" max="8" width="6.28515625" customWidth="1"/>
    <col min="9" max="9" width="23.42578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  <c r="F1" t="s">
        <v>19</v>
      </c>
      <c r="G1" t="s">
        <v>20</v>
      </c>
      <c r="H1" t="s">
        <v>21</v>
      </c>
      <c r="I1" t="s">
        <v>24</v>
      </c>
    </row>
    <row r="2" spans="1:9" x14ac:dyDescent="0.25">
      <c r="A2">
        <v>403866</v>
      </c>
      <c r="B2" t="s">
        <v>25</v>
      </c>
      <c r="C2" t="s">
        <v>26</v>
      </c>
      <c r="D2" t="s">
        <v>27</v>
      </c>
      <c r="E2" s="2">
        <v>0</v>
      </c>
      <c r="F2" s="2">
        <v>108.42971494726376</v>
      </c>
      <c r="G2" s="2">
        <v>13.876329073082223</v>
      </c>
      <c r="H2" s="2">
        <v>-9.2701589235601803E-3</v>
      </c>
      <c r="I2" s="2" t="s">
        <v>29</v>
      </c>
    </row>
    <row r="3" spans="1:9" x14ac:dyDescent="0.25">
      <c r="A3">
        <v>403843</v>
      </c>
      <c r="B3" t="s">
        <v>30</v>
      </c>
      <c r="C3" t="s">
        <v>26</v>
      </c>
      <c r="D3" t="s">
        <v>31</v>
      </c>
      <c r="E3" s="2">
        <v>0</v>
      </c>
      <c r="F3" s="2">
        <v>183.66179507932932</v>
      </c>
      <c r="G3" s="2">
        <v>2.7355778014687617</v>
      </c>
      <c r="H3" s="2">
        <v>-7.2581400520423875E-2</v>
      </c>
      <c r="I3" s="2" t="s">
        <v>29</v>
      </c>
    </row>
    <row r="4" spans="1:9" x14ac:dyDescent="0.25">
      <c r="A4">
        <v>289796</v>
      </c>
      <c r="B4" t="s">
        <v>32</v>
      </c>
      <c r="C4" t="s">
        <v>26</v>
      </c>
      <c r="D4" t="s">
        <v>33</v>
      </c>
      <c r="E4" s="2">
        <v>0</v>
      </c>
      <c r="F4" s="2">
        <v>0.66251165273365065</v>
      </c>
      <c r="G4" s="2">
        <v>0.2543567380173069</v>
      </c>
      <c r="H4" s="2">
        <v>-0.1165216355719835</v>
      </c>
      <c r="I4" s="2" t="s">
        <v>34</v>
      </c>
    </row>
    <row r="5" spans="1:9" x14ac:dyDescent="0.25">
      <c r="A5">
        <v>287647</v>
      </c>
      <c r="B5" t="s">
        <v>35</v>
      </c>
      <c r="C5" t="s">
        <v>26</v>
      </c>
      <c r="D5" t="s">
        <v>36</v>
      </c>
      <c r="E5" s="2">
        <v>0</v>
      </c>
      <c r="F5" s="2">
        <v>22.793550856930697</v>
      </c>
      <c r="G5" s="2">
        <v>0.21241707398501061</v>
      </c>
      <c r="H5" s="2">
        <v>-4.5722650366534549E-2</v>
      </c>
      <c r="I5" s="2" t="s">
        <v>34</v>
      </c>
    </row>
    <row r="6" spans="1:9" x14ac:dyDescent="0.25">
      <c r="A6">
        <v>652570</v>
      </c>
      <c r="B6" t="s">
        <v>37</v>
      </c>
      <c r="C6" t="s">
        <v>26</v>
      </c>
      <c r="D6" t="s">
        <v>38</v>
      </c>
      <c r="E6" s="2">
        <v>0</v>
      </c>
      <c r="F6" s="2">
        <v>138.40836571542295</v>
      </c>
      <c r="G6" s="2">
        <v>-0.85217258876784074</v>
      </c>
      <c r="H6" s="2">
        <v>0.36967628099575639</v>
      </c>
      <c r="I6" s="2" t="s">
        <v>29</v>
      </c>
    </row>
    <row r="7" spans="1:9" x14ac:dyDescent="0.25">
      <c r="A7">
        <v>412631</v>
      </c>
      <c r="B7" t="s">
        <v>40</v>
      </c>
      <c r="C7" t="s">
        <v>26</v>
      </c>
      <c r="D7" t="s">
        <v>41</v>
      </c>
      <c r="E7" s="2">
        <v>0</v>
      </c>
      <c r="F7" s="2">
        <v>57.415313927589743</v>
      </c>
      <c r="G7" s="2">
        <v>0.71104470060203406</v>
      </c>
      <c r="H7" s="2">
        <v>-0.14599405255770576</v>
      </c>
      <c r="I7" s="2" t="s">
        <v>34</v>
      </c>
    </row>
    <row r="8" spans="1:9" x14ac:dyDescent="0.25">
      <c r="A8">
        <v>414355</v>
      </c>
      <c r="B8" t="s">
        <v>42</v>
      </c>
      <c r="C8" t="s">
        <v>26</v>
      </c>
      <c r="D8" t="s">
        <v>43</v>
      </c>
      <c r="E8" s="2">
        <v>48.515296660449863</v>
      </c>
      <c r="F8" s="2">
        <v>3.2368596545314605</v>
      </c>
      <c r="G8" s="2">
        <v>-0.22462738446084654</v>
      </c>
      <c r="H8" s="2">
        <v>-4.1936318238045188E-2</v>
      </c>
      <c r="I8" s="2" t="s">
        <v>29</v>
      </c>
    </row>
    <row r="9" spans="1:9" x14ac:dyDescent="0.25">
      <c r="A9">
        <v>418878</v>
      </c>
      <c r="B9" t="s">
        <v>44</v>
      </c>
      <c r="C9" t="s">
        <v>26</v>
      </c>
      <c r="D9" t="s">
        <v>41</v>
      </c>
      <c r="E9" s="2">
        <v>0</v>
      </c>
      <c r="F9" s="2">
        <v>482.83519654096784</v>
      </c>
      <c r="G9" s="2">
        <v>-0.83999529539070361</v>
      </c>
      <c r="H9" s="2">
        <v>-9.8836915376222592E-2</v>
      </c>
      <c r="I9" s="2" t="s">
        <v>34</v>
      </c>
    </row>
    <row r="10" spans="1:9" x14ac:dyDescent="0.25">
      <c r="A10">
        <v>522028</v>
      </c>
      <c r="B10" t="s">
        <v>45</v>
      </c>
      <c r="C10" t="s">
        <v>26</v>
      </c>
      <c r="D10" t="s">
        <v>46</v>
      </c>
      <c r="E10" s="2">
        <v>0</v>
      </c>
      <c r="F10" s="2">
        <v>26.22584964939556</v>
      </c>
      <c r="G10" s="2">
        <v>1.8284923525083887</v>
      </c>
      <c r="H10" s="2">
        <v>0.58556614008324703</v>
      </c>
      <c r="I10" s="2" t="s">
        <v>34</v>
      </c>
    </row>
    <row r="11" spans="1:9" x14ac:dyDescent="0.25">
      <c r="A11">
        <v>413137</v>
      </c>
      <c r="B11" t="s">
        <v>47</v>
      </c>
      <c r="C11" t="s">
        <v>26</v>
      </c>
      <c r="D11" t="s">
        <v>48</v>
      </c>
      <c r="E11" s="2">
        <v>0</v>
      </c>
      <c r="F11" s="2">
        <v>4.6747395906401223</v>
      </c>
      <c r="G11" s="2">
        <v>-0.18312008581966291</v>
      </c>
      <c r="H11" s="2">
        <v>-0.23865809265699514</v>
      </c>
      <c r="I11" s="2" t="s">
        <v>34</v>
      </c>
    </row>
    <row r="12" spans="1:9" x14ac:dyDescent="0.25">
      <c r="A12">
        <v>352599</v>
      </c>
      <c r="B12" t="s">
        <v>49</v>
      </c>
      <c r="C12" t="s">
        <v>26</v>
      </c>
      <c r="D12" t="s">
        <v>41</v>
      </c>
      <c r="E12" s="2">
        <v>0</v>
      </c>
      <c r="F12" s="2">
        <v>38.04452365298777</v>
      </c>
      <c r="G12" s="2">
        <v>0.9307587973067355</v>
      </c>
      <c r="H12" s="2">
        <v>0.1788463639431595</v>
      </c>
      <c r="I12" s="2" t="s">
        <v>29</v>
      </c>
    </row>
    <row r="13" spans="1:9" x14ac:dyDescent="0.25">
      <c r="A13">
        <v>288457</v>
      </c>
      <c r="B13" t="s">
        <v>50</v>
      </c>
      <c r="C13" t="s">
        <v>26</v>
      </c>
      <c r="D13" t="s">
        <v>27</v>
      </c>
      <c r="E13" s="2">
        <v>0</v>
      </c>
      <c r="F13" s="2">
        <v>4.598025486655092</v>
      </c>
      <c r="G13" s="2">
        <v>6.9162664926758585E-2</v>
      </c>
      <c r="H13" s="2">
        <v>6.1305742043392293E-2</v>
      </c>
      <c r="I13" s="2" t="s">
        <v>29</v>
      </c>
    </row>
    <row r="14" spans="1:9" x14ac:dyDescent="0.25">
      <c r="A14">
        <v>512769</v>
      </c>
      <c r="B14" t="s">
        <v>51</v>
      </c>
      <c r="C14" t="s">
        <v>26</v>
      </c>
      <c r="D14" t="s">
        <v>52</v>
      </c>
      <c r="E14" s="2">
        <v>0</v>
      </c>
      <c r="F14" s="2">
        <v>175.48964898354677</v>
      </c>
      <c r="G14" s="2">
        <v>0.99004910909704757</v>
      </c>
      <c r="H14" s="2">
        <v>-0.13224110403436193</v>
      </c>
      <c r="I14" s="2" t="s">
        <v>29</v>
      </c>
    </row>
    <row r="15" spans="1:9" x14ac:dyDescent="0.25">
      <c r="A15">
        <v>559332</v>
      </c>
      <c r="B15" t="s">
        <v>54</v>
      </c>
      <c r="C15" t="s">
        <v>26</v>
      </c>
      <c r="D15" t="s">
        <v>55</v>
      </c>
      <c r="E15" s="2">
        <v>0</v>
      </c>
      <c r="F15" s="2">
        <v>44.539222115071603</v>
      </c>
      <c r="G15" s="2">
        <v>0.70692171679882321</v>
      </c>
      <c r="H15" s="2">
        <v>2.9772394446383865</v>
      </c>
      <c r="I15" s="2" t="s">
        <v>34</v>
      </c>
    </row>
    <row r="16" spans="1:9" x14ac:dyDescent="0.25">
      <c r="A16">
        <v>439180</v>
      </c>
      <c r="B16" t="s">
        <v>56</v>
      </c>
      <c r="C16" t="s">
        <v>26</v>
      </c>
      <c r="D16" t="s">
        <v>41</v>
      </c>
      <c r="E16" s="2">
        <v>0</v>
      </c>
      <c r="F16" s="2">
        <v>38.053149810874373</v>
      </c>
      <c r="G16" s="2">
        <v>0</v>
      </c>
      <c r="H16" s="2">
        <v>1.047287520699393</v>
      </c>
      <c r="I16" s="2" t="s">
        <v>29</v>
      </c>
    </row>
    <row r="17" spans="1:9" x14ac:dyDescent="0.25">
      <c r="A17">
        <v>440006</v>
      </c>
      <c r="B17" t="s">
        <v>57</v>
      </c>
      <c r="C17" t="s">
        <v>26</v>
      </c>
      <c r="D17" t="s">
        <v>43</v>
      </c>
      <c r="E17" s="2">
        <v>0</v>
      </c>
      <c r="F17" s="2">
        <v>19.256166588060076</v>
      </c>
      <c r="G17" s="2">
        <v>-0.23763314973038135</v>
      </c>
      <c r="H17" s="2">
        <v>-5.5964026087346836E-3</v>
      </c>
      <c r="I17" s="2" t="s">
        <v>34</v>
      </c>
    </row>
    <row r="18" spans="1:9" x14ac:dyDescent="0.25">
      <c r="A18">
        <v>467005</v>
      </c>
      <c r="B18" t="s">
        <v>58</v>
      </c>
      <c r="C18" t="s">
        <v>26</v>
      </c>
      <c r="D18" t="s">
        <v>59</v>
      </c>
      <c r="E18" s="2">
        <v>0.74861722840151323</v>
      </c>
      <c r="F18" s="2">
        <v>15.749963038728144</v>
      </c>
      <c r="G18" s="2">
        <v>1.0882960952891387</v>
      </c>
      <c r="H18" s="2">
        <v>0.21692237918499729</v>
      </c>
      <c r="I18" s="2" t="s">
        <v>34</v>
      </c>
    </row>
    <row r="19" spans="1:9" x14ac:dyDescent="0.25">
      <c r="A19">
        <v>403847</v>
      </c>
      <c r="B19" t="s">
        <v>60</v>
      </c>
      <c r="C19" t="s">
        <v>26</v>
      </c>
      <c r="D19" t="s">
        <v>59</v>
      </c>
      <c r="E19" s="2">
        <v>0</v>
      </c>
      <c r="F19" s="2">
        <v>469.49573698563887</v>
      </c>
      <c r="G19" s="2">
        <v>0.43830398408524901</v>
      </c>
      <c r="H19" s="2">
        <v>6.4787856820185549E-2</v>
      </c>
      <c r="I19" s="2" t="s">
        <v>34</v>
      </c>
    </row>
    <row r="20" spans="1:9" x14ac:dyDescent="0.25">
      <c r="A20">
        <v>288752</v>
      </c>
      <c r="B20" t="s">
        <v>61</v>
      </c>
      <c r="C20" t="s">
        <v>26</v>
      </c>
      <c r="D20" t="s">
        <v>41</v>
      </c>
      <c r="E20" s="2">
        <v>0</v>
      </c>
      <c r="F20" s="2">
        <v>50.88953146711323</v>
      </c>
      <c r="G20" s="2">
        <v>1.7728772124248355</v>
      </c>
      <c r="H20" s="2">
        <v>-0.15574146003431386</v>
      </c>
      <c r="I20" s="2" t="s">
        <v>34</v>
      </c>
    </row>
    <row r="21" spans="1:9" x14ac:dyDescent="0.25">
      <c r="A21">
        <v>901274</v>
      </c>
      <c r="B21" t="s">
        <v>62</v>
      </c>
      <c r="C21" t="s">
        <v>26</v>
      </c>
      <c r="D21" t="s">
        <v>41</v>
      </c>
      <c r="E21" s="2">
        <v>0</v>
      </c>
      <c r="F21" s="2">
        <v>227.63544565429427</v>
      </c>
      <c r="G21" s="2">
        <v>1523807.7593984962</v>
      </c>
      <c r="H21" s="2">
        <v>0.24319753763894186</v>
      </c>
      <c r="I21" s="2" t="s">
        <v>29</v>
      </c>
    </row>
    <row r="22" spans="1:9" x14ac:dyDescent="0.25">
      <c r="A22">
        <v>467345</v>
      </c>
      <c r="B22" t="s">
        <v>63</v>
      </c>
      <c r="C22" t="s">
        <v>26</v>
      </c>
      <c r="D22" t="s">
        <v>64</v>
      </c>
      <c r="E22" s="2">
        <v>0</v>
      </c>
      <c r="F22" s="2">
        <v>57.742307846755217</v>
      </c>
      <c r="G22" s="2">
        <v>1.9095517197840197</v>
      </c>
      <c r="H22" s="2">
        <v>-0.76909252540947293</v>
      </c>
      <c r="I22" s="2" t="s">
        <v>29</v>
      </c>
    </row>
    <row r="23" spans="1:9" x14ac:dyDescent="0.25">
      <c r="A23">
        <v>522007</v>
      </c>
      <c r="B23" t="s">
        <v>65</v>
      </c>
      <c r="C23" t="s">
        <v>26</v>
      </c>
      <c r="D23" t="s">
        <v>66</v>
      </c>
      <c r="E23" s="2">
        <v>0</v>
      </c>
      <c r="F23" s="2">
        <v>152.71766604036304</v>
      </c>
      <c r="G23" s="2">
        <v>-0.60501156466844297</v>
      </c>
      <c r="H23" s="2">
        <v>1.2380366757104404</v>
      </c>
      <c r="I23" s="2" t="s">
        <v>34</v>
      </c>
    </row>
    <row r="24" spans="1:9" x14ac:dyDescent="0.25">
      <c r="A24">
        <v>414282</v>
      </c>
      <c r="B24" t="s">
        <v>67</v>
      </c>
      <c r="C24" t="s">
        <v>26</v>
      </c>
      <c r="D24" t="s">
        <v>41</v>
      </c>
      <c r="E24" s="2">
        <v>0</v>
      </c>
      <c r="F24" s="2">
        <v>283.22540317560998</v>
      </c>
      <c r="G24" s="2">
        <v>0.23702651855510293</v>
      </c>
      <c r="H24" s="2">
        <v>-0.31370050783916409</v>
      </c>
      <c r="I24" s="2" t="s">
        <v>34</v>
      </c>
    </row>
    <row r="25" spans="1:9" x14ac:dyDescent="0.25">
      <c r="A25">
        <v>288511</v>
      </c>
      <c r="B25" t="s">
        <v>68</v>
      </c>
      <c r="C25" t="s">
        <v>26</v>
      </c>
      <c r="D25" t="s">
        <v>46</v>
      </c>
      <c r="E25" s="2">
        <v>0</v>
      </c>
      <c r="F25" s="2">
        <v>16.083730908010615</v>
      </c>
      <c r="G25" s="2">
        <v>0.53156838809178164</v>
      </c>
      <c r="H25" s="2">
        <v>0.30020040568972717</v>
      </c>
      <c r="I25" s="2" t="s">
        <v>34</v>
      </c>
    </row>
    <row r="26" spans="1:9" x14ac:dyDescent="0.25">
      <c r="A26">
        <v>449469</v>
      </c>
      <c r="B26" t="s">
        <v>69</v>
      </c>
      <c r="C26" t="s">
        <v>26</v>
      </c>
      <c r="D26" t="s">
        <v>38</v>
      </c>
      <c r="E26" s="2">
        <v>0</v>
      </c>
      <c r="F26" s="2">
        <v>54.917957134402513</v>
      </c>
      <c r="G26" s="2">
        <v>0.76425261538112088</v>
      </c>
      <c r="H26" s="2">
        <v>1.0160850857465895</v>
      </c>
      <c r="I26" s="2" t="s">
        <v>29</v>
      </c>
    </row>
    <row r="27" spans="1:9" x14ac:dyDescent="0.25">
      <c r="A27">
        <v>559463</v>
      </c>
      <c r="B27" t="s">
        <v>70</v>
      </c>
      <c r="C27" t="s">
        <v>26</v>
      </c>
      <c r="D27" t="s">
        <v>38</v>
      </c>
      <c r="E27" s="2">
        <v>0</v>
      </c>
      <c r="F27" s="2">
        <v>56.325913339687318</v>
      </c>
      <c r="G27" s="2">
        <v>0.56245297757688861</v>
      </c>
      <c r="H27" s="2">
        <v>0.89910074871564316</v>
      </c>
      <c r="I27" s="2" t="s">
        <v>29</v>
      </c>
    </row>
    <row r="28" spans="1:9" x14ac:dyDescent="0.25">
      <c r="A28">
        <v>287321</v>
      </c>
      <c r="B28" t="s">
        <v>71</v>
      </c>
      <c r="C28" t="s">
        <v>26</v>
      </c>
      <c r="D28" t="s">
        <v>72</v>
      </c>
      <c r="E28" s="2">
        <v>0</v>
      </c>
      <c r="F28" s="2">
        <v>6.7196322700164748</v>
      </c>
      <c r="G28" s="2">
        <v>1.5838416509983486</v>
      </c>
      <c r="H28" s="2">
        <v>0.84207117810452048</v>
      </c>
      <c r="I28" s="2" t="s">
        <v>29</v>
      </c>
    </row>
    <row r="29" spans="1:9" x14ac:dyDescent="0.25">
      <c r="A29">
        <v>465641</v>
      </c>
      <c r="B29" t="s">
        <v>73</v>
      </c>
      <c r="C29" t="s">
        <v>26</v>
      </c>
      <c r="D29" t="s">
        <v>64</v>
      </c>
      <c r="E29" s="2">
        <v>0</v>
      </c>
      <c r="F29" s="2">
        <v>18.784513376842881</v>
      </c>
      <c r="G29" s="2">
        <v>-0.16786596623901998</v>
      </c>
      <c r="H29" s="2">
        <v>0.14543809363645269</v>
      </c>
      <c r="I29" s="2" t="s">
        <v>29</v>
      </c>
    </row>
    <row r="30" spans="1:9" x14ac:dyDescent="0.25">
      <c r="A30">
        <v>320344</v>
      </c>
      <c r="B30" t="s">
        <v>74</v>
      </c>
      <c r="C30" t="s">
        <v>26</v>
      </c>
      <c r="D30" t="s">
        <v>75</v>
      </c>
      <c r="E30" s="2">
        <v>0</v>
      </c>
      <c r="F30" s="2">
        <v>18.547694281321924</v>
      </c>
      <c r="G30" s="2">
        <v>0.12619821762108294</v>
      </c>
      <c r="H30" s="2">
        <v>-0.39928349472363017</v>
      </c>
      <c r="I30" s="2" t="s">
        <v>34</v>
      </c>
    </row>
    <row r="31" spans="1:9" x14ac:dyDescent="0.25">
      <c r="A31">
        <v>521751</v>
      </c>
      <c r="B31" t="s">
        <v>76</v>
      </c>
      <c r="C31" t="s">
        <v>26</v>
      </c>
      <c r="D31" t="s">
        <v>66</v>
      </c>
      <c r="E31" s="2">
        <v>0</v>
      </c>
      <c r="F31" s="2">
        <v>1.460954667108219</v>
      </c>
      <c r="G31" s="2">
        <v>-0.20958677679343826</v>
      </c>
      <c r="H31" s="2">
        <v>-0.15262441035639468</v>
      </c>
      <c r="I31" s="2" t="s">
        <v>29</v>
      </c>
    </row>
    <row r="32" spans="1:9" x14ac:dyDescent="0.25">
      <c r="A32">
        <v>287541</v>
      </c>
      <c r="B32" t="s">
        <v>77</v>
      </c>
      <c r="C32" t="s">
        <v>26</v>
      </c>
      <c r="D32" t="s">
        <v>27</v>
      </c>
      <c r="E32" s="2">
        <v>0</v>
      </c>
      <c r="F32" s="2">
        <v>9.3583935845986375</v>
      </c>
      <c r="G32" s="2">
        <v>9.0990612155854966E-2</v>
      </c>
      <c r="H32" s="2">
        <v>0.12794698006723826</v>
      </c>
      <c r="I32" s="2" t="s">
        <v>34</v>
      </c>
    </row>
    <row r="33" spans="1:9" x14ac:dyDescent="0.25">
      <c r="A33">
        <v>287317</v>
      </c>
      <c r="B33" t="s">
        <v>78</v>
      </c>
      <c r="C33" t="s">
        <v>26</v>
      </c>
      <c r="D33" t="s">
        <v>66</v>
      </c>
      <c r="E33" s="2">
        <v>0</v>
      </c>
      <c r="F33" s="2">
        <v>7.6571046973346295</v>
      </c>
      <c r="G33" s="2">
        <v>9.3484711187092812E-2</v>
      </c>
      <c r="H33" s="2">
        <v>-9.2758115646251943E-2</v>
      </c>
      <c r="I33" s="2" t="s">
        <v>29</v>
      </c>
    </row>
    <row r="34" spans="1:9" x14ac:dyDescent="0.25">
      <c r="A34">
        <v>287141</v>
      </c>
      <c r="B34" t="s">
        <v>79</v>
      </c>
      <c r="C34" t="s">
        <v>26</v>
      </c>
      <c r="D34" t="s">
        <v>80</v>
      </c>
      <c r="E34" s="2">
        <v>0</v>
      </c>
      <c r="F34" s="2">
        <v>0.20344883975249001</v>
      </c>
      <c r="G34" s="2">
        <v>0.49256384963055649</v>
      </c>
      <c r="H34" s="2">
        <v>0.54485526619402624</v>
      </c>
      <c r="I34" s="2" t="s">
        <v>29</v>
      </c>
    </row>
    <row r="35" spans="1:9" x14ac:dyDescent="0.25">
      <c r="A35">
        <v>288436</v>
      </c>
      <c r="B35" t="s">
        <v>81</v>
      </c>
      <c r="C35" t="s">
        <v>26</v>
      </c>
      <c r="D35" t="s">
        <v>80</v>
      </c>
      <c r="E35" s="2">
        <v>0</v>
      </c>
      <c r="F35" s="2">
        <v>2.8830320063180714</v>
      </c>
      <c r="G35" s="2">
        <v>0.19635117406367419</v>
      </c>
      <c r="H35" s="2">
        <v>-0.18339803441711625</v>
      </c>
      <c r="I35" s="2" t="s">
        <v>34</v>
      </c>
    </row>
    <row r="36" spans="1:9" x14ac:dyDescent="0.25">
      <c r="A36" t="s">
        <v>82</v>
      </c>
      <c r="B36" t="s">
        <v>83</v>
      </c>
      <c r="C36" t="s">
        <v>26</v>
      </c>
      <c r="D36" t="s">
        <v>43</v>
      </c>
      <c r="E36" s="2">
        <v>0</v>
      </c>
      <c r="F36" s="2">
        <v>2.9959604794170014</v>
      </c>
      <c r="G36" s="2">
        <v>0.70643471757450549</v>
      </c>
      <c r="H36" s="2">
        <v>0.3975836649885523</v>
      </c>
      <c r="I36" s="2" t="s">
        <v>29</v>
      </c>
    </row>
    <row r="37" spans="1:9" x14ac:dyDescent="0.25">
      <c r="A37">
        <v>403865</v>
      </c>
      <c r="B37" t="s">
        <v>84</v>
      </c>
      <c r="C37" t="s">
        <v>26</v>
      </c>
      <c r="D37" t="s">
        <v>38</v>
      </c>
      <c r="E37" s="2">
        <v>0</v>
      </c>
      <c r="F37" s="2">
        <v>126.32598958501742</v>
      </c>
      <c r="G37" s="2">
        <v>-0.89192309742029019</v>
      </c>
      <c r="H37" s="2">
        <v>-0.17950312550634837</v>
      </c>
      <c r="I37" s="2" t="s">
        <v>29</v>
      </c>
    </row>
    <row r="38" spans="1:9" x14ac:dyDescent="0.25">
      <c r="A38">
        <v>413092</v>
      </c>
      <c r="B38" t="s">
        <v>85</v>
      </c>
      <c r="C38" t="s">
        <v>26</v>
      </c>
      <c r="D38" t="s">
        <v>48</v>
      </c>
      <c r="E38" s="2">
        <v>0</v>
      </c>
      <c r="F38" s="2">
        <v>0.17164017988632449</v>
      </c>
      <c r="G38" s="2">
        <v>0.21049722414074265</v>
      </c>
      <c r="H38" s="2">
        <v>5.368166001822963E-4</v>
      </c>
      <c r="I38" s="2" t="s">
        <v>34</v>
      </c>
    </row>
    <row r="39" spans="1:9" x14ac:dyDescent="0.25">
      <c r="A39">
        <v>288588</v>
      </c>
      <c r="B39" t="s">
        <v>86</v>
      </c>
      <c r="C39" t="s">
        <v>26</v>
      </c>
      <c r="D39" t="s">
        <v>87</v>
      </c>
      <c r="E39" s="2">
        <v>0</v>
      </c>
      <c r="F39" s="2">
        <v>3.420180688220622</v>
      </c>
      <c r="G39" s="2">
        <v>0.11570763483173281</v>
      </c>
      <c r="H39" s="2">
        <v>-3.7935648638450621E-2</v>
      </c>
      <c r="I39" s="2" t="s">
        <v>29</v>
      </c>
    </row>
    <row r="40" spans="1:9" x14ac:dyDescent="0.25">
      <c r="A40">
        <v>413792</v>
      </c>
      <c r="B40" t="s">
        <v>88</v>
      </c>
      <c r="C40" t="s">
        <v>26</v>
      </c>
      <c r="D40" t="s">
        <v>36</v>
      </c>
      <c r="E40" s="2">
        <v>0</v>
      </c>
      <c r="F40" s="2">
        <v>1.5999637262769053</v>
      </c>
      <c r="G40" s="2">
        <v>0.13166866466425009</v>
      </c>
      <c r="H40" s="2">
        <v>-0.18431831235369719</v>
      </c>
      <c r="I40" s="2" t="s">
        <v>34</v>
      </c>
    </row>
    <row r="41" spans="1:9" x14ac:dyDescent="0.25">
      <c r="A41">
        <v>352597</v>
      </c>
      <c r="B41" t="s">
        <v>89</v>
      </c>
      <c r="C41" t="s">
        <v>26</v>
      </c>
      <c r="D41" t="s">
        <v>41</v>
      </c>
      <c r="E41" s="2">
        <v>0</v>
      </c>
      <c r="F41" s="2">
        <v>113.91216759716701</v>
      </c>
      <c r="G41" s="2">
        <v>0.81255335952848728</v>
      </c>
      <c r="H41" s="2">
        <v>-0.4182044173563188</v>
      </c>
      <c r="I41" s="2" t="s">
        <v>29</v>
      </c>
    </row>
    <row r="42" spans="1:9" x14ac:dyDescent="0.25">
      <c r="A42">
        <v>403858</v>
      </c>
      <c r="B42" t="s">
        <v>90</v>
      </c>
      <c r="C42" t="s">
        <v>26</v>
      </c>
      <c r="D42" t="s">
        <v>91</v>
      </c>
      <c r="E42" s="2">
        <v>0</v>
      </c>
      <c r="F42" s="2">
        <v>28.713024063033398</v>
      </c>
      <c r="G42" s="2">
        <v>0.56413665958869696</v>
      </c>
      <c r="H42" s="2">
        <v>1.3318055632577048</v>
      </c>
      <c r="I42" s="2" t="s">
        <v>34</v>
      </c>
    </row>
    <row r="43" spans="1:9" x14ac:dyDescent="0.25">
      <c r="A43">
        <v>414267</v>
      </c>
      <c r="B43" t="s">
        <v>92</v>
      </c>
      <c r="C43" t="s">
        <v>26</v>
      </c>
      <c r="D43" t="s">
        <v>41</v>
      </c>
      <c r="E43" s="2">
        <v>0</v>
      </c>
      <c r="F43" s="2">
        <v>162.50869802372054</v>
      </c>
      <c r="G43" s="2">
        <v>0</v>
      </c>
      <c r="H43" s="2">
        <v>0.36038840560455582</v>
      </c>
      <c r="I43" s="2" t="s">
        <v>34</v>
      </c>
    </row>
    <row r="44" spans="1:9" x14ac:dyDescent="0.25">
      <c r="A44">
        <v>413121</v>
      </c>
      <c r="B44" t="s">
        <v>93</v>
      </c>
      <c r="C44" t="s">
        <v>26</v>
      </c>
      <c r="D44" t="s">
        <v>48</v>
      </c>
      <c r="E44" s="2">
        <v>0</v>
      </c>
      <c r="F44" s="2">
        <v>9.3897412364455928</v>
      </c>
      <c r="G44" s="2">
        <v>0.14589685885708384</v>
      </c>
      <c r="H44" s="2">
        <v>-0.3309782239361434</v>
      </c>
      <c r="I44" s="2" t="s">
        <v>29</v>
      </c>
    </row>
    <row r="45" spans="1:9" x14ac:dyDescent="0.25">
      <c r="A45">
        <v>288393</v>
      </c>
      <c r="B45" t="s">
        <v>94</v>
      </c>
      <c r="C45" t="s">
        <v>26</v>
      </c>
      <c r="D45" t="s">
        <v>72</v>
      </c>
      <c r="E45" s="2">
        <v>35.934486393027314</v>
      </c>
      <c r="F45" s="2">
        <v>4.1213720730241379</v>
      </c>
      <c r="G45" s="2">
        <v>0.11289824678797715</v>
      </c>
      <c r="H45" s="2">
        <v>0.31643781170053753</v>
      </c>
      <c r="I45" s="2" t="s">
        <v>29</v>
      </c>
    </row>
    <row r="46" spans="1:9" x14ac:dyDescent="0.25">
      <c r="A46">
        <v>521730</v>
      </c>
      <c r="B46" t="s">
        <v>95</v>
      </c>
      <c r="C46" t="s">
        <v>26</v>
      </c>
      <c r="D46" t="s">
        <v>66</v>
      </c>
      <c r="E46" s="2">
        <v>0</v>
      </c>
      <c r="F46" s="2">
        <v>2.1465001421671897</v>
      </c>
      <c r="G46" s="2">
        <v>-1.6674458746119392E-2</v>
      </c>
      <c r="H46" s="2">
        <v>8.4637691166609338E-2</v>
      </c>
      <c r="I46" s="2" t="s">
        <v>29</v>
      </c>
    </row>
    <row r="47" spans="1:9" x14ac:dyDescent="0.25">
      <c r="A47">
        <v>288965</v>
      </c>
      <c r="B47" t="s">
        <v>96</v>
      </c>
      <c r="C47" t="s">
        <v>26</v>
      </c>
      <c r="D47" t="s">
        <v>97</v>
      </c>
      <c r="E47" s="2">
        <v>0</v>
      </c>
      <c r="F47" s="2">
        <v>266.05802573044167</v>
      </c>
      <c r="G47" s="2">
        <v>0.58112710066782425</v>
      </c>
      <c r="H47" s="2">
        <v>0.60381113182722834</v>
      </c>
      <c r="I47" s="2" t="s">
        <v>34</v>
      </c>
    </row>
    <row r="48" spans="1:9" x14ac:dyDescent="0.25">
      <c r="A48">
        <v>467385</v>
      </c>
      <c r="B48" t="s">
        <v>98</v>
      </c>
      <c r="C48" t="s">
        <v>26</v>
      </c>
      <c r="D48" t="s">
        <v>43</v>
      </c>
      <c r="E48" s="2">
        <v>0</v>
      </c>
      <c r="F48" s="2">
        <v>2410.451689410349</v>
      </c>
      <c r="G48" s="2">
        <v>0</v>
      </c>
      <c r="H48" s="2">
        <v>0.91012023690424815</v>
      </c>
      <c r="I48" s="2" t="s">
        <v>34</v>
      </c>
    </row>
    <row r="49" spans="1:9" x14ac:dyDescent="0.25">
      <c r="A49">
        <v>288042</v>
      </c>
      <c r="B49" t="s">
        <v>99</v>
      </c>
      <c r="C49" t="s">
        <v>26</v>
      </c>
      <c r="D49" t="s">
        <v>41</v>
      </c>
      <c r="E49" s="2">
        <v>0</v>
      </c>
      <c r="F49" s="2">
        <v>8.016572325849463</v>
      </c>
      <c r="G49" s="2">
        <v>-0.65543896228428278</v>
      </c>
      <c r="H49" s="2">
        <v>-2.1213295213141095E-2</v>
      </c>
      <c r="I49" s="2" t="s">
        <v>34</v>
      </c>
    </row>
    <row r="50" spans="1:9" x14ac:dyDescent="0.25">
      <c r="A50">
        <v>521527</v>
      </c>
      <c r="B50" t="s">
        <v>100</v>
      </c>
      <c r="C50" t="s">
        <v>26</v>
      </c>
      <c r="D50" t="s">
        <v>75</v>
      </c>
      <c r="E50" s="2">
        <v>0</v>
      </c>
      <c r="F50" s="2">
        <v>0.85039792930439373</v>
      </c>
      <c r="G50" s="2">
        <v>9.7988978248912798E-2</v>
      </c>
      <c r="H50" s="2">
        <v>0.38082919852209907</v>
      </c>
      <c r="I50" s="2" t="s">
        <v>34</v>
      </c>
    </row>
    <row r="51" spans="1:9" x14ac:dyDescent="0.25">
      <c r="A51">
        <v>559552</v>
      </c>
      <c r="B51" t="s">
        <v>101</v>
      </c>
      <c r="C51" t="s">
        <v>26</v>
      </c>
      <c r="D51" t="s">
        <v>46</v>
      </c>
      <c r="E51" s="2">
        <v>0</v>
      </c>
      <c r="F51" s="2">
        <v>45.056972910613347</v>
      </c>
      <c r="G51" s="2">
        <v>8.7973274230934026E-2</v>
      </c>
      <c r="H51" s="2">
        <v>-0.37196151946603762</v>
      </c>
      <c r="I51" s="2" t="s">
        <v>34</v>
      </c>
    </row>
    <row r="52" spans="1:9" x14ac:dyDescent="0.25">
      <c r="A52">
        <v>413582</v>
      </c>
      <c r="B52" t="s">
        <v>102</v>
      </c>
      <c r="C52" t="s">
        <v>26</v>
      </c>
      <c r="D52" t="s">
        <v>66</v>
      </c>
      <c r="E52" s="2">
        <v>0</v>
      </c>
      <c r="F52" s="2">
        <v>38.543838672176506</v>
      </c>
      <c r="G52" s="2">
        <v>0.27656316979321416</v>
      </c>
      <c r="H52" s="2">
        <v>0.41930535656954065</v>
      </c>
      <c r="I52" s="2" t="s">
        <v>29</v>
      </c>
    </row>
    <row r="53" spans="1:9" x14ac:dyDescent="0.25">
      <c r="A53">
        <v>439460</v>
      </c>
      <c r="B53" t="s">
        <v>103</v>
      </c>
      <c r="C53" t="s">
        <v>26</v>
      </c>
      <c r="D53" t="s">
        <v>41</v>
      </c>
      <c r="E53" s="2">
        <v>0</v>
      </c>
      <c r="F53" s="2">
        <v>207.20115620535552</v>
      </c>
      <c r="G53" s="2">
        <v>2.9084337683591528</v>
      </c>
      <c r="H53" s="2">
        <v>0.21573583476794128</v>
      </c>
      <c r="I53" s="2" t="s">
        <v>34</v>
      </c>
    </row>
    <row r="54" spans="1:9" x14ac:dyDescent="0.25">
      <c r="A54">
        <v>403854</v>
      </c>
      <c r="B54" t="s">
        <v>104</v>
      </c>
      <c r="C54" t="s">
        <v>26</v>
      </c>
      <c r="D54" t="s">
        <v>105</v>
      </c>
      <c r="E54" s="2">
        <v>1</v>
      </c>
      <c r="F54" s="2">
        <v>63.174909832622056</v>
      </c>
      <c r="G54" s="2">
        <v>10.901408136417755</v>
      </c>
      <c r="H54" s="2">
        <v>-0.26117153512675234</v>
      </c>
      <c r="I54" s="2" t="s">
        <v>29</v>
      </c>
    </row>
    <row r="55" spans="1:9" x14ac:dyDescent="0.25">
      <c r="A55">
        <v>466266</v>
      </c>
      <c r="B55" t="s">
        <v>106</v>
      </c>
      <c r="C55" t="s">
        <v>26</v>
      </c>
      <c r="D55" t="s">
        <v>38</v>
      </c>
      <c r="E55" s="2">
        <v>0</v>
      </c>
      <c r="F55" s="2">
        <v>110.8700380638037</v>
      </c>
      <c r="G55" s="2">
        <v>0.89107240005676414</v>
      </c>
      <c r="H55" s="2">
        <v>4.4877139537324888</v>
      </c>
      <c r="I55" s="2" t="s">
        <v>29</v>
      </c>
    </row>
    <row r="56" spans="1:9" x14ac:dyDescent="0.25">
      <c r="A56">
        <v>449731</v>
      </c>
      <c r="B56" t="s">
        <v>107</v>
      </c>
      <c r="C56" t="s">
        <v>26</v>
      </c>
      <c r="D56" t="s">
        <v>108</v>
      </c>
      <c r="E56" s="2">
        <v>0.99100370575561336</v>
      </c>
      <c r="F56" s="2">
        <v>1.6603924792995726</v>
      </c>
      <c r="G56" s="2">
        <v>0.47199099266245703</v>
      </c>
      <c r="H56" s="2">
        <v>-0.14129108378157523</v>
      </c>
      <c r="I56" s="2" t="s">
        <v>29</v>
      </c>
    </row>
    <row r="57" spans="1:9" x14ac:dyDescent="0.25">
      <c r="A57">
        <v>412772</v>
      </c>
      <c r="B57" t="s">
        <v>109</v>
      </c>
      <c r="C57" t="s">
        <v>26</v>
      </c>
      <c r="D57" t="s">
        <v>41</v>
      </c>
      <c r="E57" s="2">
        <v>0</v>
      </c>
      <c r="F57" s="2">
        <v>302.13462546655859</v>
      </c>
      <c r="G57" s="2">
        <v>-0.98616877301663153</v>
      </c>
      <c r="H57" s="2">
        <v>0.10641683062465537</v>
      </c>
      <c r="I57" s="2" t="s">
        <v>29</v>
      </c>
    </row>
    <row r="58" spans="1:9" x14ac:dyDescent="0.25">
      <c r="A58">
        <v>417706</v>
      </c>
      <c r="B58" t="s">
        <v>110</v>
      </c>
      <c r="C58" t="s">
        <v>26</v>
      </c>
      <c r="D58" t="s">
        <v>111</v>
      </c>
      <c r="E58" s="2">
        <v>0</v>
      </c>
      <c r="F58" s="2">
        <v>74.931493528486072</v>
      </c>
      <c r="G58" s="2">
        <v>0.21037093555161371</v>
      </c>
      <c r="H58" s="2">
        <v>2.9858749853514559</v>
      </c>
      <c r="I58" s="2" t="s">
        <v>29</v>
      </c>
    </row>
    <row r="59" spans="1:9" x14ac:dyDescent="0.25">
      <c r="A59">
        <v>289911</v>
      </c>
      <c r="B59" t="s">
        <v>112</v>
      </c>
      <c r="C59" t="s">
        <v>26</v>
      </c>
      <c r="D59" t="s">
        <v>38</v>
      </c>
      <c r="E59" s="2">
        <v>0</v>
      </c>
      <c r="F59" s="2">
        <v>35.900564093768907</v>
      </c>
      <c r="G59" s="2">
        <v>0.29329537458823818</v>
      </c>
      <c r="H59" s="2">
        <v>-0.28846382567419604</v>
      </c>
      <c r="I59" s="2" t="s">
        <v>29</v>
      </c>
    </row>
    <row r="60" spans="1:9" x14ac:dyDescent="0.25">
      <c r="A60">
        <v>439454</v>
      </c>
      <c r="B60" t="s">
        <v>113</v>
      </c>
      <c r="C60" t="s">
        <v>26</v>
      </c>
      <c r="D60" t="s">
        <v>41</v>
      </c>
      <c r="E60" s="2">
        <v>0</v>
      </c>
      <c r="F60" s="2">
        <v>8.9010474052100541</v>
      </c>
      <c r="G60" s="2">
        <v>109.45197713899113</v>
      </c>
      <c r="H60" s="2">
        <v>0.33845274994371899</v>
      </c>
      <c r="I60" s="2" t="s">
        <v>29</v>
      </c>
    </row>
    <row r="61" spans="1:9" x14ac:dyDescent="0.25">
      <c r="A61">
        <v>287804</v>
      </c>
      <c r="B61" t="s">
        <v>115</v>
      </c>
      <c r="C61" t="s">
        <v>26</v>
      </c>
      <c r="D61" t="s">
        <v>87</v>
      </c>
      <c r="E61" s="2">
        <v>0</v>
      </c>
      <c r="F61" s="2">
        <v>7.8878218438231951</v>
      </c>
      <c r="G61" s="2">
        <v>5.4782113615037896E-2</v>
      </c>
      <c r="H61" s="2">
        <v>0.13999093621166459</v>
      </c>
      <c r="I61" s="2" t="s">
        <v>29</v>
      </c>
    </row>
    <row r="62" spans="1:9" x14ac:dyDescent="0.25">
      <c r="A62">
        <v>412710</v>
      </c>
      <c r="B62" t="s">
        <v>116</v>
      </c>
      <c r="C62" t="s">
        <v>26</v>
      </c>
      <c r="D62" t="s">
        <v>41</v>
      </c>
      <c r="E62" s="2">
        <v>0</v>
      </c>
      <c r="F62" s="2">
        <v>50.174178827818977</v>
      </c>
      <c r="G62" s="2">
        <v>10.9435977531207</v>
      </c>
      <c r="H62" s="2">
        <v>-3.8245796390655153E-2</v>
      </c>
      <c r="I62" s="2" t="s">
        <v>29</v>
      </c>
    </row>
    <row r="63" spans="1:9" x14ac:dyDescent="0.25">
      <c r="A63">
        <v>412920</v>
      </c>
      <c r="B63" t="s">
        <v>117</v>
      </c>
      <c r="C63" t="s">
        <v>26</v>
      </c>
      <c r="D63" t="s">
        <v>118</v>
      </c>
      <c r="E63" s="2">
        <v>0</v>
      </c>
      <c r="F63" s="2">
        <v>0.79654769337797726</v>
      </c>
      <c r="G63" s="2">
        <v>0.41946526266816936</v>
      </c>
      <c r="H63" s="2">
        <v>0.45693996884262394</v>
      </c>
      <c r="I63" s="2" t="s">
        <v>34</v>
      </c>
    </row>
    <row r="64" spans="1:9" x14ac:dyDescent="0.25">
      <c r="A64">
        <v>288216</v>
      </c>
      <c r="B64" t="s">
        <v>119</v>
      </c>
      <c r="C64" t="s">
        <v>26</v>
      </c>
      <c r="D64" t="s">
        <v>64</v>
      </c>
      <c r="E64" s="2">
        <v>0</v>
      </c>
      <c r="F64" s="2">
        <v>54.891082299760676</v>
      </c>
      <c r="G64" s="2">
        <v>-0.10988758299960678</v>
      </c>
      <c r="H64" s="2">
        <v>-0.21439123672841884</v>
      </c>
      <c r="I64" s="2" t="s">
        <v>29</v>
      </c>
    </row>
    <row r="65" spans="1:9" x14ac:dyDescent="0.25">
      <c r="A65">
        <v>287232</v>
      </c>
      <c r="B65" t="s">
        <v>120</v>
      </c>
      <c r="C65" t="s">
        <v>26</v>
      </c>
      <c r="D65" t="s">
        <v>111</v>
      </c>
      <c r="E65" s="2">
        <v>0</v>
      </c>
      <c r="F65" s="2">
        <v>0.40140439439451664</v>
      </c>
      <c r="G65" s="2">
        <v>2.8725087759423739E-2</v>
      </c>
      <c r="H65" s="2">
        <v>0.17980587248086488</v>
      </c>
      <c r="I65" s="2" t="s">
        <v>34</v>
      </c>
    </row>
    <row r="66" spans="1:9" x14ac:dyDescent="0.25">
      <c r="A66">
        <v>466348</v>
      </c>
      <c r="B66" t="s">
        <v>121</v>
      </c>
      <c r="C66" t="s">
        <v>26</v>
      </c>
      <c r="D66" t="s">
        <v>41</v>
      </c>
      <c r="E66" s="2">
        <v>0</v>
      </c>
      <c r="F66" s="2">
        <v>171.99117748854835</v>
      </c>
      <c r="G66" s="2">
        <v>1.8869185296085573</v>
      </c>
      <c r="H66" s="2">
        <v>-0.14295899697809483</v>
      </c>
      <c r="I66" s="2" t="s">
        <v>34</v>
      </c>
    </row>
    <row r="67" spans="1:9" x14ac:dyDescent="0.25">
      <c r="A67">
        <v>521861</v>
      </c>
      <c r="B67" t="s">
        <v>122</v>
      </c>
      <c r="C67" t="s">
        <v>26</v>
      </c>
      <c r="D67" t="s">
        <v>80</v>
      </c>
      <c r="E67" s="2">
        <v>0</v>
      </c>
      <c r="F67" s="2">
        <v>1.3491337256190288</v>
      </c>
      <c r="G67" s="2">
        <v>0.15699508814265054</v>
      </c>
      <c r="H67" s="2">
        <v>-1.8137011401283216E-2</v>
      </c>
      <c r="I67" s="2" t="s">
        <v>29</v>
      </c>
    </row>
    <row r="68" spans="1:9" x14ac:dyDescent="0.25">
      <c r="A68">
        <v>413439</v>
      </c>
      <c r="B68" t="s">
        <v>123</v>
      </c>
      <c r="C68" t="s">
        <v>26</v>
      </c>
      <c r="D68" t="s">
        <v>124</v>
      </c>
      <c r="E68" s="2">
        <v>0</v>
      </c>
      <c r="F68" s="2">
        <v>8.4555612537043991</v>
      </c>
      <c r="G68" s="2">
        <v>-9.650178985287837E-2</v>
      </c>
      <c r="H68" s="2">
        <v>0.62983979656052946</v>
      </c>
      <c r="I68" s="2" t="s">
        <v>34</v>
      </c>
    </row>
    <row r="69" spans="1:9" x14ac:dyDescent="0.25">
      <c r="A69">
        <v>288951</v>
      </c>
      <c r="B69" t="s">
        <v>125</v>
      </c>
      <c r="C69" t="s">
        <v>26</v>
      </c>
      <c r="D69" t="s">
        <v>41</v>
      </c>
      <c r="E69" s="2">
        <v>0</v>
      </c>
      <c r="F69" s="2">
        <v>217.57953928460617</v>
      </c>
      <c r="G69" s="2">
        <v>-0.77553623331699373</v>
      </c>
      <c r="H69" s="2">
        <v>-0.13180700380175983</v>
      </c>
      <c r="I69" s="2" t="s">
        <v>34</v>
      </c>
    </row>
    <row r="70" spans="1:9" x14ac:dyDescent="0.25">
      <c r="A70">
        <v>465679</v>
      </c>
      <c r="B70" t="s">
        <v>126</v>
      </c>
      <c r="C70" t="s">
        <v>26</v>
      </c>
      <c r="D70" t="s">
        <v>66</v>
      </c>
      <c r="E70" s="2">
        <v>0</v>
      </c>
      <c r="F70" s="2">
        <v>43.951184837040877</v>
      </c>
      <c r="G70" s="2">
        <v>-8.9677955249224187E-2</v>
      </c>
      <c r="H70" s="2">
        <v>0.19827555949491862</v>
      </c>
      <c r="I70" s="2" t="s">
        <v>29</v>
      </c>
    </row>
    <row r="71" spans="1:9" x14ac:dyDescent="0.25">
      <c r="A71" t="s">
        <v>127</v>
      </c>
      <c r="B71" t="s">
        <v>128</v>
      </c>
      <c r="C71" t="s">
        <v>26</v>
      </c>
      <c r="D71" t="s">
        <v>118</v>
      </c>
      <c r="E71" s="2">
        <v>473.95746780443426</v>
      </c>
      <c r="F71" s="2">
        <v>2.3469319653481326</v>
      </c>
      <c r="G71" s="2">
        <v>0.19262709434202022</v>
      </c>
      <c r="H71" s="2">
        <v>-2.0085283517329813E-2</v>
      </c>
      <c r="I71" s="2" t="s">
        <v>34</v>
      </c>
    </row>
    <row r="72" spans="1:9" x14ac:dyDescent="0.25">
      <c r="A72">
        <v>568657</v>
      </c>
      <c r="B72" t="s">
        <v>129</v>
      </c>
      <c r="C72" t="s">
        <v>26</v>
      </c>
      <c r="D72" t="s">
        <v>111</v>
      </c>
      <c r="E72" s="2">
        <v>0</v>
      </c>
      <c r="F72" s="2">
        <v>335.41182018371734</v>
      </c>
      <c r="G72" s="2">
        <v>-0.25627796105025574</v>
      </c>
      <c r="H72" s="2">
        <v>1.8796406168475717</v>
      </c>
      <c r="I72" s="2" t="s">
        <v>29</v>
      </c>
    </row>
    <row r="73" spans="1:9" x14ac:dyDescent="0.25">
      <c r="A73">
        <v>526181</v>
      </c>
      <c r="B73" t="s">
        <v>130</v>
      </c>
      <c r="C73" t="s">
        <v>26</v>
      </c>
      <c r="D73" t="s">
        <v>118</v>
      </c>
      <c r="E73" s="2">
        <v>11.457009075667481</v>
      </c>
      <c r="F73" s="2">
        <v>2.7024997025205542</v>
      </c>
      <c r="G73" s="2">
        <v>-0.33360128374443832</v>
      </c>
      <c r="H73" s="2">
        <v>-0.23190892781747835</v>
      </c>
      <c r="I73" s="2" t="s">
        <v>29</v>
      </c>
    </row>
    <row r="74" spans="1:9" x14ac:dyDescent="0.25">
      <c r="A74">
        <v>521822</v>
      </c>
      <c r="B74" t="s">
        <v>131</v>
      </c>
      <c r="C74" t="s">
        <v>26</v>
      </c>
      <c r="D74" t="s">
        <v>132</v>
      </c>
      <c r="E74" s="2">
        <v>0</v>
      </c>
      <c r="F74" s="2">
        <v>47.844934960871456</v>
      </c>
      <c r="G74" s="2">
        <v>-0.16233218895598225</v>
      </c>
      <c r="H74" s="2">
        <v>4.1784719663333303E-2</v>
      </c>
      <c r="I74" s="2" t="s">
        <v>34</v>
      </c>
    </row>
    <row r="75" spans="1:9" x14ac:dyDescent="0.25">
      <c r="A75">
        <v>413871</v>
      </c>
      <c r="B75" t="s">
        <v>133</v>
      </c>
      <c r="C75" t="s">
        <v>26</v>
      </c>
      <c r="D75" t="s">
        <v>87</v>
      </c>
      <c r="E75" s="2">
        <v>0</v>
      </c>
      <c r="F75" s="2">
        <v>891.57347184406672</v>
      </c>
      <c r="G75" s="2">
        <v>0.11320539655844263</v>
      </c>
      <c r="H75" s="2">
        <v>1.554477356423088</v>
      </c>
      <c r="I75" s="2" t="s">
        <v>34</v>
      </c>
    </row>
    <row r="76" spans="1:9" x14ac:dyDescent="0.25">
      <c r="A76">
        <v>531954</v>
      </c>
      <c r="B76" t="s">
        <v>134</v>
      </c>
      <c r="C76" t="s">
        <v>26</v>
      </c>
      <c r="D76" t="s">
        <v>118</v>
      </c>
      <c r="E76" s="2">
        <v>71.464663602805444</v>
      </c>
      <c r="F76" s="2">
        <v>1.3111220673095207</v>
      </c>
      <c r="G76" s="2">
        <v>4.567126588846137E-2</v>
      </c>
      <c r="H76" s="2">
        <v>-0.11133053789028113</v>
      </c>
      <c r="I76" s="2" t="s">
        <v>34</v>
      </c>
    </row>
    <row r="77" spans="1:9" x14ac:dyDescent="0.25">
      <c r="A77">
        <v>652495</v>
      </c>
      <c r="B77" t="s">
        <v>135</v>
      </c>
      <c r="C77" t="s">
        <v>26</v>
      </c>
      <c r="D77" t="s">
        <v>41</v>
      </c>
      <c r="E77" s="2">
        <v>0</v>
      </c>
      <c r="F77" s="2">
        <v>2.8759490497425633</v>
      </c>
      <c r="G77" s="2">
        <v>-2.7418386886725959E-2</v>
      </c>
      <c r="H77" s="2">
        <v>-0.12414553660249869</v>
      </c>
      <c r="I77" s="2" t="s">
        <v>34</v>
      </c>
    </row>
    <row r="78" spans="1:9" x14ac:dyDescent="0.25">
      <c r="A78">
        <v>413591</v>
      </c>
      <c r="B78" t="s">
        <v>136</v>
      </c>
      <c r="C78" t="s">
        <v>26</v>
      </c>
      <c r="D78" t="s">
        <v>55</v>
      </c>
      <c r="E78" s="2">
        <v>0</v>
      </c>
      <c r="F78" s="2">
        <v>0.45783967086506749</v>
      </c>
      <c r="G78" s="2">
        <v>0.50328528678991324</v>
      </c>
      <c r="H78" s="2">
        <v>8.0020908167113963E-2</v>
      </c>
      <c r="I78" s="2" t="s">
        <v>34</v>
      </c>
    </row>
    <row r="79" spans="1:9" x14ac:dyDescent="0.25">
      <c r="A79">
        <v>403853</v>
      </c>
      <c r="B79" t="s">
        <v>137</v>
      </c>
      <c r="C79" t="s">
        <v>26</v>
      </c>
      <c r="D79" t="s">
        <v>46</v>
      </c>
      <c r="E79" s="2">
        <v>0</v>
      </c>
      <c r="F79" s="2">
        <v>148.41339036506182</v>
      </c>
      <c r="G79" s="2">
        <v>4.3965134085999509</v>
      </c>
      <c r="H79" s="2">
        <v>-0.26212720085243835</v>
      </c>
      <c r="I79" s="2" t="s">
        <v>34</v>
      </c>
    </row>
    <row r="80" spans="1:9" x14ac:dyDescent="0.25">
      <c r="A80">
        <v>352598</v>
      </c>
      <c r="B80" t="s">
        <v>138</v>
      </c>
      <c r="C80" t="s">
        <v>26</v>
      </c>
      <c r="D80" t="s">
        <v>41</v>
      </c>
      <c r="E80" s="2">
        <v>0</v>
      </c>
      <c r="F80" s="2">
        <v>127.55385477389441</v>
      </c>
      <c r="G80" s="2">
        <v>0.37667432667618761</v>
      </c>
      <c r="H80" s="2">
        <v>0.19957039086839054</v>
      </c>
      <c r="I80" s="2" t="s">
        <v>29</v>
      </c>
    </row>
    <row r="81" spans="1:9" x14ac:dyDescent="0.25">
      <c r="A81">
        <v>289782</v>
      </c>
      <c r="B81" t="s">
        <v>139</v>
      </c>
      <c r="C81" t="s">
        <v>26</v>
      </c>
      <c r="D81" t="s">
        <v>33</v>
      </c>
      <c r="E81" s="2">
        <v>0</v>
      </c>
      <c r="F81" s="2">
        <v>3.2851495655729694</v>
      </c>
      <c r="G81" s="2">
        <v>-2.602961752599801E-2</v>
      </c>
      <c r="H81" s="2">
        <v>1.5652055025341411E-2</v>
      </c>
      <c r="I81" s="2" t="s">
        <v>34</v>
      </c>
    </row>
    <row r="82" spans="1:9" x14ac:dyDescent="0.25">
      <c r="A82">
        <v>466301</v>
      </c>
      <c r="B82" t="s">
        <v>140</v>
      </c>
      <c r="C82" t="s">
        <v>26</v>
      </c>
      <c r="D82" t="s">
        <v>41</v>
      </c>
      <c r="E82" s="2">
        <v>0</v>
      </c>
      <c r="F82" s="2">
        <v>193.66000403871865</v>
      </c>
      <c r="G82" s="2">
        <v>-0.557880567324337</v>
      </c>
      <c r="H82" s="2">
        <v>5.2085943199839516E-2</v>
      </c>
      <c r="I82" s="2" t="s">
        <v>34</v>
      </c>
    </row>
    <row r="83" spans="1:9" x14ac:dyDescent="0.25">
      <c r="A83">
        <v>535457</v>
      </c>
      <c r="B83" t="s">
        <v>141</v>
      </c>
      <c r="C83" t="s">
        <v>26</v>
      </c>
      <c r="D83" t="s">
        <v>66</v>
      </c>
      <c r="E83" s="2">
        <v>0</v>
      </c>
      <c r="F83" s="2">
        <v>516.71564511554072</v>
      </c>
      <c r="G83" s="2">
        <v>7.9925330904406904</v>
      </c>
      <c r="H83" s="2">
        <v>-0.24690157440889834</v>
      </c>
      <c r="I83" s="2" t="s">
        <v>34</v>
      </c>
    </row>
    <row r="84" spans="1:9" x14ac:dyDescent="0.25">
      <c r="A84">
        <v>634171</v>
      </c>
      <c r="B84" t="s">
        <v>142</v>
      </c>
      <c r="C84" t="s">
        <v>26</v>
      </c>
      <c r="D84" t="s">
        <v>41</v>
      </c>
      <c r="E84" s="2">
        <v>0</v>
      </c>
      <c r="F84" s="2">
        <v>571.55272231372862</v>
      </c>
      <c r="G84" s="2">
        <v>-0.92330508886107632</v>
      </c>
      <c r="H84" s="2">
        <v>-0.29858748246195294</v>
      </c>
      <c r="I84" s="2" t="s">
        <v>34</v>
      </c>
    </row>
    <row r="85" spans="1:9" x14ac:dyDescent="0.25">
      <c r="A85">
        <v>403849</v>
      </c>
      <c r="B85" t="s">
        <v>143</v>
      </c>
      <c r="C85" t="s">
        <v>26</v>
      </c>
      <c r="D85" t="s">
        <v>43</v>
      </c>
      <c r="E85" s="2">
        <v>0</v>
      </c>
      <c r="F85" s="2">
        <v>150.33913668209024</v>
      </c>
      <c r="G85" s="2">
        <v>0.22689156642935987</v>
      </c>
      <c r="H85" s="2">
        <v>0.26167882531770509</v>
      </c>
      <c r="I85" s="2" t="s">
        <v>29</v>
      </c>
    </row>
    <row r="86" spans="1:9" x14ac:dyDescent="0.25">
      <c r="A86">
        <v>521251</v>
      </c>
      <c r="B86" t="s">
        <v>144</v>
      </c>
      <c r="C86" t="s">
        <v>26</v>
      </c>
      <c r="D86" t="s">
        <v>41</v>
      </c>
      <c r="E86" s="2">
        <v>0</v>
      </c>
      <c r="F86" s="2">
        <v>798.09246411502647</v>
      </c>
      <c r="G86" s="2">
        <v>0</v>
      </c>
      <c r="H86" s="2">
        <v>7.083257078767205E-2</v>
      </c>
      <c r="I86" s="2" t="s">
        <v>34</v>
      </c>
    </row>
    <row r="87" spans="1:9" x14ac:dyDescent="0.25">
      <c r="A87">
        <v>403859</v>
      </c>
      <c r="B87" t="s">
        <v>145</v>
      </c>
      <c r="C87" t="s">
        <v>26</v>
      </c>
      <c r="D87" t="s">
        <v>80</v>
      </c>
      <c r="E87" s="2">
        <v>0</v>
      </c>
      <c r="F87" s="2">
        <v>534.49959306903975</v>
      </c>
      <c r="G87" s="2">
        <v>1.0416117390730995</v>
      </c>
      <c r="H87" s="2">
        <v>-0.33447535281930618</v>
      </c>
      <c r="I87" s="2" t="s">
        <v>29</v>
      </c>
    </row>
    <row r="88" spans="1:9" x14ac:dyDescent="0.25">
      <c r="A88">
        <v>414205</v>
      </c>
      <c r="B88" t="s">
        <v>146</v>
      </c>
      <c r="C88" t="s">
        <v>26</v>
      </c>
      <c r="D88" t="s">
        <v>124</v>
      </c>
      <c r="E88" s="2">
        <v>0</v>
      </c>
      <c r="F88" s="2">
        <v>126.47135678378243</v>
      </c>
      <c r="G88" s="2">
        <v>-0.95921127591579025</v>
      </c>
      <c r="H88" s="2">
        <v>-0.31023112611554526</v>
      </c>
      <c r="I88" s="2" t="s">
        <v>29</v>
      </c>
    </row>
    <row r="89" spans="1:9" x14ac:dyDescent="0.25">
      <c r="A89">
        <v>287338</v>
      </c>
      <c r="B89" t="s">
        <v>147</v>
      </c>
      <c r="C89" t="s">
        <v>26</v>
      </c>
      <c r="D89" t="s">
        <v>66</v>
      </c>
      <c r="E89" s="2">
        <v>0</v>
      </c>
      <c r="F89" s="2">
        <v>46.039065951425684</v>
      </c>
      <c r="G89" s="2">
        <v>-0.48738991364921269</v>
      </c>
      <c r="H89" s="2">
        <v>1.2344913092622076</v>
      </c>
      <c r="I89" s="2" t="s">
        <v>29</v>
      </c>
    </row>
    <row r="90" spans="1:9" x14ac:dyDescent="0.25">
      <c r="A90">
        <v>412797</v>
      </c>
      <c r="B90" t="s">
        <v>148</v>
      </c>
      <c r="C90" t="s">
        <v>26</v>
      </c>
      <c r="D90" t="s">
        <v>41</v>
      </c>
      <c r="E90" s="2">
        <v>0</v>
      </c>
      <c r="F90" s="2">
        <v>3.0859372393200553</v>
      </c>
      <c r="G90" s="2">
        <v>0.25849270122253082</v>
      </c>
      <c r="H90" s="2">
        <v>0.78234999897886148</v>
      </c>
      <c r="I90" s="2" t="s">
        <v>29</v>
      </c>
    </row>
    <row r="91" spans="1:9" x14ac:dyDescent="0.25">
      <c r="A91">
        <v>449488</v>
      </c>
      <c r="B91" t="s">
        <v>149</v>
      </c>
      <c r="C91" t="s">
        <v>26</v>
      </c>
      <c r="D91" t="s">
        <v>59</v>
      </c>
      <c r="E91" s="2">
        <v>0</v>
      </c>
      <c r="F91" s="2">
        <v>208.95198965946449</v>
      </c>
      <c r="G91" s="2">
        <v>-9.975671444246853E-2</v>
      </c>
      <c r="H91" s="2">
        <v>0.81072723147663095</v>
      </c>
      <c r="I91" s="2" t="s">
        <v>34</v>
      </c>
    </row>
    <row r="92" spans="1:9" x14ac:dyDescent="0.25">
      <c r="A92">
        <v>414318</v>
      </c>
      <c r="B92" t="s">
        <v>150</v>
      </c>
      <c r="C92" t="s">
        <v>26</v>
      </c>
      <c r="D92" t="s">
        <v>41</v>
      </c>
      <c r="E92" s="2">
        <v>0</v>
      </c>
      <c r="F92" s="2">
        <v>22.381335799267575</v>
      </c>
      <c r="G92" s="2">
        <v>0.35242068512602059</v>
      </c>
      <c r="H92" s="2">
        <v>-0.14677810248446005</v>
      </c>
      <c r="I92" s="2" t="s">
        <v>34</v>
      </c>
    </row>
    <row r="93" spans="1:9" x14ac:dyDescent="0.25">
      <c r="A93">
        <v>287473</v>
      </c>
      <c r="B93" t="s">
        <v>151</v>
      </c>
      <c r="C93" t="s">
        <v>26</v>
      </c>
      <c r="D93" t="s">
        <v>124</v>
      </c>
      <c r="E93" s="2">
        <v>0</v>
      </c>
      <c r="F93" s="2">
        <v>51.26997660675633</v>
      </c>
      <c r="G93" s="2">
        <v>-0.15049051914196762</v>
      </c>
      <c r="H93" s="2">
        <v>-4.0674748149411681E-2</v>
      </c>
      <c r="I93" s="2" t="s">
        <v>29</v>
      </c>
    </row>
    <row r="94" spans="1:9" x14ac:dyDescent="0.25">
      <c r="A94">
        <v>466317</v>
      </c>
      <c r="B94" t="s">
        <v>152</v>
      </c>
      <c r="C94" t="s">
        <v>26</v>
      </c>
      <c r="D94" t="s">
        <v>41</v>
      </c>
      <c r="E94" s="2">
        <v>0</v>
      </c>
      <c r="F94" s="2">
        <v>0</v>
      </c>
      <c r="G94" s="2">
        <v>-1</v>
      </c>
      <c r="H94" s="2">
        <v>0.34207781777078128</v>
      </c>
      <c r="I94" s="2" t="s">
        <v>34</v>
      </c>
    </row>
    <row r="95" spans="1:9" x14ac:dyDescent="0.25">
      <c r="A95">
        <v>289801</v>
      </c>
      <c r="B95" t="s">
        <v>153</v>
      </c>
      <c r="C95" t="s">
        <v>26</v>
      </c>
      <c r="D95" t="s">
        <v>33</v>
      </c>
      <c r="E95" s="2">
        <v>0</v>
      </c>
      <c r="F95" s="2">
        <v>9.5162546805020121</v>
      </c>
      <c r="G95" s="2">
        <v>0.21507070511498247</v>
      </c>
      <c r="H95" s="2">
        <v>0.11606734566387723</v>
      </c>
      <c r="I95" s="2" t="s">
        <v>29</v>
      </c>
    </row>
    <row r="96" spans="1:9" x14ac:dyDescent="0.25">
      <c r="A96">
        <v>287494</v>
      </c>
      <c r="B96" t="s">
        <v>154</v>
      </c>
      <c r="C96" t="s">
        <v>26</v>
      </c>
      <c r="D96" t="s">
        <v>124</v>
      </c>
      <c r="E96" s="2">
        <v>0.96196499050678719</v>
      </c>
      <c r="F96" s="2">
        <v>1.3959197124363598</v>
      </c>
      <c r="G96" s="2">
        <v>6.5948770639451593E-2</v>
      </c>
      <c r="H96" s="2">
        <v>-5.6511005153349003E-2</v>
      </c>
      <c r="I96" s="2" t="s">
        <v>29</v>
      </c>
    </row>
    <row r="97" spans="1:9" x14ac:dyDescent="0.25">
      <c r="A97">
        <v>287502</v>
      </c>
      <c r="B97" t="s">
        <v>155</v>
      </c>
      <c r="C97" t="s">
        <v>26</v>
      </c>
      <c r="D97" t="s">
        <v>80</v>
      </c>
      <c r="E97" s="2">
        <v>0</v>
      </c>
      <c r="F97" s="2">
        <v>7.9689737807504084</v>
      </c>
      <c r="G97" s="2">
        <v>-0.13922816528383036</v>
      </c>
      <c r="H97" s="2">
        <v>-1.9311474137486476E-2</v>
      </c>
      <c r="I97" s="2" t="s">
        <v>29</v>
      </c>
    </row>
    <row r="98" spans="1:9" x14ac:dyDescent="0.25">
      <c r="A98">
        <v>517882</v>
      </c>
      <c r="B98" t="s">
        <v>156</v>
      </c>
      <c r="C98" t="s">
        <v>26</v>
      </c>
      <c r="D98" t="s">
        <v>91</v>
      </c>
      <c r="E98" s="2">
        <v>0</v>
      </c>
      <c r="F98" s="2">
        <v>0.13408056508943256</v>
      </c>
      <c r="G98" s="2">
        <v>0.14340804896071244</v>
      </c>
      <c r="H98" s="2">
        <v>0.15694807907927227</v>
      </c>
      <c r="I98" s="2" t="s">
        <v>34</v>
      </c>
    </row>
    <row r="99" spans="1:9" x14ac:dyDescent="0.25">
      <c r="A99">
        <v>288021</v>
      </c>
      <c r="B99" t="s">
        <v>157</v>
      </c>
      <c r="C99" t="s">
        <v>26</v>
      </c>
      <c r="D99" t="s">
        <v>52</v>
      </c>
      <c r="E99" s="2">
        <v>0</v>
      </c>
      <c r="F99" s="2">
        <v>1.0264434976531169</v>
      </c>
      <c r="G99" s="2">
        <v>0.27745913707232495</v>
      </c>
      <c r="H99" s="2">
        <v>0.44571751891212624</v>
      </c>
      <c r="I99" s="2" t="s">
        <v>34</v>
      </c>
    </row>
    <row r="100" spans="1:9" x14ac:dyDescent="0.25">
      <c r="A100">
        <v>414361</v>
      </c>
      <c r="B100" t="s">
        <v>158</v>
      </c>
      <c r="C100" t="s">
        <v>26</v>
      </c>
      <c r="D100" t="s">
        <v>124</v>
      </c>
      <c r="E100" s="2">
        <v>2.077954623314398</v>
      </c>
      <c r="F100" s="2">
        <v>1.1010973998984277</v>
      </c>
      <c r="G100" s="2">
        <v>0.32651567073869053</v>
      </c>
      <c r="H100" s="2">
        <v>-0.11311111696250521</v>
      </c>
      <c r="I100" s="2" t="s">
        <v>29</v>
      </c>
    </row>
    <row r="101" spans="1:9" x14ac:dyDescent="0.25">
      <c r="A101">
        <v>412622</v>
      </c>
      <c r="B101" t="s">
        <v>159</v>
      </c>
      <c r="C101" t="s">
        <v>26</v>
      </c>
      <c r="D101" t="s">
        <v>41</v>
      </c>
      <c r="E101" s="2">
        <v>0</v>
      </c>
      <c r="F101" s="2">
        <v>933.85103157504136</v>
      </c>
      <c r="G101" s="2">
        <v>118.35904277322743</v>
      </c>
      <c r="H101" s="2">
        <v>5.3367262139593023E-2</v>
      </c>
      <c r="I101" s="2" t="s">
        <v>34</v>
      </c>
    </row>
    <row r="102" spans="1:9" x14ac:dyDescent="0.25">
      <c r="A102">
        <v>288745</v>
      </c>
      <c r="B102" t="s">
        <v>160</v>
      </c>
      <c r="C102" t="s">
        <v>26</v>
      </c>
      <c r="D102" t="s">
        <v>91</v>
      </c>
      <c r="E102" s="2">
        <v>0</v>
      </c>
      <c r="F102" s="2">
        <v>10.356087331601621</v>
      </c>
      <c r="G102" s="2">
        <v>0.76271687994969339</v>
      </c>
      <c r="H102" s="2">
        <v>1.9326494013187949</v>
      </c>
      <c r="I102" s="2" t="s">
        <v>29</v>
      </c>
    </row>
    <row r="103" spans="1:9" x14ac:dyDescent="0.25">
      <c r="A103">
        <v>287956</v>
      </c>
      <c r="B103" t="s">
        <v>161</v>
      </c>
      <c r="C103" t="s">
        <v>26</v>
      </c>
      <c r="D103" t="s">
        <v>162</v>
      </c>
      <c r="E103" s="2">
        <v>0</v>
      </c>
      <c r="F103" s="2">
        <v>257.56717272191526</v>
      </c>
      <c r="G103" s="2">
        <v>3.9710758943145543</v>
      </c>
      <c r="H103" s="2">
        <v>-2.0972629930720514E-2</v>
      </c>
      <c r="I103" s="2" t="s">
        <v>29</v>
      </c>
    </row>
    <row r="104" spans="1:9" x14ac:dyDescent="0.25">
      <c r="A104">
        <v>521747</v>
      </c>
      <c r="B104" t="s">
        <v>163</v>
      </c>
      <c r="C104" t="s">
        <v>26</v>
      </c>
      <c r="D104" t="s">
        <v>66</v>
      </c>
      <c r="E104" s="2">
        <v>0</v>
      </c>
      <c r="F104" s="2">
        <v>51.717712241886936</v>
      </c>
      <c r="G104" s="2">
        <v>-0.85712688970270523</v>
      </c>
      <c r="H104" s="2">
        <v>-4.0701215924881682E-3</v>
      </c>
      <c r="I104" s="2" t="s">
        <v>34</v>
      </c>
    </row>
    <row r="105" spans="1:9" x14ac:dyDescent="0.25">
      <c r="A105">
        <v>289818</v>
      </c>
      <c r="B105" t="s">
        <v>164</v>
      </c>
      <c r="C105" t="s">
        <v>26</v>
      </c>
      <c r="D105" t="s">
        <v>33</v>
      </c>
      <c r="E105" s="2">
        <v>0</v>
      </c>
      <c r="F105" s="2">
        <v>17.696023126512181</v>
      </c>
      <c r="G105" s="2">
        <v>-0.31520310918894268</v>
      </c>
      <c r="H105" s="2">
        <v>0.15347632595114871</v>
      </c>
      <c r="I105" s="2" t="s">
        <v>29</v>
      </c>
    </row>
    <row r="106" spans="1:9" x14ac:dyDescent="0.25">
      <c r="A106">
        <v>412942</v>
      </c>
      <c r="B106" t="s">
        <v>165</v>
      </c>
      <c r="C106" t="s">
        <v>26</v>
      </c>
      <c r="D106" t="s">
        <v>118</v>
      </c>
      <c r="E106" s="2">
        <v>0</v>
      </c>
      <c r="F106" s="2">
        <v>74.890916512351524</v>
      </c>
      <c r="G106" s="2">
        <v>-0.49039146020124069</v>
      </c>
      <c r="H106" s="2">
        <v>2.2194508880727417</v>
      </c>
      <c r="I106" s="2" t="s">
        <v>34</v>
      </c>
    </row>
    <row r="107" spans="1:9" x14ac:dyDescent="0.25">
      <c r="A107">
        <v>352600</v>
      </c>
      <c r="B107" t="s">
        <v>166</v>
      </c>
      <c r="C107" t="s">
        <v>26</v>
      </c>
      <c r="D107" t="s">
        <v>41</v>
      </c>
      <c r="E107" s="2">
        <v>0</v>
      </c>
      <c r="F107" s="2">
        <v>24.133865872774575</v>
      </c>
      <c r="G107" s="2">
        <v>1.4648516714804145</v>
      </c>
      <c r="H107" s="2">
        <v>0.10327538493304804</v>
      </c>
      <c r="I107" s="2" t="s">
        <v>29</v>
      </c>
    </row>
    <row r="108" spans="1:9" x14ac:dyDescent="0.25">
      <c r="A108">
        <v>287579</v>
      </c>
      <c r="B108" t="s">
        <v>167</v>
      </c>
      <c r="C108" t="s">
        <v>26</v>
      </c>
      <c r="D108" t="s">
        <v>168</v>
      </c>
      <c r="E108" s="2">
        <v>0</v>
      </c>
      <c r="F108" s="2">
        <v>14.85611339067985</v>
      </c>
      <c r="G108" s="2">
        <v>-0.24406950395489879</v>
      </c>
      <c r="H108" s="2">
        <v>2.2702566622325038</v>
      </c>
      <c r="I108" s="2" t="s">
        <v>34</v>
      </c>
    </row>
    <row r="109" spans="1:9" x14ac:dyDescent="0.25">
      <c r="A109">
        <v>559662</v>
      </c>
      <c r="B109" t="s">
        <v>169</v>
      </c>
      <c r="C109" t="s">
        <v>26</v>
      </c>
      <c r="D109" t="s">
        <v>41</v>
      </c>
      <c r="E109" s="2">
        <v>17427.114949294708</v>
      </c>
      <c r="F109" s="2">
        <v>1.6421409848017809</v>
      </c>
      <c r="G109" s="2">
        <v>-7.8023909009158454E-2</v>
      </c>
      <c r="H109" s="2">
        <v>-9.860211459956858E-2</v>
      </c>
      <c r="I109" s="2" t="s">
        <v>29</v>
      </c>
    </row>
    <row r="110" spans="1:9" x14ac:dyDescent="0.25">
      <c r="A110">
        <v>352596</v>
      </c>
      <c r="B110" t="s">
        <v>170</v>
      </c>
      <c r="C110" t="s">
        <v>26</v>
      </c>
      <c r="D110" t="s">
        <v>41</v>
      </c>
      <c r="E110" s="2">
        <v>0</v>
      </c>
      <c r="F110" s="2">
        <v>0.1131383215948454</v>
      </c>
      <c r="G110" s="2">
        <v>0.17506936684923696</v>
      </c>
      <c r="H110" s="2">
        <v>7.6410568198789372E-2</v>
      </c>
      <c r="I110" s="2" t="s">
        <v>34</v>
      </c>
    </row>
    <row r="111" spans="1:9" x14ac:dyDescent="0.25">
      <c r="A111">
        <v>413931</v>
      </c>
      <c r="B111" t="s">
        <v>171</v>
      </c>
      <c r="C111" t="s">
        <v>26</v>
      </c>
      <c r="D111" t="s">
        <v>105</v>
      </c>
      <c r="E111" s="2">
        <v>0</v>
      </c>
      <c r="F111" s="2">
        <v>725.81056270537783</v>
      </c>
      <c r="G111" s="2">
        <v>-0.61936502829192031</v>
      </c>
      <c r="H111" s="2">
        <v>1.5353270895717215</v>
      </c>
      <c r="I111" s="2" t="s">
        <v>34</v>
      </c>
    </row>
    <row r="112" spans="1:9" x14ac:dyDescent="0.25">
      <c r="A112">
        <v>465626</v>
      </c>
      <c r="B112" t="s">
        <v>172</v>
      </c>
      <c r="C112" t="s">
        <v>26</v>
      </c>
      <c r="D112" t="s">
        <v>41</v>
      </c>
      <c r="E112" s="2">
        <v>0</v>
      </c>
      <c r="F112" s="2">
        <v>1.0709917940954539</v>
      </c>
      <c r="G112" s="2">
        <v>-0.38215422865425158</v>
      </c>
      <c r="H112" s="2">
        <v>-0.25376405196347662</v>
      </c>
      <c r="I112" s="2" t="s">
        <v>34</v>
      </c>
    </row>
    <row r="113" spans="1:9" x14ac:dyDescent="0.25">
      <c r="A113">
        <v>521992</v>
      </c>
      <c r="B113" t="s">
        <v>173</v>
      </c>
      <c r="C113" t="s">
        <v>26</v>
      </c>
      <c r="D113" t="s">
        <v>27</v>
      </c>
      <c r="E113" s="2">
        <v>0</v>
      </c>
      <c r="F113" s="2">
        <v>6.7328816799035138</v>
      </c>
      <c r="G113" s="2">
        <v>10.207338902705104</v>
      </c>
      <c r="H113" s="2">
        <v>-0.58962764619999419</v>
      </c>
      <c r="I113" s="2" t="s">
        <v>29</v>
      </c>
    </row>
    <row r="114" spans="1:9" x14ac:dyDescent="0.25">
      <c r="A114">
        <v>413061</v>
      </c>
      <c r="B114" t="s">
        <v>174</v>
      </c>
      <c r="C114" t="s">
        <v>26</v>
      </c>
      <c r="D114" t="s">
        <v>64</v>
      </c>
      <c r="E114" s="2">
        <v>0</v>
      </c>
      <c r="F114" s="2">
        <v>120.86807480356337</v>
      </c>
      <c r="G114" s="2">
        <v>0.42942701228206986</v>
      </c>
      <c r="H114" s="2">
        <v>-7.0875570050476899E-2</v>
      </c>
      <c r="I114" s="2" t="s">
        <v>29</v>
      </c>
    </row>
    <row r="115" spans="1:9" x14ac:dyDescent="0.25">
      <c r="A115">
        <v>403844</v>
      </c>
      <c r="B115" t="s">
        <v>175</v>
      </c>
      <c r="C115" t="s">
        <v>26</v>
      </c>
      <c r="D115" t="s">
        <v>48</v>
      </c>
      <c r="E115" s="2">
        <v>0</v>
      </c>
      <c r="F115" s="2">
        <v>291.29991475165104</v>
      </c>
      <c r="G115" s="2">
        <v>1.8219213395409484</v>
      </c>
      <c r="H115" s="2">
        <v>0.35502962663642745</v>
      </c>
      <c r="I115" s="2" t="s">
        <v>34</v>
      </c>
    </row>
    <row r="116" spans="1:9" x14ac:dyDescent="0.25">
      <c r="A116">
        <v>539028</v>
      </c>
      <c r="B116" t="s">
        <v>176</v>
      </c>
      <c r="C116" t="s">
        <v>26</v>
      </c>
      <c r="D116" t="s">
        <v>38</v>
      </c>
      <c r="E116" s="2">
        <v>0</v>
      </c>
      <c r="F116" s="2">
        <v>21.081116080137772</v>
      </c>
      <c r="G116" s="2">
        <v>0.8352784636974927</v>
      </c>
      <c r="H116" s="2">
        <v>0.90809025303088908</v>
      </c>
      <c r="I116" s="2" t="s">
        <v>29</v>
      </c>
    </row>
    <row r="117" spans="1:9" x14ac:dyDescent="0.25">
      <c r="A117">
        <v>449730</v>
      </c>
      <c r="B117" t="s">
        <v>177</v>
      </c>
      <c r="C117" t="s">
        <v>26</v>
      </c>
      <c r="D117" t="s">
        <v>87</v>
      </c>
      <c r="E117" s="2">
        <v>3.8424525507214167</v>
      </c>
      <c r="F117" s="2">
        <v>4.9597405784982271</v>
      </c>
      <c r="G117" s="2">
        <v>0.43168439141466786</v>
      </c>
      <c r="H117" s="2">
        <v>-8.7391198881501528E-2</v>
      </c>
      <c r="I117" s="2" t="s">
        <v>29</v>
      </c>
    </row>
    <row r="118" spans="1:9" x14ac:dyDescent="0.25">
      <c r="A118">
        <v>288944</v>
      </c>
      <c r="B118" t="s">
        <v>178</v>
      </c>
      <c r="C118" t="s">
        <v>26</v>
      </c>
      <c r="D118" t="s">
        <v>41</v>
      </c>
      <c r="E118" s="2">
        <v>0</v>
      </c>
      <c r="F118" s="2">
        <v>194.59900168592679</v>
      </c>
      <c r="G118" s="2">
        <v>-0.77194114972559236</v>
      </c>
      <c r="H118" s="2">
        <v>-0.15372859187144711</v>
      </c>
      <c r="I118" s="2" t="s">
        <v>34</v>
      </c>
    </row>
    <row r="119" spans="1:9" x14ac:dyDescent="0.25">
      <c r="A119">
        <v>412781</v>
      </c>
      <c r="B119" t="s">
        <v>179</v>
      </c>
      <c r="C119" t="s">
        <v>26</v>
      </c>
      <c r="D119" t="s">
        <v>41</v>
      </c>
      <c r="E119" s="2">
        <v>0</v>
      </c>
      <c r="F119" s="2">
        <v>8.5339932738438887E-2</v>
      </c>
      <c r="G119" s="2">
        <v>4.6276326062325646E-3</v>
      </c>
      <c r="H119" s="2">
        <v>0.1489300031637425</v>
      </c>
      <c r="I119" s="2" t="s">
        <v>34</v>
      </c>
    </row>
    <row r="120" spans="1:9" x14ac:dyDescent="0.25">
      <c r="A120">
        <v>467515</v>
      </c>
      <c r="B120" t="s">
        <v>180</v>
      </c>
      <c r="C120" t="s">
        <v>26</v>
      </c>
      <c r="D120" t="s">
        <v>43</v>
      </c>
      <c r="E120" s="2">
        <v>0</v>
      </c>
      <c r="F120" s="2">
        <v>197.20229676624569</v>
      </c>
      <c r="G120" s="2">
        <v>35.765477896726104</v>
      </c>
      <c r="H120" s="2">
        <v>-5.1143351746598106E-2</v>
      </c>
      <c r="I120" s="2" t="s">
        <v>29</v>
      </c>
    </row>
    <row r="121" spans="1:9" x14ac:dyDescent="0.25">
      <c r="A121">
        <v>466272</v>
      </c>
      <c r="B121" t="s">
        <v>181</v>
      </c>
      <c r="C121" t="s">
        <v>26</v>
      </c>
      <c r="D121" t="s">
        <v>162</v>
      </c>
      <c r="E121" s="2">
        <v>0</v>
      </c>
      <c r="F121" s="2">
        <v>20.471241934380682</v>
      </c>
      <c r="G121" s="2">
        <v>0.30227699910023792</v>
      </c>
      <c r="H121" s="2">
        <v>1.5218699241665272</v>
      </c>
      <c r="I121" s="2" t="s">
        <v>29</v>
      </c>
    </row>
    <row r="122" spans="1:9" x14ac:dyDescent="0.25">
      <c r="A122">
        <v>412951</v>
      </c>
      <c r="B122" t="s">
        <v>182</v>
      </c>
      <c r="C122" t="s">
        <v>26</v>
      </c>
      <c r="D122" t="s">
        <v>118</v>
      </c>
      <c r="E122" s="2">
        <v>0</v>
      </c>
      <c r="F122" s="2">
        <v>22.507661017895984</v>
      </c>
      <c r="G122" s="2">
        <v>3.6033382427795142E-2</v>
      </c>
      <c r="H122" s="2">
        <v>4.0646017541409549E-2</v>
      </c>
      <c r="I122" s="2" t="s">
        <v>34</v>
      </c>
    </row>
    <row r="123" spans="1:9" x14ac:dyDescent="0.25">
      <c r="A123">
        <v>417720</v>
      </c>
      <c r="B123" t="s">
        <v>183</v>
      </c>
      <c r="C123" t="s">
        <v>26</v>
      </c>
      <c r="D123" t="s">
        <v>111</v>
      </c>
      <c r="E123" s="2">
        <v>0</v>
      </c>
      <c r="F123" s="2">
        <v>127.86781961810487</v>
      </c>
      <c r="G123" s="2">
        <v>3.8493726962556289</v>
      </c>
      <c r="H123" s="2">
        <v>1.2235112599503848</v>
      </c>
      <c r="I123" s="2" t="s">
        <v>29</v>
      </c>
    </row>
    <row r="124" spans="1:9" x14ac:dyDescent="0.25">
      <c r="A124">
        <v>413576</v>
      </c>
      <c r="B124" t="s">
        <v>184</v>
      </c>
      <c r="C124" t="s">
        <v>26</v>
      </c>
      <c r="D124" t="s">
        <v>66</v>
      </c>
      <c r="E124" s="2">
        <v>0</v>
      </c>
      <c r="F124" s="2">
        <v>14.233007503082556</v>
      </c>
      <c r="G124" s="2">
        <v>7.4598045349190081E-2</v>
      </c>
      <c r="H124" s="2">
        <v>0.3874967660754518</v>
      </c>
      <c r="I124" s="2" t="s">
        <v>29</v>
      </c>
    </row>
    <row r="125" spans="1:9" x14ac:dyDescent="0.25">
      <c r="A125">
        <v>517988</v>
      </c>
      <c r="B125" t="s">
        <v>185</v>
      </c>
      <c r="C125" t="s">
        <v>26</v>
      </c>
      <c r="D125" t="s">
        <v>59</v>
      </c>
      <c r="E125" s="2">
        <v>47193.688370000003</v>
      </c>
      <c r="F125" s="2">
        <v>3.4773916297825118</v>
      </c>
      <c r="G125" s="2">
        <v>0.48710644855799706</v>
      </c>
      <c r="H125" s="2">
        <v>2.7361984512616823E-2</v>
      </c>
      <c r="I125" s="2" t="s">
        <v>34</v>
      </c>
    </row>
    <row r="126" spans="1:9" x14ac:dyDescent="0.25">
      <c r="A126">
        <v>521594</v>
      </c>
      <c r="B126" t="s">
        <v>186</v>
      </c>
      <c r="C126" t="s">
        <v>26</v>
      </c>
      <c r="D126" t="s">
        <v>75</v>
      </c>
      <c r="E126" s="2">
        <v>0</v>
      </c>
      <c r="F126" s="2">
        <v>2.0092001193291731</v>
      </c>
      <c r="G126" s="2">
        <v>0.20356476244493432</v>
      </c>
      <c r="H126" s="2">
        <v>-8.4759823510407534E-2</v>
      </c>
      <c r="I126" s="2" t="s">
        <v>29</v>
      </c>
    </row>
    <row r="127" spans="1:9" x14ac:dyDescent="0.25">
      <c r="A127">
        <v>403844</v>
      </c>
      <c r="B127" t="s">
        <v>175</v>
      </c>
      <c r="C127" t="s">
        <v>187</v>
      </c>
      <c r="D127" t="s">
        <v>48</v>
      </c>
      <c r="E127" s="2">
        <v>0</v>
      </c>
      <c r="F127" s="2">
        <v>291.29991475165104</v>
      </c>
      <c r="G127" s="2">
        <v>1.8219213395409484</v>
      </c>
      <c r="H127" s="2">
        <v>0.35502962663642745</v>
      </c>
      <c r="I127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127"/>
  <sheetViews>
    <sheetView topLeftCell="I1" workbookViewId="0">
      <selection activeCell="W2" sqref="W2"/>
    </sheetView>
  </sheetViews>
  <sheetFormatPr defaultRowHeight="15" x14ac:dyDescent="0.25"/>
  <cols>
    <col min="1" max="1" width="5" bestFit="1" customWidth="1"/>
    <col min="2" max="2" width="11.7109375" bestFit="1" customWidth="1"/>
    <col min="3" max="3" width="60" bestFit="1" customWidth="1"/>
    <col min="4" max="4" width="8.7109375" bestFit="1" customWidth="1"/>
    <col min="5" max="5" width="23.5703125" bestFit="1" customWidth="1"/>
    <col min="6" max="6" width="14" bestFit="1" customWidth="1"/>
    <col min="7" max="7" width="23.7109375" bestFit="1" customWidth="1"/>
    <col min="8" max="8" width="27.85546875" bestFit="1" customWidth="1"/>
    <col min="9" max="9" width="11.140625" bestFit="1" customWidth="1"/>
    <col min="10" max="10" width="12.7109375" bestFit="1" customWidth="1"/>
    <col min="11" max="13" width="18.42578125" bestFit="1" customWidth="1"/>
    <col min="14" max="14" width="16.85546875" bestFit="1" customWidth="1"/>
    <col min="15" max="15" width="18.42578125" bestFit="1" customWidth="1"/>
    <col min="16" max="16" width="25.5703125" bestFit="1" customWidth="1"/>
    <col min="17" max="17" width="18.42578125" bestFit="1" customWidth="1"/>
    <col min="18" max="18" width="16.28515625" bestFit="1" customWidth="1"/>
    <col min="19" max="19" width="18.42578125" bestFit="1" customWidth="1"/>
    <col min="20" max="20" width="16.85546875" bestFit="1" customWidth="1"/>
    <col min="21" max="21" width="12.140625" customWidth="1"/>
    <col min="22" max="22" width="12.42578125" bestFit="1" customWidth="1"/>
    <col min="23" max="23" width="16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5</v>
      </c>
      <c r="U1" t="s">
        <v>6</v>
      </c>
      <c r="V1" t="s">
        <v>7</v>
      </c>
      <c r="W1" t="s">
        <v>8</v>
      </c>
    </row>
    <row r="2" spans="1:23" x14ac:dyDescent="0.25">
      <c r="A2">
        <v>4</v>
      </c>
      <c r="B2">
        <v>403866</v>
      </c>
      <c r="C2" t="s">
        <v>25</v>
      </c>
      <c r="D2" t="s">
        <v>26</v>
      </c>
      <c r="E2" t="s">
        <v>27</v>
      </c>
      <c r="F2">
        <v>116</v>
      </c>
      <c r="G2" s="3">
        <v>5936252</v>
      </c>
      <c r="H2" s="3">
        <v>16107459</v>
      </c>
      <c r="I2" s="3">
        <v>78756072</v>
      </c>
      <c r="J2" s="3">
        <v>13800</v>
      </c>
      <c r="K2" t="s">
        <v>39</v>
      </c>
      <c r="L2" t="s">
        <v>39</v>
      </c>
      <c r="M2" t="s">
        <v>202</v>
      </c>
      <c r="N2" t="s">
        <v>203</v>
      </c>
      <c r="O2" t="s">
        <v>28</v>
      </c>
      <c r="P2" t="s">
        <v>204</v>
      </c>
      <c r="Q2" t="s">
        <v>53</v>
      </c>
      <c r="R2">
        <v>75</v>
      </c>
      <c r="S2" t="s">
        <v>39</v>
      </c>
      <c r="T2" t="s">
        <v>28</v>
      </c>
      <c r="U2">
        <v>3.2250000000000001</v>
      </c>
      <c r="V2">
        <v>3</v>
      </c>
      <c r="W2" s="2">
        <v>1327701714</v>
      </c>
    </row>
    <row r="3" spans="1:23" x14ac:dyDescent="0.25">
      <c r="A3">
        <v>8</v>
      </c>
      <c r="B3">
        <v>403843</v>
      </c>
      <c r="C3" t="s">
        <v>30</v>
      </c>
      <c r="D3" t="s">
        <v>26</v>
      </c>
      <c r="E3" t="s">
        <v>31</v>
      </c>
      <c r="F3">
        <v>330</v>
      </c>
      <c r="G3" s="3">
        <v>6461396</v>
      </c>
      <c r="H3" s="3">
        <v>28574852</v>
      </c>
      <c r="I3" s="3">
        <v>44197168</v>
      </c>
      <c r="J3" s="3">
        <v>62400</v>
      </c>
      <c r="K3" t="s">
        <v>39</v>
      </c>
      <c r="L3" t="s">
        <v>114</v>
      </c>
      <c r="M3" t="s">
        <v>202</v>
      </c>
      <c r="N3" t="s">
        <v>203</v>
      </c>
      <c r="O3" t="s">
        <v>202</v>
      </c>
      <c r="P3" t="s">
        <v>205</v>
      </c>
      <c r="Q3" t="s">
        <v>53</v>
      </c>
      <c r="R3">
        <v>75</v>
      </c>
      <c r="S3" t="s">
        <v>28</v>
      </c>
      <c r="T3" t="s">
        <v>28</v>
      </c>
      <c r="U3">
        <v>2.875</v>
      </c>
      <c r="V3">
        <v>3</v>
      </c>
      <c r="W3" s="2">
        <v>218458550</v>
      </c>
    </row>
    <row r="4" spans="1:23" hidden="1" x14ac:dyDescent="0.25">
      <c r="A4">
        <v>16</v>
      </c>
      <c r="B4">
        <v>289796</v>
      </c>
      <c r="C4" t="s">
        <v>32</v>
      </c>
      <c r="D4" t="s">
        <v>26</v>
      </c>
      <c r="E4" t="s">
        <v>33</v>
      </c>
      <c r="F4">
        <v>42</v>
      </c>
      <c r="G4" s="3">
        <v>1797489</v>
      </c>
      <c r="H4" s="3">
        <v>702846</v>
      </c>
      <c r="I4" s="3">
        <v>110000</v>
      </c>
      <c r="J4" s="3">
        <v>9932628</v>
      </c>
      <c r="K4" t="s">
        <v>202</v>
      </c>
      <c r="L4" t="s">
        <v>53</v>
      </c>
      <c r="M4" t="s">
        <v>28</v>
      </c>
      <c r="N4" t="s">
        <v>203</v>
      </c>
      <c r="O4" t="s">
        <v>114</v>
      </c>
      <c r="P4" t="s">
        <v>206</v>
      </c>
      <c r="Q4" t="s">
        <v>202</v>
      </c>
      <c r="R4">
        <v>60</v>
      </c>
      <c r="S4" t="s">
        <v>53</v>
      </c>
      <c r="T4" t="s">
        <v>28</v>
      </c>
      <c r="U4">
        <v>2.5</v>
      </c>
      <c r="V4">
        <v>3</v>
      </c>
      <c r="W4" s="2">
        <v>0</v>
      </c>
    </row>
    <row r="5" spans="1:23" hidden="1" x14ac:dyDescent="0.25">
      <c r="A5">
        <v>21</v>
      </c>
      <c r="B5">
        <v>287647</v>
      </c>
      <c r="C5" t="s">
        <v>35</v>
      </c>
      <c r="D5" t="s">
        <v>26</v>
      </c>
      <c r="E5" t="s">
        <v>36</v>
      </c>
      <c r="F5">
        <v>44</v>
      </c>
      <c r="G5" s="3">
        <v>1775001</v>
      </c>
      <c r="H5" s="3">
        <v>58866984</v>
      </c>
      <c r="I5" s="3">
        <v>236572</v>
      </c>
      <c r="J5" s="3">
        <v>1910380</v>
      </c>
      <c r="K5" t="s">
        <v>28</v>
      </c>
      <c r="L5" t="s">
        <v>53</v>
      </c>
      <c r="M5" t="s">
        <v>53</v>
      </c>
      <c r="N5" t="s">
        <v>203</v>
      </c>
      <c r="O5" t="s">
        <v>114</v>
      </c>
      <c r="P5" t="s">
        <v>207</v>
      </c>
      <c r="Q5" t="s">
        <v>202</v>
      </c>
      <c r="R5">
        <v>58</v>
      </c>
      <c r="S5" t="s">
        <v>114</v>
      </c>
      <c r="T5" t="s">
        <v>28</v>
      </c>
      <c r="U5">
        <v>3.125</v>
      </c>
      <c r="V5">
        <v>3</v>
      </c>
      <c r="W5" s="2">
        <v>0</v>
      </c>
    </row>
    <row r="6" spans="1:23" x14ac:dyDescent="0.25">
      <c r="A6">
        <v>23</v>
      </c>
      <c r="B6">
        <v>652570</v>
      </c>
      <c r="C6" t="s">
        <v>37</v>
      </c>
      <c r="D6" t="s">
        <v>26</v>
      </c>
      <c r="E6" t="s">
        <v>38</v>
      </c>
      <c r="F6">
        <v>139</v>
      </c>
      <c r="G6" s="3">
        <v>8724518</v>
      </c>
      <c r="H6" s="3">
        <v>9597119</v>
      </c>
      <c r="I6" s="3">
        <v>4810706</v>
      </c>
      <c r="J6" s="3">
        <v>144449</v>
      </c>
      <c r="K6" t="s">
        <v>28</v>
      </c>
      <c r="L6" t="s">
        <v>39</v>
      </c>
      <c r="M6" t="s">
        <v>202</v>
      </c>
      <c r="N6" t="s">
        <v>203</v>
      </c>
      <c r="O6" t="s">
        <v>114</v>
      </c>
      <c r="P6" t="s">
        <v>208</v>
      </c>
      <c r="Q6" t="s">
        <v>28</v>
      </c>
      <c r="R6">
        <v>91</v>
      </c>
      <c r="S6" t="s">
        <v>114</v>
      </c>
      <c r="T6" t="s">
        <v>39</v>
      </c>
      <c r="U6">
        <v>3.55</v>
      </c>
      <c r="V6">
        <v>4</v>
      </c>
      <c r="W6" s="2">
        <v>451276326</v>
      </c>
    </row>
    <row r="7" spans="1:23" hidden="1" x14ac:dyDescent="0.25">
      <c r="A7">
        <v>25</v>
      </c>
      <c r="B7">
        <v>412631</v>
      </c>
      <c r="C7" t="s">
        <v>40</v>
      </c>
      <c r="D7" t="s">
        <v>26</v>
      </c>
      <c r="E7" t="s">
        <v>41</v>
      </c>
      <c r="F7">
        <v>256</v>
      </c>
      <c r="G7" s="3">
        <v>74198424</v>
      </c>
      <c r="H7" s="3">
        <v>42159712</v>
      </c>
      <c r="I7" s="3">
        <v>18098388</v>
      </c>
      <c r="J7">
        <v>0</v>
      </c>
      <c r="K7" t="s">
        <v>39</v>
      </c>
      <c r="L7" t="s">
        <v>114</v>
      </c>
      <c r="M7" t="s">
        <v>202</v>
      </c>
      <c r="N7" t="s">
        <v>203</v>
      </c>
      <c r="O7" t="s">
        <v>114</v>
      </c>
      <c r="P7" t="s">
        <v>209</v>
      </c>
      <c r="Q7" t="s">
        <v>202</v>
      </c>
      <c r="R7">
        <v>38</v>
      </c>
      <c r="S7" t="s">
        <v>202</v>
      </c>
      <c r="T7" t="s">
        <v>39</v>
      </c>
      <c r="U7">
        <v>3.7</v>
      </c>
      <c r="V7">
        <v>4</v>
      </c>
      <c r="W7" s="2">
        <v>0</v>
      </c>
    </row>
    <row r="8" spans="1:23" x14ac:dyDescent="0.25">
      <c r="A8">
        <v>26</v>
      </c>
      <c r="B8">
        <v>414355</v>
      </c>
      <c r="C8" t="s">
        <v>42</v>
      </c>
      <c r="D8" t="s">
        <v>26</v>
      </c>
      <c r="E8" t="s">
        <v>43</v>
      </c>
      <c r="F8">
        <v>338</v>
      </c>
      <c r="G8" s="3">
        <v>18345928</v>
      </c>
      <c r="H8" s="3">
        <v>113605840</v>
      </c>
      <c r="I8" s="3">
        <v>72956824</v>
      </c>
      <c r="J8" s="3">
        <v>62273540</v>
      </c>
      <c r="K8" t="s">
        <v>114</v>
      </c>
      <c r="L8" t="s">
        <v>114</v>
      </c>
      <c r="M8" t="s">
        <v>114</v>
      </c>
      <c r="N8" t="s">
        <v>203</v>
      </c>
      <c r="O8" t="s">
        <v>28</v>
      </c>
      <c r="P8" t="s">
        <v>204</v>
      </c>
      <c r="Q8" t="s">
        <v>202</v>
      </c>
      <c r="R8">
        <v>55</v>
      </c>
      <c r="S8" t="s">
        <v>202</v>
      </c>
      <c r="T8" t="s">
        <v>39</v>
      </c>
      <c r="U8">
        <v>4</v>
      </c>
      <c r="V8">
        <v>4</v>
      </c>
      <c r="W8" s="2">
        <v>153946032.02000001</v>
      </c>
    </row>
    <row r="9" spans="1:23" hidden="1" x14ac:dyDescent="0.25">
      <c r="A9">
        <v>27</v>
      </c>
      <c r="B9">
        <v>418878</v>
      </c>
      <c r="C9" t="s">
        <v>44</v>
      </c>
      <c r="D9" t="s">
        <v>26</v>
      </c>
      <c r="E9" t="s">
        <v>41</v>
      </c>
      <c r="F9">
        <v>62</v>
      </c>
      <c r="G9" s="3">
        <v>1436963</v>
      </c>
      <c r="H9" s="3">
        <v>10643360</v>
      </c>
      <c r="I9">
        <v>0</v>
      </c>
      <c r="J9">
        <v>0</v>
      </c>
      <c r="K9" t="s">
        <v>28</v>
      </c>
      <c r="L9" t="s">
        <v>28</v>
      </c>
      <c r="M9" t="s">
        <v>202</v>
      </c>
      <c r="N9" t="s">
        <v>203</v>
      </c>
      <c r="O9" t="s">
        <v>114</v>
      </c>
      <c r="P9" t="s">
        <v>206</v>
      </c>
      <c r="Q9" t="s">
        <v>39</v>
      </c>
      <c r="R9">
        <v>150</v>
      </c>
      <c r="S9" t="s">
        <v>202</v>
      </c>
      <c r="T9" t="s">
        <v>28</v>
      </c>
      <c r="U9">
        <v>3.2250000000000001</v>
      </c>
      <c r="V9">
        <v>3</v>
      </c>
      <c r="W9" s="2">
        <v>0</v>
      </c>
    </row>
    <row r="10" spans="1:23" hidden="1" x14ac:dyDescent="0.25">
      <c r="A10">
        <v>33</v>
      </c>
      <c r="B10">
        <v>522028</v>
      </c>
      <c r="C10" t="s">
        <v>45</v>
      </c>
      <c r="D10" t="s">
        <v>26</v>
      </c>
      <c r="E10" t="s">
        <v>46</v>
      </c>
      <c r="F10">
        <v>61</v>
      </c>
      <c r="G10" s="3">
        <v>2818616</v>
      </c>
      <c r="H10" s="3">
        <v>1817002</v>
      </c>
      <c r="I10" s="3">
        <v>145000</v>
      </c>
      <c r="J10" s="3">
        <v>565479</v>
      </c>
      <c r="K10" t="s">
        <v>202</v>
      </c>
      <c r="L10" t="s">
        <v>28</v>
      </c>
      <c r="M10" t="s">
        <v>202</v>
      </c>
      <c r="N10" t="s">
        <v>203</v>
      </c>
      <c r="O10" t="s">
        <v>114</v>
      </c>
      <c r="P10" t="s">
        <v>207</v>
      </c>
      <c r="Q10" t="s">
        <v>202</v>
      </c>
      <c r="R10">
        <v>0</v>
      </c>
      <c r="S10" t="s">
        <v>114</v>
      </c>
      <c r="T10" t="s">
        <v>28</v>
      </c>
      <c r="U10">
        <v>2.6</v>
      </c>
      <c r="V10">
        <v>3</v>
      </c>
      <c r="W10" s="2">
        <v>0</v>
      </c>
    </row>
    <row r="11" spans="1:23" hidden="1" x14ac:dyDescent="0.25">
      <c r="A11">
        <v>36</v>
      </c>
      <c r="B11">
        <v>413137</v>
      </c>
      <c r="C11" t="s">
        <v>47</v>
      </c>
      <c r="D11" t="s">
        <v>26</v>
      </c>
      <c r="E11" t="s">
        <v>48</v>
      </c>
      <c r="F11">
        <v>42</v>
      </c>
      <c r="G11" s="3">
        <v>1716261</v>
      </c>
      <c r="H11" s="3">
        <v>505147</v>
      </c>
      <c r="I11" s="3">
        <v>336500</v>
      </c>
      <c r="J11" s="3">
        <v>1190060</v>
      </c>
      <c r="K11" t="s">
        <v>202</v>
      </c>
      <c r="L11" t="s">
        <v>53</v>
      </c>
      <c r="M11" t="s">
        <v>53</v>
      </c>
      <c r="N11" t="s">
        <v>203</v>
      </c>
      <c r="O11" t="s">
        <v>114</v>
      </c>
      <c r="P11" t="s">
        <v>206</v>
      </c>
      <c r="Q11" t="s">
        <v>28</v>
      </c>
      <c r="R11">
        <v>110</v>
      </c>
      <c r="S11" t="s">
        <v>114</v>
      </c>
      <c r="T11" t="s">
        <v>28</v>
      </c>
      <c r="U11">
        <v>2.6749999999999998</v>
      </c>
      <c r="V11">
        <v>3</v>
      </c>
      <c r="W11" s="2">
        <v>0</v>
      </c>
    </row>
    <row r="12" spans="1:23" x14ac:dyDescent="0.25">
      <c r="A12">
        <v>38</v>
      </c>
      <c r="B12">
        <v>352599</v>
      </c>
      <c r="C12" t="s">
        <v>49</v>
      </c>
      <c r="D12" t="s">
        <v>26</v>
      </c>
      <c r="E12" t="s">
        <v>41</v>
      </c>
      <c r="F12">
        <v>103</v>
      </c>
      <c r="G12" s="3">
        <v>7202922</v>
      </c>
      <c r="H12" s="3">
        <v>621920192</v>
      </c>
      <c r="I12" s="3">
        <v>57193380</v>
      </c>
      <c r="J12" s="3">
        <v>44037824</v>
      </c>
      <c r="K12" t="s">
        <v>114</v>
      </c>
      <c r="L12" t="s">
        <v>39</v>
      </c>
      <c r="M12" t="s">
        <v>39</v>
      </c>
      <c r="N12" t="s">
        <v>203</v>
      </c>
      <c r="O12" t="s">
        <v>28</v>
      </c>
      <c r="P12" t="s">
        <v>204</v>
      </c>
      <c r="Q12" t="s">
        <v>202</v>
      </c>
      <c r="R12">
        <v>60</v>
      </c>
      <c r="S12" t="s">
        <v>28</v>
      </c>
      <c r="T12" t="s">
        <v>39</v>
      </c>
      <c r="U12">
        <v>3.7749999999999999</v>
      </c>
      <c r="V12">
        <v>4</v>
      </c>
      <c r="W12" s="2">
        <v>446715031</v>
      </c>
    </row>
    <row r="13" spans="1:23" x14ac:dyDescent="0.25">
      <c r="A13">
        <v>40</v>
      </c>
      <c r="B13">
        <v>288457</v>
      </c>
      <c r="C13" t="s">
        <v>50</v>
      </c>
      <c r="D13" t="s">
        <v>26</v>
      </c>
      <c r="E13" t="s">
        <v>27</v>
      </c>
      <c r="F13">
        <v>208</v>
      </c>
      <c r="G13" s="3">
        <v>8073409</v>
      </c>
      <c r="H13" s="3">
        <v>27422200</v>
      </c>
      <c r="I13" s="3">
        <v>3460000</v>
      </c>
      <c r="J13" s="3">
        <v>17398440</v>
      </c>
      <c r="K13" t="s">
        <v>28</v>
      </c>
      <c r="L13" t="s">
        <v>114</v>
      </c>
      <c r="M13" t="s">
        <v>28</v>
      </c>
      <c r="N13" t="s">
        <v>203</v>
      </c>
      <c r="O13" t="s">
        <v>39</v>
      </c>
      <c r="P13" t="s">
        <v>204</v>
      </c>
      <c r="Q13" t="s">
        <v>53</v>
      </c>
      <c r="R13">
        <v>70</v>
      </c>
      <c r="S13" t="s">
        <v>53</v>
      </c>
      <c r="T13" t="s">
        <v>39</v>
      </c>
      <c r="U13">
        <v>3.5249999999999999</v>
      </c>
      <c r="V13">
        <v>4</v>
      </c>
      <c r="W13" s="2">
        <v>1421191362.22</v>
      </c>
    </row>
    <row r="14" spans="1:23" x14ac:dyDescent="0.25">
      <c r="A14">
        <v>46</v>
      </c>
      <c r="B14">
        <v>512769</v>
      </c>
      <c r="C14" t="s">
        <v>51</v>
      </c>
      <c r="D14" t="s">
        <v>26</v>
      </c>
      <c r="E14" t="s">
        <v>52</v>
      </c>
      <c r="F14">
        <v>56</v>
      </c>
      <c r="G14" s="3">
        <v>2197973</v>
      </c>
      <c r="H14" s="3">
        <v>2006099</v>
      </c>
      <c r="I14">
        <v>0</v>
      </c>
      <c r="J14" s="3">
        <v>72593</v>
      </c>
      <c r="K14" t="s">
        <v>202</v>
      </c>
      <c r="L14" t="s">
        <v>28</v>
      </c>
      <c r="M14" t="s">
        <v>202</v>
      </c>
      <c r="N14" t="s">
        <v>203</v>
      </c>
      <c r="O14" t="s">
        <v>202</v>
      </c>
      <c r="P14" t="s">
        <v>210</v>
      </c>
      <c r="Q14" t="s">
        <v>202</v>
      </c>
      <c r="R14">
        <v>0</v>
      </c>
      <c r="S14" t="s">
        <v>114</v>
      </c>
      <c r="T14" t="s">
        <v>53</v>
      </c>
      <c r="U14">
        <v>1.6</v>
      </c>
      <c r="V14">
        <v>2</v>
      </c>
      <c r="W14" s="2">
        <v>6477466</v>
      </c>
    </row>
    <row r="15" spans="1:23" hidden="1" x14ac:dyDescent="0.25">
      <c r="A15">
        <v>48</v>
      </c>
      <c r="B15">
        <v>559332</v>
      </c>
      <c r="C15" t="s">
        <v>54</v>
      </c>
      <c r="D15" t="s">
        <v>26</v>
      </c>
      <c r="E15" t="s">
        <v>55</v>
      </c>
      <c r="F15">
        <v>27</v>
      </c>
      <c r="G15" s="3">
        <v>1755304</v>
      </c>
      <c r="H15" s="3">
        <v>820697</v>
      </c>
      <c r="I15" s="3">
        <v>23778516</v>
      </c>
      <c r="J15" s="3">
        <v>204732</v>
      </c>
      <c r="K15" t="s">
        <v>28</v>
      </c>
      <c r="L15" t="s">
        <v>53</v>
      </c>
      <c r="M15" t="s">
        <v>202</v>
      </c>
      <c r="N15" t="s">
        <v>203</v>
      </c>
      <c r="O15" t="s">
        <v>114</v>
      </c>
      <c r="P15" t="s">
        <v>206</v>
      </c>
      <c r="Q15" t="s">
        <v>202</v>
      </c>
      <c r="R15">
        <v>55</v>
      </c>
      <c r="S15" t="s">
        <v>114</v>
      </c>
      <c r="T15" t="s">
        <v>28</v>
      </c>
      <c r="U15">
        <v>3</v>
      </c>
      <c r="V15">
        <v>3</v>
      </c>
      <c r="W15" s="2">
        <v>0</v>
      </c>
    </row>
    <row r="16" spans="1:23" x14ac:dyDescent="0.25">
      <c r="A16">
        <v>52</v>
      </c>
      <c r="B16">
        <v>439180</v>
      </c>
      <c r="C16" t="s">
        <v>56</v>
      </c>
      <c r="D16" t="s">
        <v>26</v>
      </c>
      <c r="E16" t="s">
        <v>41</v>
      </c>
      <c r="F16">
        <v>94</v>
      </c>
      <c r="G16" s="3">
        <v>1866200</v>
      </c>
      <c r="H16" s="3">
        <v>26870000</v>
      </c>
      <c r="I16" s="3">
        <v>153144000</v>
      </c>
      <c r="J16" s="3">
        <v>844000</v>
      </c>
      <c r="K16" t="s">
        <v>114</v>
      </c>
      <c r="L16" t="s">
        <v>28</v>
      </c>
      <c r="M16" t="s">
        <v>202</v>
      </c>
      <c r="N16" t="s">
        <v>203</v>
      </c>
      <c r="O16" t="s">
        <v>114</v>
      </c>
      <c r="P16" t="s">
        <v>211</v>
      </c>
      <c r="Q16" t="s">
        <v>114</v>
      </c>
      <c r="R16">
        <v>1000</v>
      </c>
      <c r="S16" t="s">
        <v>28</v>
      </c>
      <c r="T16" t="s">
        <v>39</v>
      </c>
      <c r="U16">
        <v>4</v>
      </c>
      <c r="V16">
        <v>4</v>
      </c>
      <c r="W16" s="2">
        <v>68716742.900000006</v>
      </c>
    </row>
    <row r="17" spans="1:23" hidden="1" x14ac:dyDescent="0.25">
      <c r="A17">
        <v>62</v>
      </c>
      <c r="B17">
        <v>440006</v>
      </c>
      <c r="C17" t="s">
        <v>57</v>
      </c>
      <c r="D17" t="s">
        <v>26</v>
      </c>
      <c r="E17" t="s">
        <v>43</v>
      </c>
      <c r="F17">
        <v>212</v>
      </c>
      <c r="G17" s="3">
        <v>15717114</v>
      </c>
      <c r="H17" s="3">
        <v>33907884</v>
      </c>
      <c r="I17" s="3">
        <v>26364000</v>
      </c>
      <c r="J17" s="3">
        <v>3753260</v>
      </c>
      <c r="K17" t="s">
        <v>39</v>
      </c>
      <c r="L17" t="s">
        <v>114</v>
      </c>
      <c r="M17" t="s">
        <v>53</v>
      </c>
      <c r="N17" t="s">
        <v>203</v>
      </c>
      <c r="O17" t="s">
        <v>114</v>
      </c>
      <c r="P17" t="s">
        <v>206</v>
      </c>
      <c r="Q17" t="s">
        <v>202</v>
      </c>
      <c r="R17">
        <v>50</v>
      </c>
      <c r="S17" t="s">
        <v>202</v>
      </c>
      <c r="T17" t="s">
        <v>39</v>
      </c>
      <c r="U17">
        <v>3.8250000000000002</v>
      </c>
      <c r="V17">
        <v>4</v>
      </c>
      <c r="W17" s="2">
        <v>0</v>
      </c>
    </row>
    <row r="18" spans="1:23" hidden="1" x14ac:dyDescent="0.25">
      <c r="A18">
        <v>64</v>
      </c>
      <c r="B18">
        <v>467005</v>
      </c>
      <c r="C18" t="s">
        <v>58</v>
      </c>
      <c r="D18" t="s">
        <v>26</v>
      </c>
      <c r="E18" t="s">
        <v>59</v>
      </c>
      <c r="F18">
        <v>70</v>
      </c>
      <c r="G18" s="3">
        <v>881104</v>
      </c>
      <c r="H18" s="3">
        <v>248139520</v>
      </c>
      <c r="I18" s="3">
        <v>1650000</v>
      </c>
      <c r="J18" s="3">
        <v>21402706</v>
      </c>
      <c r="K18" t="s">
        <v>114</v>
      </c>
      <c r="L18" t="s">
        <v>28</v>
      </c>
      <c r="M18" t="s">
        <v>39</v>
      </c>
      <c r="N18" t="s">
        <v>203</v>
      </c>
      <c r="O18" t="s">
        <v>28</v>
      </c>
      <c r="P18" t="s">
        <v>204</v>
      </c>
      <c r="Q18" t="s">
        <v>53</v>
      </c>
      <c r="R18">
        <v>65</v>
      </c>
      <c r="S18" t="s">
        <v>28</v>
      </c>
      <c r="T18" t="s">
        <v>39</v>
      </c>
      <c r="U18">
        <v>3.65</v>
      </c>
      <c r="V18">
        <v>4</v>
      </c>
      <c r="W18" s="2">
        <v>0</v>
      </c>
    </row>
    <row r="19" spans="1:23" hidden="1" x14ac:dyDescent="0.25">
      <c r="A19">
        <v>73</v>
      </c>
      <c r="B19">
        <v>403847</v>
      </c>
      <c r="C19" t="s">
        <v>60</v>
      </c>
      <c r="D19" t="s">
        <v>26</v>
      </c>
      <c r="E19" t="s">
        <v>59</v>
      </c>
      <c r="F19">
        <v>462</v>
      </c>
      <c r="G19" s="3">
        <v>10529792</v>
      </c>
      <c r="H19" s="3">
        <v>94910304</v>
      </c>
      <c r="I19" s="3">
        <v>92866384</v>
      </c>
      <c r="J19" s="3">
        <v>138600</v>
      </c>
      <c r="K19" t="s">
        <v>114</v>
      </c>
      <c r="L19" t="s">
        <v>114</v>
      </c>
      <c r="M19" t="s">
        <v>202</v>
      </c>
      <c r="N19" t="s">
        <v>203</v>
      </c>
      <c r="O19" t="s">
        <v>28</v>
      </c>
      <c r="P19" t="s">
        <v>204</v>
      </c>
      <c r="Q19" t="s">
        <v>202</v>
      </c>
      <c r="R19">
        <v>32</v>
      </c>
      <c r="S19" t="s">
        <v>39</v>
      </c>
      <c r="T19" t="s">
        <v>39</v>
      </c>
      <c r="U19">
        <v>3.65</v>
      </c>
      <c r="V19">
        <v>4</v>
      </c>
      <c r="W19" s="2">
        <v>0</v>
      </c>
    </row>
    <row r="20" spans="1:23" hidden="1" x14ac:dyDescent="0.25">
      <c r="A20">
        <v>76</v>
      </c>
      <c r="B20">
        <v>288752</v>
      </c>
      <c r="C20" t="s">
        <v>61</v>
      </c>
      <c r="D20" t="s">
        <v>26</v>
      </c>
      <c r="E20" t="s">
        <v>41</v>
      </c>
      <c r="F20">
        <v>160</v>
      </c>
      <c r="G20" s="3">
        <v>13636433</v>
      </c>
      <c r="H20" s="3">
        <v>18528748</v>
      </c>
      <c r="I20" s="3">
        <v>2546083</v>
      </c>
      <c r="J20">
        <v>0</v>
      </c>
      <c r="K20" t="s">
        <v>28</v>
      </c>
      <c r="L20" t="s">
        <v>114</v>
      </c>
      <c r="M20" t="s">
        <v>202</v>
      </c>
      <c r="N20" t="s">
        <v>203</v>
      </c>
      <c r="O20" t="s">
        <v>114</v>
      </c>
      <c r="P20" t="s">
        <v>206</v>
      </c>
      <c r="Q20" t="s">
        <v>202</v>
      </c>
      <c r="R20">
        <v>0</v>
      </c>
      <c r="S20" t="s">
        <v>202</v>
      </c>
      <c r="T20" t="s">
        <v>28</v>
      </c>
      <c r="U20">
        <v>3.4</v>
      </c>
      <c r="V20">
        <v>3</v>
      </c>
      <c r="W20" s="2">
        <v>0</v>
      </c>
    </row>
    <row r="21" spans="1:23" x14ac:dyDescent="0.25">
      <c r="A21">
        <v>77</v>
      </c>
      <c r="B21">
        <v>901274</v>
      </c>
      <c r="C21" t="s">
        <v>62</v>
      </c>
      <c r="D21" t="s">
        <v>26</v>
      </c>
      <c r="E21" t="s">
        <v>41</v>
      </c>
      <c r="F21">
        <v>102</v>
      </c>
      <c r="G21" s="3">
        <v>9055541</v>
      </c>
      <c r="H21" s="3">
        <v>17730368</v>
      </c>
      <c r="I21" s="3">
        <v>50000</v>
      </c>
      <c r="J21">
        <v>0</v>
      </c>
      <c r="K21" t="s">
        <v>28</v>
      </c>
      <c r="L21" t="s">
        <v>39</v>
      </c>
      <c r="M21" t="s">
        <v>202</v>
      </c>
      <c r="N21" t="s">
        <v>203</v>
      </c>
      <c r="O21" t="s">
        <v>114</v>
      </c>
      <c r="P21" t="s">
        <v>206</v>
      </c>
      <c r="Q21" t="s">
        <v>202</v>
      </c>
      <c r="R21">
        <v>38</v>
      </c>
      <c r="S21" t="s">
        <v>202</v>
      </c>
      <c r="T21" t="s">
        <v>28</v>
      </c>
      <c r="U21">
        <v>3.2</v>
      </c>
      <c r="V21">
        <v>3</v>
      </c>
      <c r="W21" s="2">
        <v>22670000</v>
      </c>
    </row>
    <row r="22" spans="1:23" x14ac:dyDescent="0.25">
      <c r="A22">
        <v>79</v>
      </c>
      <c r="B22">
        <v>467345</v>
      </c>
      <c r="C22" t="s">
        <v>63</v>
      </c>
      <c r="D22" t="s">
        <v>26</v>
      </c>
      <c r="E22" t="s">
        <v>64</v>
      </c>
      <c r="F22">
        <v>122</v>
      </c>
      <c r="G22" s="3">
        <v>4047599</v>
      </c>
      <c r="H22" s="3">
        <v>81026056</v>
      </c>
      <c r="I22" s="3">
        <v>657918272</v>
      </c>
      <c r="J22">
        <v>0</v>
      </c>
      <c r="K22" t="s">
        <v>114</v>
      </c>
      <c r="L22" t="s">
        <v>39</v>
      </c>
      <c r="M22" t="s">
        <v>202</v>
      </c>
      <c r="N22" t="s">
        <v>203</v>
      </c>
      <c r="O22" t="s">
        <v>114</v>
      </c>
      <c r="P22" t="s">
        <v>208</v>
      </c>
      <c r="Q22" t="s">
        <v>114</v>
      </c>
      <c r="R22">
        <v>151</v>
      </c>
      <c r="S22" t="s">
        <v>114</v>
      </c>
      <c r="T22" t="s">
        <v>39</v>
      </c>
      <c r="U22">
        <v>4.3</v>
      </c>
      <c r="V22">
        <v>4</v>
      </c>
      <c r="W22" s="2">
        <v>4174460615.21</v>
      </c>
    </row>
    <row r="23" spans="1:23" hidden="1" x14ac:dyDescent="0.25">
      <c r="A23">
        <v>81</v>
      </c>
      <c r="B23">
        <v>522007</v>
      </c>
      <c r="C23" t="s">
        <v>65</v>
      </c>
      <c r="D23" t="s">
        <v>26</v>
      </c>
      <c r="E23" t="s">
        <v>66</v>
      </c>
      <c r="F23">
        <v>46</v>
      </c>
      <c r="G23" s="3">
        <v>1961361</v>
      </c>
      <c r="H23" s="3">
        <v>2301958</v>
      </c>
      <c r="I23" s="3">
        <v>20000</v>
      </c>
      <c r="J23" s="3">
        <v>481313</v>
      </c>
      <c r="K23" t="s">
        <v>202</v>
      </c>
      <c r="L23" t="s">
        <v>53</v>
      </c>
      <c r="M23" t="s">
        <v>202</v>
      </c>
      <c r="N23" t="s">
        <v>203</v>
      </c>
      <c r="O23" t="s">
        <v>39</v>
      </c>
      <c r="P23" t="s">
        <v>204</v>
      </c>
      <c r="Q23" t="s">
        <v>202</v>
      </c>
      <c r="R23">
        <v>50</v>
      </c>
      <c r="S23" t="s">
        <v>114</v>
      </c>
      <c r="T23" t="s">
        <v>53</v>
      </c>
      <c r="U23">
        <v>2.15</v>
      </c>
      <c r="V23">
        <v>2</v>
      </c>
      <c r="W23" s="2">
        <v>0</v>
      </c>
    </row>
    <row r="24" spans="1:23" hidden="1" x14ac:dyDescent="0.25">
      <c r="A24">
        <v>89</v>
      </c>
      <c r="B24">
        <v>414282</v>
      </c>
      <c r="C24" t="s">
        <v>67</v>
      </c>
      <c r="D24" t="s">
        <v>26</v>
      </c>
      <c r="E24" t="s">
        <v>41</v>
      </c>
      <c r="F24">
        <v>83</v>
      </c>
      <c r="G24" s="3">
        <v>3458501</v>
      </c>
      <c r="H24" s="3">
        <v>15774440</v>
      </c>
      <c r="I24" s="3">
        <v>894228</v>
      </c>
      <c r="J24">
        <v>0</v>
      </c>
      <c r="K24" t="s">
        <v>28</v>
      </c>
      <c r="L24" t="s">
        <v>28</v>
      </c>
      <c r="M24" t="s">
        <v>202</v>
      </c>
      <c r="N24" t="s">
        <v>203</v>
      </c>
      <c r="O24" t="s">
        <v>114</v>
      </c>
      <c r="P24" t="s">
        <v>206</v>
      </c>
      <c r="Q24" t="s">
        <v>202</v>
      </c>
      <c r="R24">
        <v>50</v>
      </c>
      <c r="S24" t="s">
        <v>202</v>
      </c>
      <c r="T24" t="s">
        <v>28</v>
      </c>
      <c r="U24">
        <v>3</v>
      </c>
      <c r="V24">
        <v>3</v>
      </c>
      <c r="W24" s="2">
        <v>0</v>
      </c>
    </row>
    <row r="25" spans="1:23" hidden="1" x14ac:dyDescent="0.25">
      <c r="A25">
        <v>97</v>
      </c>
      <c r="B25">
        <v>288511</v>
      </c>
      <c r="C25" t="s">
        <v>68</v>
      </c>
      <c r="D25" t="s">
        <v>26</v>
      </c>
      <c r="E25" t="s">
        <v>46</v>
      </c>
      <c r="F25">
        <v>84</v>
      </c>
      <c r="G25" s="3">
        <v>4450131</v>
      </c>
      <c r="H25" s="3">
        <v>18811562</v>
      </c>
      <c r="I25" s="3">
        <v>81180000</v>
      </c>
      <c r="J25" s="3">
        <v>4343108</v>
      </c>
      <c r="K25" t="s">
        <v>39</v>
      </c>
      <c r="L25" t="s">
        <v>28</v>
      </c>
      <c r="M25" t="s">
        <v>53</v>
      </c>
      <c r="N25" t="s">
        <v>203</v>
      </c>
      <c r="O25" t="s">
        <v>114</v>
      </c>
      <c r="P25" t="s">
        <v>207</v>
      </c>
      <c r="Q25" t="s">
        <v>202</v>
      </c>
      <c r="R25">
        <v>50</v>
      </c>
      <c r="S25" t="s">
        <v>28</v>
      </c>
      <c r="T25" t="s">
        <v>39</v>
      </c>
      <c r="U25">
        <v>3.5249999999999999</v>
      </c>
      <c r="V25">
        <v>4</v>
      </c>
      <c r="W25" s="2">
        <v>0</v>
      </c>
    </row>
    <row r="26" spans="1:23" x14ac:dyDescent="0.25">
      <c r="A26">
        <v>102</v>
      </c>
      <c r="B26">
        <v>449469</v>
      </c>
      <c r="C26" t="s">
        <v>69</v>
      </c>
      <c r="D26" t="s">
        <v>26</v>
      </c>
      <c r="E26" t="s">
        <v>38</v>
      </c>
      <c r="F26">
        <v>67</v>
      </c>
      <c r="G26" s="3">
        <v>3507959</v>
      </c>
      <c r="H26" s="3">
        <v>2152140</v>
      </c>
      <c r="I26" s="3">
        <v>126879</v>
      </c>
      <c r="J26" s="3">
        <v>425750</v>
      </c>
      <c r="K26" t="s">
        <v>202</v>
      </c>
      <c r="L26" t="s">
        <v>28</v>
      </c>
      <c r="M26" t="s">
        <v>202</v>
      </c>
      <c r="N26" t="s">
        <v>203</v>
      </c>
      <c r="O26" t="s">
        <v>114</v>
      </c>
      <c r="P26" t="s">
        <v>208</v>
      </c>
      <c r="Q26" t="s">
        <v>39</v>
      </c>
      <c r="R26">
        <v>121</v>
      </c>
      <c r="S26" t="s">
        <v>114</v>
      </c>
      <c r="T26" t="s">
        <v>28</v>
      </c>
      <c r="U26">
        <v>2.8250000000000002</v>
      </c>
      <c r="V26">
        <v>3</v>
      </c>
      <c r="W26" s="2">
        <v>366658689.81</v>
      </c>
    </row>
    <row r="27" spans="1:23" x14ac:dyDescent="0.25">
      <c r="A27">
        <v>105</v>
      </c>
      <c r="B27">
        <v>559463</v>
      </c>
      <c r="C27" t="s">
        <v>70</v>
      </c>
      <c r="D27" t="s">
        <v>26</v>
      </c>
      <c r="E27" t="s">
        <v>38</v>
      </c>
      <c r="F27">
        <v>12</v>
      </c>
      <c r="G27" s="3">
        <v>3557224</v>
      </c>
      <c r="H27" s="3">
        <v>1985581</v>
      </c>
      <c r="I27" s="3">
        <v>36774000</v>
      </c>
      <c r="J27" s="3">
        <v>717165</v>
      </c>
      <c r="K27" t="s">
        <v>28</v>
      </c>
      <c r="L27" t="s">
        <v>202</v>
      </c>
      <c r="M27" t="s">
        <v>202</v>
      </c>
      <c r="N27" t="s">
        <v>203</v>
      </c>
      <c r="O27" t="s">
        <v>114</v>
      </c>
      <c r="P27" t="s">
        <v>208</v>
      </c>
      <c r="Q27" t="s">
        <v>202</v>
      </c>
      <c r="R27">
        <v>58</v>
      </c>
      <c r="S27" t="s">
        <v>39</v>
      </c>
      <c r="T27" t="s">
        <v>28</v>
      </c>
      <c r="U27">
        <v>2.75</v>
      </c>
      <c r="V27">
        <v>3</v>
      </c>
      <c r="W27" s="2">
        <v>727350028.59000003</v>
      </c>
    </row>
    <row r="28" spans="1:23" x14ac:dyDescent="0.25">
      <c r="A28">
        <v>106</v>
      </c>
      <c r="B28">
        <v>287321</v>
      </c>
      <c r="C28" t="s">
        <v>71</v>
      </c>
      <c r="D28" t="s">
        <v>26</v>
      </c>
      <c r="E28" t="s">
        <v>72</v>
      </c>
      <c r="F28">
        <v>60</v>
      </c>
      <c r="G28" s="3">
        <v>2906845</v>
      </c>
      <c r="H28" s="3">
        <v>25577700</v>
      </c>
      <c r="I28" s="3">
        <v>160000</v>
      </c>
      <c r="J28" s="3">
        <v>2038901</v>
      </c>
      <c r="K28" t="s">
        <v>28</v>
      </c>
      <c r="L28" t="s">
        <v>28</v>
      </c>
      <c r="M28" t="s">
        <v>53</v>
      </c>
      <c r="N28" t="s">
        <v>203</v>
      </c>
      <c r="O28" t="s">
        <v>114</v>
      </c>
      <c r="P28" t="s">
        <v>208</v>
      </c>
      <c r="Q28" t="s">
        <v>114</v>
      </c>
      <c r="R28">
        <v>170</v>
      </c>
      <c r="S28" t="s">
        <v>28</v>
      </c>
      <c r="T28" t="s">
        <v>39</v>
      </c>
      <c r="U28">
        <v>3.5249999999999999</v>
      </c>
      <c r="V28">
        <v>4</v>
      </c>
      <c r="W28" s="2">
        <v>207503442</v>
      </c>
    </row>
    <row r="29" spans="1:23" x14ac:dyDescent="0.25">
      <c r="A29">
        <v>110</v>
      </c>
      <c r="B29">
        <v>465641</v>
      </c>
      <c r="C29" t="s">
        <v>73</v>
      </c>
      <c r="D29" t="s">
        <v>26</v>
      </c>
      <c r="E29" t="s">
        <v>64</v>
      </c>
      <c r="F29">
        <v>151</v>
      </c>
      <c r="G29" s="3">
        <v>5783225</v>
      </c>
      <c r="H29" s="3">
        <v>12829763</v>
      </c>
      <c r="I29" s="3">
        <v>720500</v>
      </c>
      <c r="J29" s="3">
        <v>3300030</v>
      </c>
      <c r="K29" t="s">
        <v>28</v>
      </c>
      <c r="L29" t="s">
        <v>114</v>
      </c>
      <c r="M29" t="s">
        <v>53</v>
      </c>
      <c r="N29" t="s">
        <v>203</v>
      </c>
      <c r="O29" t="s">
        <v>28</v>
      </c>
      <c r="P29" t="s">
        <v>204</v>
      </c>
      <c r="Q29" t="s">
        <v>202</v>
      </c>
      <c r="R29">
        <v>55</v>
      </c>
      <c r="S29" t="s">
        <v>53</v>
      </c>
      <c r="T29" t="s">
        <v>28</v>
      </c>
      <c r="U29">
        <v>3.0750000000000002</v>
      </c>
      <c r="V29">
        <v>3</v>
      </c>
      <c r="W29" s="2">
        <v>19670000</v>
      </c>
    </row>
    <row r="30" spans="1:23" hidden="1" x14ac:dyDescent="0.25">
      <c r="A30">
        <v>118</v>
      </c>
      <c r="B30">
        <v>320344</v>
      </c>
      <c r="C30" t="s">
        <v>74</v>
      </c>
      <c r="D30" t="s">
        <v>26</v>
      </c>
      <c r="E30" t="s">
        <v>75</v>
      </c>
      <c r="F30">
        <v>65</v>
      </c>
      <c r="G30" s="3">
        <v>5219070</v>
      </c>
      <c r="H30" s="3">
        <v>3444961</v>
      </c>
      <c r="I30" s="3">
        <v>456450</v>
      </c>
      <c r="J30" s="3">
        <v>681174</v>
      </c>
      <c r="K30" t="s">
        <v>202</v>
      </c>
      <c r="L30" t="s">
        <v>28</v>
      </c>
      <c r="M30" t="s">
        <v>202</v>
      </c>
      <c r="N30" t="s">
        <v>203</v>
      </c>
      <c r="O30" t="s">
        <v>114</v>
      </c>
      <c r="P30" t="s">
        <v>207</v>
      </c>
      <c r="Q30" t="s">
        <v>202</v>
      </c>
      <c r="R30">
        <v>60</v>
      </c>
      <c r="S30" t="s">
        <v>39</v>
      </c>
      <c r="T30" t="s">
        <v>28</v>
      </c>
      <c r="U30">
        <v>2.5499999999999998</v>
      </c>
      <c r="V30">
        <v>3</v>
      </c>
      <c r="W30" s="2">
        <v>0</v>
      </c>
    </row>
    <row r="31" spans="1:23" x14ac:dyDescent="0.25">
      <c r="A31">
        <v>120</v>
      </c>
      <c r="B31">
        <v>521751</v>
      </c>
      <c r="C31" t="s">
        <v>76</v>
      </c>
      <c r="D31" t="s">
        <v>26</v>
      </c>
      <c r="E31" t="s">
        <v>66</v>
      </c>
      <c r="F31">
        <v>9</v>
      </c>
      <c r="G31" s="3">
        <v>2297567</v>
      </c>
      <c r="H31" s="3">
        <v>635549</v>
      </c>
      <c r="I31" s="3">
        <v>706500</v>
      </c>
      <c r="J31" s="3">
        <v>2196889</v>
      </c>
      <c r="K31" t="s">
        <v>202</v>
      </c>
      <c r="L31" t="s">
        <v>202</v>
      </c>
      <c r="M31" t="s">
        <v>53</v>
      </c>
      <c r="N31" t="s">
        <v>203</v>
      </c>
      <c r="O31" t="s">
        <v>114</v>
      </c>
      <c r="P31" t="s">
        <v>211</v>
      </c>
      <c r="Q31" t="s">
        <v>202</v>
      </c>
      <c r="R31">
        <v>60</v>
      </c>
      <c r="S31" t="s">
        <v>28</v>
      </c>
      <c r="T31" t="s">
        <v>53</v>
      </c>
      <c r="U31">
        <v>2.2250000000000001</v>
      </c>
      <c r="V31">
        <v>2</v>
      </c>
      <c r="W31" s="2">
        <v>1141845370</v>
      </c>
    </row>
    <row r="32" spans="1:23" hidden="1" x14ac:dyDescent="0.25">
      <c r="A32">
        <v>123</v>
      </c>
      <c r="B32">
        <v>287541</v>
      </c>
      <c r="C32" t="s">
        <v>77</v>
      </c>
      <c r="D32" t="s">
        <v>26</v>
      </c>
      <c r="E32" t="s">
        <v>27</v>
      </c>
      <c r="F32">
        <v>166</v>
      </c>
      <c r="G32" s="3">
        <v>6151928</v>
      </c>
      <c r="H32" s="3">
        <v>17857804</v>
      </c>
      <c r="I32" s="3">
        <v>767274</v>
      </c>
      <c r="J32" s="3">
        <v>3430662</v>
      </c>
      <c r="K32" t="s">
        <v>28</v>
      </c>
      <c r="L32" t="s">
        <v>114</v>
      </c>
      <c r="M32" t="s">
        <v>53</v>
      </c>
      <c r="N32" t="s">
        <v>203</v>
      </c>
      <c r="O32" t="s">
        <v>39</v>
      </c>
      <c r="P32" t="s">
        <v>208</v>
      </c>
      <c r="Q32" t="s">
        <v>202</v>
      </c>
      <c r="R32">
        <v>60</v>
      </c>
      <c r="S32" t="s">
        <v>53</v>
      </c>
      <c r="T32" t="s">
        <v>28</v>
      </c>
      <c r="U32">
        <v>3.3250000000000002</v>
      </c>
      <c r="V32">
        <v>3</v>
      </c>
      <c r="W32" s="2">
        <v>0</v>
      </c>
    </row>
    <row r="33" spans="1:23" x14ac:dyDescent="0.25">
      <c r="A33">
        <v>124</v>
      </c>
      <c r="B33">
        <v>287317</v>
      </c>
      <c r="C33" t="s">
        <v>78</v>
      </c>
      <c r="D33" t="s">
        <v>26</v>
      </c>
      <c r="E33" t="s">
        <v>66</v>
      </c>
      <c r="F33">
        <v>65</v>
      </c>
      <c r="G33" s="3">
        <v>2526962</v>
      </c>
      <c r="H33" s="3">
        <v>1563762</v>
      </c>
      <c r="I33" s="3">
        <v>177750</v>
      </c>
      <c r="J33" s="3">
        <v>1370921</v>
      </c>
      <c r="K33" t="s">
        <v>202</v>
      </c>
      <c r="L33" t="s">
        <v>28</v>
      </c>
      <c r="M33" t="s">
        <v>53</v>
      </c>
      <c r="N33" t="s">
        <v>203</v>
      </c>
      <c r="O33" t="s">
        <v>28</v>
      </c>
      <c r="P33" t="s">
        <v>204</v>
      </c>
      <c r="Q33" t="s">
        <v>53</v>
      </c>
      <c r="R33">
        <v>75</v>
      </c>
      <c r="S33" t="s">
        <v>28</v>
      </c>
      <c r="T33" t="s">
        <v>53</v>
      </c>
      <c r="U33">
        <v>2.2000000000000002</v>
      </c>
      <c r="V33">
        <v>2</v>
      </c>
      <c r="W33" s="2">
        <v>8649000</v>
      </c>
    </row>
    <row r="34" spans="1:23" x14ac:dyDescent="0.25">
      <c r="A34">
        <v>129</v>
      </c>
      <c r="B34">
        <v>287141</v>
      </c>
      <c r="C34" t="s">
        <v>79</v>
      </c>
      <c r="D34" t="s">
        <v>26</v>
      </c>
      <c r="E34" t="s">
        <v>80</v>
      </c>
      <c r="F34">
        <v>41</v>
      </c>
      <c r="G34" s="3">
        <v>2724361</v>
      </c>
      <c r="H34" s="3">
        <v>846332</v>
      </c>
      <c r="I34" s="3">
        <v>825800</v>
      </c>
      <c r="J34" s="3">
        <v>25223804</v>
      </c>
      <c r="K34" t="s">
        <v>202</v>
      </c>
      <c r="L34" t="s">
        <v>53</v>
      </c>
      <c r="M34" t="s">
        <v>39</v>
      </c>
      <c r="N34" t="s">
        <v>203</v>
      </c>
      <c r="O34" t="s">
        <v>114</v>
      </c>
      <c r="P34" t="s">
        <v>207</v>
      </c>
      <c r="Q34" t="s">
        <v>202</v>
      </c>
      <c r="R34">
        <v>60</v>
      </c>
      <c r="S34" t="s">
        <v>39</v>
      </c>
      <c r="T34" t="s">
        <v>28</v>
      </c>
      <c r="U34">
        <v>2.7250000000000001</v>
      </c>
      <c r="V34">
        <v>3</v>
      </c>
      <c r="W34" s="2">
        <v>15265959</v>
      </c>
    </row>
    <row r="35" spans="1:23" hidden="1" x14ac:dyDescent="0.25">
      <c r="A35">
        <v>137</v>
      </c>
      <c r="B35">
        <v>288436</v>
      </c>
      <c r="C35" t="s">
        <v>81</v>
      </c>
      <c r="D35" t="s">
        <v>26</v>
      </c>
      <c r="E35" t="s">
        <v>80</v>
      </c>
      <c r="F35">
        <v>336</v>
      </c>
      <c r="G35" s="3">
        <v>10256607</v>
      </c>
      <c r="H35" s="3">
        <v>25122184</v>
      </c>
      <c r="I35" s="3">
        <v>10315929</v>
      </c>
      <c r="J35" s="3">
        <v>30675638</v>
      </c>
      <c r="K35" t="s">
        <v>28</v>
      </c>
      <c r="L35" t="s">
        <v>114</v>
      </c>
      <c r="M35" t="s">
        <v>39</v>
      </c>
      <c r="N35" t="s">
        <v>203</v>
      </c>
      <c r="O35" t="s">
        <v>39</v>
      </c>
      <c r="P35" t="s">
        <v>204</v>
      </c>
      <c r="Q35" t="s">
        <v>202</v>
      </c>
      <c r="R35">
        <v>60</v>
      </c>
      <c r="S35" t="s">
        <v>28</v>
      </c>
      <c r="T35" t="s">
        <v>39</v>
      </c>
      <c r="U35">
        <v>3.625</v>
      </c>
      <c r="V35">
        <v>4</v>
      </c>
      <c r="W35" s="2">
        <v>0</v>
      </c>
    </row>
    <row r="36" spans="1:23" x14ac:dyDescent="0.25">
      <c r="A36">
        <v>141</v>
      </c>
      <c r="B36" t="s">
        <v>82</v>
      </c>
      <c r="C36" t="s">
        <v>83</v>
      </c>
      <c r="D36" t="s">
        <v>26</v>
      </c>
      <c r="E36" t="s">
        <v>43</v>
      </c>
      <c r="F36">
        <v>122</v>
      </c>
      <c r="G36" s="3">
        <v>20349136</v>
      </c>
      <c r="H36" s="3">
        <v>1776600</v>
      </c>
      <c r="I36" s="3">
        <v>6427500</v>
      </c>
      <c r="J36" s="3">
        <v>15000000</v>
      </c>
      <c r="K36" t="s">
        <v>53</v>
      </c>
      <c r="L36" t="s">
        <v>39</v>
      </c>
      <c r="M36" t="s">
        <v>28</v>
      </c>
      <c r="N36" t="s">
        <v>203</v>
      </c>
      <c r="O36" t="s">
        <v>39</v>
      </c>
      <c r="P36" t="s">
        <v>204</v>
      </c>
      <c r="Q36" t="s">
        <v>53</v>
      </c>
      <c r="R36">
        <v>65</v>
      </c>
      <c r="S36" t="s">
        <v>28</v>
      </c>
      <c r="T36" t="s">
        <v>28</v>
      </c>
      <c r="U36">
        <v>3.0750000000000002</v>
      </c>
      <c r="V36">
        <v>3</v>
      </c>
      <c r="W36" s="2">
        <v>72672269.049999997</v>
      </c>
    </row>
    <row r="37" spans="1:23" x14ac:dyDescent="0.25">
      <c r="A37">
        <v>147</v>
      </c>
      <c r="B37">
        <v>403865</v>
      </c>
      <c r="C37" t="s">
        <v>84</v>
      </c>
      <c r="D37" t="s">
        <v>26</v>
      </c>
      <c r="E37" t="s">
        <v>38</v>
      </c>
      <c r="F37">
        <v>117</v>
      </c>
      <c r="G37" s="3">
        <v>8070100</v>
      </c>
      <c r="H37" s="3">
        <v>51359068</v>
      </c>
      <c r="I37" s="3">
        <v>23954824</v>
      </c>
      <c r="J37" s="3">
        <v>13800</v>
      </c>
      <c r="K37" t="s">
        <v>39</v>
      </c>
      <c r="L37" t="s">
        <v>39</v>
      </c>
      <c r="M37" t="s">
        <v>202</v>
      </c>
      <c r="N37" t="s">
        <v>203</v>
      </c>
      <c r="O37" t="s">
        <v>28</v>
      </c>
      <c r="P37" t="s">
        <v>204</v>
      </c>
      <c r="Q37" t="s">
        <v>53</v>
      </c>
      <c r="R37">
        <v>65</v>
      </c>
      <c r="S37" t="s">
        <v>114</v>
      </c>
      <c r="T37" t="s">
        <v>28</v>
      </c>
      <c r="U37">
        <v>3.2749999999999999</v>
      </c>
      <c r="V37">
        <v>3</v>
      </c>
      <c r="W37" s="2">
        <v>8963883868</v>
      </c>
    </row>
    <row r="38" spans="1:23" hidden="1" x14ac:dyDescent="0.25">
      <c r="A38">
        <v>150</v>
      </c>
      <c r="B38">
        <v>413092</v>
      </c>
      <c r="C38" t="s">
        <v>85</v>
      </c>
      <c r="D38" t="s">
        <v>26</v>
      </c>
      <c r="E38" t="s">
        <v>48</v>
      </c>
      <c r="F38">
        <v>123</v>
      </c>
      <c r="G38" s="3">
        <v>3711738</v>
      </c>
      <c r="H38" s="3">
        <v>2042705</v>
      </c>
      <c r="I38" s="3">
        <v>1168500</v>
      </c>
      <c r="J38" s="3">
        <v>108803264</v>
      </c>
      <c r="K38" t="s">
        <v>202</v>
      </c>
      <c r="L38" t="s">
        <v>39</v>
      </c>
      <c r="M38" t="s">
        <v>114</v>
      </c>
      <c r="N38" t="s">
        <v>203</v>
      </c>
      <c r="O38" t="s">
        <v>114</v>
      </c>
      <c r="P38" t="s">
        <v>208</v>
      </c>
      <c r="Q38" t="s">
        <v>202</v>
      </c>
      <c r="R38">
        <v>55</v>
      </c>
      <c r="S38" t="s">
        <v>114</v>
      </c>
      <c r="T38" t="s">
        <v>28</v>
      </c>
      <c r="U38">
        <v>3.3</v>
      </c>
      <c r="V38">
        <v>3</v>
      </c>
      <c r="W38" s="2">
        <v>0</v>
      </c>
    </row>
    <row r="39" spans="1:23" x14ac:dyDescent="0.25">
      <c r="A39">
        <v>151</v>
      </c>
      <c r="B39">
        <v>288588</v>
      </c>
      <c r="C39" t="s">
        <v>86</v>
      </c>
      <c r="D39" t="s">
        <v>26</v>
      </c>
      <c r="E39" t="s">
        <v>87</v>
      </c>
      <c r="F39">
        <v>186</v>
      </c>
      <c r="G39" s="3">
        <v>10032470</v>
      </c>
      <c r="H39" s="3">
        <v>33103256</v>
      </c>
      <c r="I39" s="3">
        <v>30998336</v>
      </c>
      <c r="J39" s="3">
        <v>32336276</v>
      </c>
      <c r="K39" t="s">
        <v>39</v>
      </c>
      <c r="L39" t="s">
        <v>114</v>
      </c>
      <c r="M39" t="s">
        <v>39</v>
      </c>
      <c r="N39" t="s">
        <v>203</v>
      </c>
      <c r="O39" t="s">
        <v>39</v>
      </c>
      <c r="P39" t="s">
        <v>208</v>
      </c>
      <c r="Q39" t="s">
        <v>202</v>
      </c>
      <c r="R39">
        <v>50</v>
      </c>
      <c r="S39" t="s">
        <v>28</v>
      </c>
      <c r="T39" t="s">
        <v>39</v>
      </c>
      <c r="U39">
        <v>3.9249999999999998</v>
      </c>
      <c r="V39">
        <v>4</v>
      </c>
      <c r="W39" s="2">
        <v>1616522092</v>
      </c>
    </row>
    <row r="40" spans="1:23" hidden="1" x14ac:dyDescent="0.25">
      <c r="A40">
        <v>156</v>
      </c>
      <c r="B40">
        <v>413792</v>
      </c>
      <c r="C40" t="s">
        <v>88</v>
      </c>
      <c r="D40" t="s">
        <v>26</v>
      </c>
      <c r="E40" t="s">
        <v>36</v>
      </c>
      <c r="F40">
        <v>61</v>
      </c>
      <c r="G40" s="3">
        <v>1767154</v>
      </c>
      <c r="H40" s="3">
        <v>1944353</v>
      </c>
      <c r="I40" s="3">
        <v>653700</v>
      </c>
      <c r="J40" s="3">
        <v>5411404</v>
      </c>
      <c r="K40" t="s">
        <v>202</v>
      </c>
      <c r="L40" t="s">
        <v>28</v>
      </c>
      <c r="M40" t="s">
        <v>28</v>
      </c>
      <c r="N40" t="s">
        <v>203</v>
      </c>
      <c r="O40" t="s">
        <v>114</v>
      </c>
      <c r="P40" t="s">
        <v>206</v>
      </c>
      <c r="Q40" t="s">
        <v>202</v>
      </c>
      <c r="R40">
        <v>55</v>
      </c>
      <c r="S40" t="s">
        <v>114</v>
      </c>
      <c r="T40" t="s">
        <v>28</v>
      </c>
      <c r="U40">
        <v>2.85</v>
      </c>
      <c r="V40">
        <v>3</v>
      </c>
      <c r="W40" s="2">
        <v>0</v>
      </c>
    </row>
    <row r="41" spans="1:23" x14ac:dyDescent="0.25">
      <c r="A41">
        <v>167</v>
      </c>
      <c r="B41">
        <v>352597</v>
      </c>
      <c r="C41" t="s">
        <v>89</v>
      </c>
      <c r="D41" t="s">
        <v>26</v>
      </c>
      <c r="E41" t="s">
        <v>41</v>
      </c>
      <c r="F41">
        <v>82</v>
      </c>
      <c r="G41" s="3">
        <v>6126304</v>
      </c>
      <c r="H41" s="3">
        <v>35510960</v>
      </c>
      <c r="I41" s="3">
        <v>45814900</v>
      </c>
      <c r="J41">
        <v>0</v>
      </c>
      <c r="K41" t="s">
        <v>39</v>
      </c>
      <c r="L41" t="s">
        <v>28</v>
      </c>
      <c r="M41" t="s">
        <v>202</v>
      </c>
      <c r="N41" t="s">
        <v>203</v>
      </c>
      <c r="O41" t="s">
        <v>28</v>
      </c>
      <c r="P41" t="s">
        <v>204</v>
      </c>
      <c r="Q41" t="s">
        <v>202</v>
      </c>
      <c r="R41">
        <v>60</v>
      </c>
      <c r="S41" t="s">
        <v>202</v>
      </c>
      <c r="T41" t="s">
        <v>28</v>
      </c>
      <c r="U41">
        <v>2.8</v>
      </c>
      <c r="V41">
        <v>3</v>
      </c>
      <c r="W41" s="2">
        <v>82270000</v>
      </c>
    </row>
    <row r="42" spans="1:23" hidden="1" x14ac:dyDescent="0.25">
      <c r="A42">
        <v>169</v>
      </c>
      <c r="B42">
        <v>403858</v>
      </c>
      <c r="C42" t="s">
        <v>90</v>
      </c>
      <c r="D42" t="s">
        <v>26</v>
      </c>
      <c r="E42" t="s">
        <v>91</v>
      </c>
      <c r="F42">
        <v>202</v>
      </c>
      <c r="G42" s="3">
        <v>7527056</v>
      </c>
      <c r="H42" s="3">
        <v>31996424</v>
      </c>
      <c r="I42" s="3">
        <v>118024864</v>
      </c>
      <c r="J42" s="3">
        <v>3321802</v>
      </c>
      <c r="K42" t="s">
        <v>114</v>
      </c>
      <c r="L42" t="s">
        <v>114</v>
      </c>
      <c r="M42" t="s">
        <v>53</v>
      </c>
      <c r="N42" t="s">
        <v>203</v>
      </c>
      <c r="O42" t="s">
        <v>39</v>
      </c>
      <c r="P42" t="s">
        <v>204</v>
      </c>
      <c r="Q42" t="s">
        <v>202</v>
      </c>
      <c r="R42">
        <v>50</v>
      </c>
      <c r="S42" t="s">
        <v>114</v>
      </c>
      <c r="T42" t="s">
        <v>39</v>
      </c>
      <c r="U42">
        <v>4.0750000000000002</v>
      </c>
      <c r="V42">
        <v>4</v>
      </c>
      <c r="W42" s="2">
        <v>0</v>
      </c>
    </row>
    <row r="43" spans="1:23" hidden="1" x14ac:dyDescent="0.25">
      <c r="A43">
        <v>179</v>
      </c>
      <c r="B43">
        <v>414267</v>
      </c>
      <c r="C43" t="s">
        <v>92</v>
      </c>
      <c r="D43" t="s">
        <v>26</v>
      </c>
      <c r="E43" t="s">
        <v>41</v>
      </c>
      <c r="F43">
        <v>63</v>
      </c>
      <c r="G43" s="3">
        <v>1793526</v>
      </c>
      <c r="H43" s="3">
        <v>28975680</v>
      </c>
      <c r="I43" s="3">
        <v>3217185</v>
      </c>
      <c r="J43">
        <v>0</v>
      </c>
      <c r="K43" t="s">
        <v>28</v>
      </c>
      <c r="L43" t="s">
        <v>28</v>
      </c>
      <c r="M43" t="s">
        <v>202</v>
      </c>
      <c r="N43" t="s">
        <v>203</v>
      </c>
      <c r="O43" t="s">
        <v>114</v>
      </c>
      <c r="P43" t="s">
        <v>207</v>
      </c>
      <c r="Q43" t="s">
        <v>202</v>
      </c>
      <c r="R43">
        <v>0</v>
      </c>
      <c r="S43" t="s">
        <v>202</v>
      </c>
      <c r="T43" t="s">
        <v>28</v>
      </c>
      <c r="U43">
        <v>3</v>
      </c>
      <c r="V43">
        <v>3</v>
      </c>
      <c r="W43" s="2">
        <v>0</v>
      </c>
    </row>
    <row r="44" spans="1:23" x14ac:dyDescent="0.25">
      <c r="A44">
        <v>184</v>
      </c>
      <c r="B44">
        <v>413121</v>
      </c>
      <c r="C44" t="s">
        <v>93</v>
      </c>
      <c r="D44" t="s">
        <v>26</v>
      </c>
      <c r="E44" t="s">
        <v>48</v>
      </c>
      <c r="F44">
        <v>31</v>
      </c>
      <c r="G44" s="3">
        <v>2204491</v>
      </c>
      <c r="H44" s="3">
        <v>438132</v>
      </c>
      <c r="I44" s="3">
        <v>157100</v>
      </c>
      <c r="J44" s="3">
        <v>585224</v>
      </c>
      <c r="K44" t="s">
        <v>202</v>
      </c>
      <c r="L44" t="s">
        <v>53</v>
      </c>
      <c r="M44" t="s">
        <v>202</v>
      </c>
      <c r="N44" t="s">
        <v>203</v>
      </c>
      <c r="O44" t="s">
        <v>114</v>
      </c>
      <c r="P44" t="s">
        <v>207</v>
      </c>
      <c r="Q44" t="s">
        <v>28</v>
      </c>
      <c r="R44">
        <v>110</v>
      </c>
      <c r="S44" t="s">
        <v>114</v>
      </c>
      <c r="T44" t="s">
        <v>28</v>
      </c>
      <c r="U44">
        <v>2.5499999999999998</v>
      </c>
      <c r="V44">
        <v>3</v>
      </c>
      <c r="W44" s="2">
        <v>292478310</v>
      </c>
    </row>
    <row r="45" spans="1:23" x14ac:dyDescent="0.25">
      <c r="A45">
        <v>187</v>
      </c>
      <c r="B45">
        <v>288393</v>
      </c>
      <c r="C45" t="s">
        <v>94</v>
      </c>
      <c r="D45" t="s">
        <v>26</v>
      </c>
      <c r="E45" t="s">
        <v>72</v>
      </c>
      <c r="F45">
        <v>179</v>
      </c>
      <c r="G45" s="3">
        <v>14737535</v>
      </c>
      <c r="H45" s="3">
        <v>13888410</v>
      </c>
      <c r="I45" s="3">
        <v>12650000</v>
      </c>
      <c r="J45" s="3">
        <v>20338410</v>
      </c>
      <c r="K45" t="s">
        <v>28</v>
      </c>
      <c r="L45" t="s">
        <v>114</v>
      </c>
      <c r="M45" t="s">
        <v>39</v>
      </c>
      <c r="N45" t="s">
        <v>203</v>
      </c>
      <c r="O45" t="s">
        <v>114</v>
      </c>
      <c r="P45" t="s">
        <v>206</v>
      </c>
      <c r="Q45" t="s">
        <v>202</v>
      </c>
      <c r="R45">
        <v>60</v>
      </c>
      <c r="S45" t="s">
        <v>28</v>
      </c>
      <c r="T45" t="s">
        <v>39</v>
      </c>
      <c r="U45">
        <v>3.875</v>
      </c>
      <c r="V45">
        <v>4</v>
      </c>
      <c r="W45" s="2">
        <v>61827609</v>
      </c>
    </row>
    <row r="46" spans="1:23" x14ac:dyDescent="0.25">
      <c r="A46">
        <v>195</v>
      </c>
      <c r="B46">
        <v>521730</v>
      </c>
      <c r="C46" t="s">
        <v>95</v>
      </c>
      <c r="D46" t="s">
        <v>26</v>
      </c>
      <c r="E46" t="s">
        <v>66</v>
      </c>
      <c r="F46">
        <v>22</v>
      </c>
      <c r="G46" s="3">
        <v>2303150</v>
      </c>
      <c r="H46" s="3">
        <v>1244760</v>
      </c>
      <c r="I46" s="3">
        <v>364500</v>
      </c>
      <c r="J46" s="3">
        <v>2421329</v>
      </c>
      <c r="K46" t="s">
        <v>202</v>
      </c>
      <c r="L46" t="s">
        <v>202</v>
      </c>
      <c r="M46" t="s">
        <v>53</v>
      </c>
      <c r="N46" t="s">
        <v>203</v>
      </c>
      <c r="O46" t="s">
        <v>114</v>
      </c>
      <c r="P46" t="s">
        <v>211</v>
      </c>
      <c r="Q46" t="s">
        <v>202</v>
      </c>
      <c r="R46">
        <v>60</v>
      </c>
      <c r="S46" t="s">
        <v>53</v>
      </c>
      <c r="T46" t="s">
        <v>53</v>
      </c>
      <c r="U46">
        <v>2.1749999999999998</v>
      </c>
      <c r="V46">
        <v>2</v>
      </c>
      <c r="W46" s="2">
        <v>6376000</v>
      </c>
    </row>
    <row r="47" spans="1:23" hidden="1" x14ac:dyDescent="0.25">
      <c r="A47">
        <v>201</v>
      </c>
      <c r="B47">
        <v>288965</v>
      </c>
      <c r="C47" t="s">
        <v>96</v>
      </c>
      <c r="D47" t="s">
        <v>26</v>
      </c>
      <c r="E47" t="s">
        <v>97</v>
      </c>
      <c r="F47">
        <v>113</v>
      </c>
      <c r="G47" s="3">
        <v>4790049</v>
      </c>
      <c r="H47" s="3">
        <v>16123227</v>
      </c>
      <c r="I47" s="3">
        <v>18095480</v>
      </c>
      <c r="J47" s="3">
        <v>42750</v>
      </c>
      <c r="K47" t="s">
        <v>28</v>
      </c>
      <c r="L47" t="s">
        <v>39</v>
      </c>
      <c r="M47" t="s">
        <v>202</v>
      </c>
      <c r="N47" t="s">
        <v>203</v>
      </c>
      <c r="O47" t="s">
        <v>114</v>
      </c>
      <c r="P47" t="s">
        <v>211</v>
      </c>
      <c r="Q47" t="s">
        <v>202</v>
      </c>
      <c r="R47">
        <v>50</v>
      </c>
      <c r="S47" t="s">
        <v>202</v>
      </c>
      <c r="T47" t="s">
        <v>28</v>
      </c>
      <c r="U47">
        <v>3.2</v>
      </c>
      <c r="V47">
        <v>3</v>
      </c>
      <c r="W47" s="2">
        <v>0</v>
      </c>
    </row>
    <row r="48" spans="1:23" hidden="1" x14ac:dyDescent="0.25">
      <c r="A48">
        <v>205</v>
      </c>
      <c r="B48">
        <v>467385</v>
      </c>
      <c r="C48" t="s">
        <v>98</v>
      </c>
      <c r="D48" t="s">
        <v>26</v>
      </c>
      <c r="E48" t="s">
        <v>43</v>
      </c>
      <c r="F48">
        <v>115</v>
      </c>
      <c r="G48" s="3">
        <v>1761524</v>
      </c>
      <c r="H48" s="3">
        <v>20926560</v>
      </c>
      <c r="I48" s="3">
        <v>2438490</v>
      </c>
      <c r="J48">
        <v>0</v>
      </c>
      <c r="K48" t="s">
        <v>28</v>
      </c>
      <c r="L48" t="s">
        <v>39</v>
      </c>
      <c r="M48" t="s">
        <v>202</v>
      </c>
      <c r="N48" t="s">
        <v>203</v>
      </c>
      <c r="O48" t="s">
        <v>28</v>
      </c>
      <c r="P48" t="s">
        <v>204</v>
      </c>
      <c r="Q48" t="s">
        <v>53</v>
      </c>
      <c r="R48">
        <v>75</v>
      </c>
      <c r="S48" t="s">
        <v>28</v>
      </c>
      <c r="T48" t="s">
        <v>28</v>
      </c>
      <c r="U48">
        <v>2.875</v>
      </c>
      <c r="V48">
        <v>3</v>
      </c>
      <c r="W48" s="2">
        <v>0</v>
      </c>
    </row>
    <row r="49" spans="1:23" hidden="1" x14ac:dyDescent="0.25">
      <c r="A49">
        <v>207</v>
      </c>
      <c r="B49">
        <v>288042</v>
      </c>
      <c r="C49" t="s">
        <v>99</v>
      </c>
      <c r="D49" t="s">
        <v>26</v>
      </c>
      <c r="E49" t="s">
        <v>41</v>
      </c>
      <c r="F49">
        <v>337</v>
      </c>
      <c r="G49" s="3">
        <v>22767472</v>
      </c>
      <c r="H49" s="3">
        <v>169462976</v>
      </c>
      <c r="I49" s="3">
        <v>3873338</v>
      </c>
      <c r="J49" s="3">
        <v>43455008</v>
      </c>
      <c r="K49" t="s">
        <v>114</v>
      </c>
      <c r="L49" t="s">
        <v>114</v>
      </c>
      <c r="M49" t="s">
        <v>39</v>
      </c>
      <c r="N49" t="s">
        <v>203</v>
      </c>
      <c r="O49" t="s">
        <v>39</v>
      </c>
      <c r="P49" t="s">
        <v>204</v>
      </c>
      <c r="Q49" t="s">
        <v>202</v>
      </c>
      <c r="R49">
        <v>50</v>
      </c>
      <c r="S49" t="s">
        <v>202</v>
      </c>
      <c r="T49" t="s">
        <v>39</v>
      </c>
      <c r="U49">
        <v>4.125</v>
      </c>
      <c r="V49">
        <v>4</v>
      </c>
      <c r="W49" s="2">
        <v>0</v>
      </c>
    </row>
    <row r="50" spans="1:23" hidden="1" x14ac:dyDescent="0.25">
      <c r="A50">
        <v>211</v>
      </c>
      <c r="B50">
        <v>521527</v>
      </c>
      <c r="C50" t="s">
        <v>100</v>
      </c>
      <c r="D50" t="s">
        <v>26</v>
      </c>
      <c r="E50" t="s">
        <v>75</v>
      </c>
      <c r="F50">
        <v>141</v>
      </c>
      <c r="G50" s="3">
        <v>4901461</v>
      </c>
      <c r="H50" s="3">
        <v>3205521</v>
      </c>
      <c r="I50" s="3">
        <v>15161194</v>
      </c>
      <c r="J50" s="3">
        <v>33058704</v>
      </c>
      <c r="K50" t="s">
        <v>28</v>
      </c>
      <c r="L50" t="s">
        <v>39</v>
      </c>
      <c r="M50" t="s">
        <v>39</v>
      </c>
      <c r="N50" t="s">
        <v>203</v>
      </c>
      <c r="O50" t="s">
        <v>28</v>
      </c>
      <c r="P50" t="s">
        <v>204</v>
      </c>
      <c r="Q50" t="s">
        <v>114</v>
      </c>
      <c r="R50">
        <v>365</v>
      </c>
      <c r="S50" t="s">
        <v>39</v>
      </c>
      <c r="T50" t="s">
        <v>39</v>
      </c>
      <c r="U50">
        <v>3.5249999999999999</v>
      </c>
      <c r="V50">
        <v>4</v>
      </c>
      <c r="W50" s="2">
        <v>0</v>
      </c>
    </row>
    <row r="51" spans="1:23" hidden="1" x14ac:dyDescent="0.25">
      <c r="A51">
        <v>223</v>
      </c>
      <c r="B51">
        <v>559552</v>
      </c>
      <c r="C51" t="s">
        <v>101</v>
      </c>
      <c r="D51" t="s">
        <v>26</v>
      </c>
      <c r="E51" t="s">
        <v>46</v>
      </c>
      <c r="F51">
        <v>38</v>
      </c>
      <c r="G51" s="3">
        <v>1749635</v>
      </c>
      <c r="H51" s="3">
        <v>877552</v>
      </c>
      <c r="I51" s="3">
        <v>632291</v>
      </c>
      <c r="J51" s="3">
        <v>1011887</v>
      </c>
      <c r="K51" t="s">
        <v>202</v>
      </c>
      <c r="L51" t="s">
        <v>53</v>
      </c>
      <c r="M51" t="s">
        <v>53</v>
      </c>
      <c r="N51" t="s">
        <v>203</v>
      </c>
      <c r="O51" t="s">
        <v>39</v>
      </c>
      <c r="P51" t="s">
        <v>204</v>
      </c>
      <c r="Q51" t="s">
        <v>202</v>
      </c>
      <c r="R51">
        <v>60</v>
      </c>
      <c r="S51" t="s">
        <v>114</v>
      </c>
      <c r="T51" t="s">
        <v>53</v>
      </c>
      <c r="U51">
        <v>2.2749999999999999</v>
      </c>
      <c r="V51">
        <v>2</v>
      </c>
      <c r="W51" s="2">
        <v>0</v>
      </c>
    </row>
    <row r="52" spans="1:23" x14ac:dyDescent="0.25">
      <c r="A52">
        <v>227</v>
      </c>
      <c r="B52">
        <v>413582</v>
      </c>
      <c r="C52" t="s">
        <v>102</v>
      </c>
      <c r="D52" t="s">
        <v>26</v>
      </c>
      <c r="E52" t="s">
        <v>66</v>
      </c>
      <c r="F52">
        <v>25</v>
      </c>
      <c r="G52" s="3">
        <v>3494654</v>
      </c>
      <c r="H52" s="3">
        <v>1568704</v>
      </c>
      <c r="I52" s="3">
        <v>640000</v>
      </c>
      <c r="J52" s="3">
        <v>597187</v>
      </c>
      <c r="K52" t="s">
        <v>202</v>
      </c>
      <c r="L52" t="s">
        <v>202</v>
      </c>
      <c r="M52" t="s">
        <v>202</v>
      </c>
      <c r="N52" t="s">
        <v>203</v>
      </c>
      <c r="O52" t="s">
        <v>114</v>
      </c>
      <c r="P52" t="s">
        <v>208</v>
      </c>
      <c r="Q52" t="s">
        <v>202</v>
      </c>
      <c r="R52">
        <v>60</v>
      </c>
      <c r="S52" t="s">
        <v>28</v>
      </c>
      <c r="T52" t="s">
        <v>53</v>
      </c>
      <c r="U52">
        <v>2.1</v>
      </c>
      <c r="V52">
        <v>2</v>
      </c>
      <c r="W52" s="2">
        <v>2238365150</v>
      </c>
    </row>
    <row r="53" spans="1:23" hidden="1" x14ac:dyDescent="0.25">
      <c r="A53">
        <v>229</v>
      </c>
      <c r="B53">
        <v>439460</v>
      </c>
      <c r="C53" t="s">
        <v>103</v>
      </c>
      <c r="D53" t="s">
        <v>26</v>
      </c>
      <c r="E53" t="s">
        <v>41</v>
      </c>
      <c r="F53">
        <v>102</v>
      </c>
      <c r="G53" s="3">
        <v>1542006</v>
      </c>
      <c r="H53" s="3">
        <v>53762324</v>
      </c>
      <c r="I53" s="3">
        <v>41337676</v>
      </c>
      <c r="J53" s="3">
        <v>285557</v>
      </c>
      <c r="K53" t="s">
        <v>39</v>
      </c>
      <c r="L53" t="s">
        <v>39</v>
      </c>
      <c r="M53" t="s">
        <v>202</v>
      </c>
      <c r="N53" t="s">
        <v>203</v>
      </c>
      <c r="O53" t="s">
        <v>114</v>
      </c>
      <c r="P53" t="s">
        <v>211</v>
      </c>
      <c r="Q53" t="s">
        <v>114</v>
      </c>
      <c r="R53">
        <v>1000</v>
      </c>
      <c r="S53" t="s">
        <v>28</v>
      </c>
      <c r="T53" t="s">
        <v>39</v>
      </c>
      <c r="U53">
        <v>3.9</v>
      </c>
      <c r="V53">
        <v>4</v>
      </c>
      <c r="W53" s="2">
        <v>0</v>
      </c>
    </row>
    <row r="54" spans="1:23" x14ac:dyDescent="0.25">
      <c r="A54">
        <v>233</v>
      </c>
      <c r="B54">
        <v>403854</v>
      </c>
      <c r="C54" t="s">
        <v>104</v>
      </c>
      <c r="D54" t="s">
        <v>26</v>
      </c>
      <c r="E54" t="s">
        <v>105</v>
      </c>
      <c r="F54">
        <v>237</v>
      </c>
      <c r="G54" s="3">
        <v>7949215</v>
      </c>
      <c r="H54" s="3">
        <v>74832016</v>
      </c>
      <c r="I54" s="3">
        <v>74100928</v>
      </c>
      <c r="J54" s="3">
        <v>44800</v>
      </c>
      <c r="K54" t="s">
        <v>114</v>
      </c>
      <c r="L54" t="s">
        <v>114</v>
      </c>
      <c r="M54" t="s">
        <v>202</v>
      </c>
      <c r="N54" t="s">
        <v>203</v>
      </c>
      <c r="O54" t="s">
        <v>28</v>
      </c>
      <c r="P54" t="s">
        <v>204</v>
      </c>
      <c r="Q54" t="s">
        <v>28</v>
      </c>
      <c r="R54">
        <v>120</v>
      </c>
      <c r="S54" t="s">
        <v>39</v>
      </c>
      <c r="T54" t="s">
        <v>39</v>
      </c>
      <c r="U54">
        <v>3.8</v>
      </c>
      <c r="V54">
        <v>4</v>
      </c>
      <c r="W54" s="2">
        <v>1235191247.0699999</v>
      </c>
    </row>
    <row r="55" spans="1:23" x14ac:dyDescent="0.25">
      <c r="A55">
        <v>237</v>
      </c>
      <c r="B55">
        <v>466266</v>
      </c>
      <c r="C55" t="s">
        <v>106</v>
      </c>
      <c r="D55" t="s">
        <v>26</v>
      </c>
      <c r="E55" t="s">
        <v>38</v>
      </c>
      <c r="F55">
        <v>74</v>
      </c>
      <c r="G55" s="3">
        <v>3069771</v>
      </c>
      <c r="H55" s="3">
        <v>1959772</v>
      </c>
      <c r="I55" s="3">
        <v>85774000</v>
      </c>
      <c r="J55" s="3">
        <v>1337697</v>
      </c>
      <c r="K55" t="s">
        <v>39</v>
      </c>
      <c r="L55" t="s">
        <v>28</v>
      </c>
      <c r="M55" t="s">
        <v>53</v>
      </c>
      <c r="N55" t="s">
        <v>203</v>
      </c>
      <c r="O55" t="s">
        <v>114</v>
      </c>
      <c r="P55" t="s">
        <v>208</v>
      </c>
      <c r="Q55" t="s">
        <v>53</v>
      </c>
      <c r="R55">
        <v>65</v>
      </c>
      <c r="S55" t="s">
        <v>39</v>
      </c>
      <c r="T55" t="s">
        <v>39</v>
      </c>
      <c r="U55">
        <v>3.65</v>
      </c>
      <c r="V55">
        <v>4</v>
      </c>
      <c r="W55" s="2">
        <v>109773728</v>
      </c>
    </row>
    <row r="56" spans="1:23" x14ac:dyDescent="0.25">
      <c r="A56">
        <v>247</v>
      </c>
      <c r="B56">
        <v>449731</v>
      </c>
      <c r="C56" t="s">
        <v>107</v>
      </c>
      <c r="D56" t="s">
        <v>26</v>
      </c>
      <c r="E56" t="s">
        <v>108</v>
      </c>
      <c r="F56">
        <v>181</v>
      </c>
      <c r="G56" s="3">
        <v>16607243</v>
      </c>
      <c r="H56" s="3">
        <v>52843936</v>
      </c>
      <c r="I56" s="3">
        <v>10128886</v>
      </c>
      <c r="J56" s="3">
        <v>29984940</v>
      </c>
      <c r="K56" t="s">
        <v>39</v>
      </c>
      <c r="L56" t="s">
        <v>114</v>
      </c>
      <c r="M56" t="s">
        <v>39</v>
      </c>
      <c r="N56" t="s">
        <v>203</v>
      </c>
      <c r="O56" t="s">
        <v>28</v>
      </c>
      <c r="P56" t="s">
        <v>204</v>
      </c>
      <c r="Q56" t="s">
        <v>202</v>
      </c>
      <c r="R56">
        <v>50</v>
      </c>
      <c r="S56" t="s">
        <v>202</v>
      </c>
      <c r="T56" t="s">
        <v>39</v>
      </c>
      <c r="U56">
        <v>3.5750000000000002</v>
      </c>
      <c r="V56">
        <v>4</v>
      </c>
      <c r="W56" s="2">
        <v>280962500</v>
      </c>
    </row>
    <row r="57" spans="1:23" x14ac:dyDescent="0.25">
      <c r="A57">
        <v>250</v>
      </c>
      <c r="B57">
        <v>412772</v>
      </c>
      <c r="C57" t="s">
        <v>109</v>
      </c>
      <c r="D57" t="s">
        <v>26</v>
      </c>
      <c r="E57" t="s">
        <v>41</v>
      </c>
      <c r="F57">
        <v>383</v>
      </c>
      <c r="G57" s="3">
        <v>80785728</v>
      </c>
      <c r="H57" s="3">
        <v>164182208</v>
      </c>
      <c r="I57" s="3">
        <v>16389544</v>
      </c>
      <c r="J57">
        <v>0</v>
      </c>
      <c r="K57" t="s">
        <v>114</v>
      </c>
      <c r="L57" t="s">
        <v>114</v>
      </c>
      <c r="M57" t="s">
        <v>202</v>
      </c>
      <c r="N57" t="s">
        <v>203</v>
      </c>
      <c r="O57" t="s">
        <v>114</v>
      </c>
      <c r="P57" t="s">
        <v>211</v>
      </c>
      <c r="Q57" t="s">
        <v>202</v>
      </c>
      <c r="R57">
        <v>55</v>
      </c>
      <c r="S57" t="s">
        <v>202</v>
      </c>
      <c r="T57" t="s">
        <v>39</v>
      </c>
      <c r="U57">
        <v>4</v>
      </c>
      <c r="V57">
        <v>4</v>
      </c>
      <c r="W57" s="2">
        <v>5032200</v>
      </c>
    </row>
    <row r="58" spans="1:23" x14ac:dyDescent="0.25">
      <c r="A58">
        <v>253</v>
      </c>
      <c r="B58">
        <v>417706</v>
      </c>
      <c r="C58" t="s">
        <v>110</v>
      </c>
      <c r="D58" t="s">
        <v>26</v>
      </c>
      <c r="E58" t="s">
        <v>111</v>
      </c>
      <c r="F58">
        <v>60</v>
      </c>
      <c r="G58" s="3">
        <v>4209742</v>
      </c>
      <c r="H58" s="3">
        <v>2129806</v>
      </c>
      <c r="I58" s="3">
        <v>500000</v>
      </c>
      <c r="J58" s="3">
        <v>1300215</v>
      </c>
      <c r="K58" t="s">
        <v>202</v>
      </c>
      <c r="L58" t="s">
        <v>28</v>
      </c>
      <c r="M58" t="s">
        <v>53</v>
      </c>
      <c r="N58" t="s">
        <v>203</v>
      </c>
      <c r="O58" t="s">
        <v>114</v>
      </c>
      <c r="P58" t="s">
        <v>212</v>
      </c>
      <c r="Q58" t="s">
        <v>202</v>
      </c>
      <c r="R58">
        <v>58</v>
      </c>
      <c r="S58" t="s">
        <v>28</v>
      </c>
      <c r="T58" t="s">
        <v>28</v>
      </c>
      <c r="U58">
        <v>2.625</v>
      </c>
      <c r="V58">
        <v>3</v>
      </c>
      <c r="W58" s="2">
        <v>201852205.44</v>
      </c>
    </row>
    <row r="59" spans="1:23" x14ac:dyDescent="0.25">
      <c r="A59">
        <v>254</v>
      </c>
      <c r="B59">
        <v>289911</v>
      </c>
      <c r="C59" t="s">
        <v>112</v>
      </c>
      <c r="D59" t="s">
        <v>26</v>
      </c>
      <c r="E59" t="s">
        <v>38</v>
      </c>
      <c r="F59">
        <v>27</v>
      </c>
      <c r="G59" s="3">
        <v>2341493</v>
      </c>
      <c r="H59" s="3">
        <v>61251056</v>
      </c>
      <c r="I59" s="3">
        <v>37056900</v>
      </c>
      <c r="J59" s="3">
        <v>1387526</v>
      </c>
      <c r="K59" t="s">
        <v>39</v>
      </c>
      <c r="L59" t="s">
        <v>53</v>
      </c>
      <c r="M59" t="s">
        <v>53</v>
      </c>
      <c r="N59" t="s">
        <v>203</v>
      </c>
      <c r="O59" t="s">
        <v>114</v>
      </c>
      <c r="P59" t="s">
        <v>206</v>
      </c>
      <c r="Q59" t="s">
        <v>202</v>
      </c>
      <c r="R59">
        <v>58</v>
      </c>
      <c r="S59" t="s">
        <v>28</v>
      </c>
      <c r="T59" t="s">
        <v>28</v>
      </c>
      <c r="U59">
        <v>3.3250000000000002</v>
      </c>
      <c r="V59">
        <v>3</v>
      </c>
      <c r="W59" s="2">
        <v>155543820</v>
      </c>
    </row>
    <row r="60" spans="1:23" x14ac:dyDescent="0.25">
      <c r="A60">
        <v>256</v>
      </c>
      <c r="B60">
        <v>439454</v>
      </c>
      <c r="C60" t="s">
        <v>113</v>
      </c>
      <c r="D60" t="s">
        <v>26</v>
      </c>
      <c r="E60" t="s">
        <v>41</v>
      </c>
      <c r="F60">
        <v>120</v>
      </c>
      <c r="G60" s="3">
        <v>1866200</v>
      </c>
      <c r="H60" s="3">
        <v>768259072</v>
      </c>
      <c r="I60" s="3">
        <v>80396200</v>
      </c>
      <c r="J60" s="3">
        <v>29398200</v>
      </c>
      <c r="K60" t="s">
        <v>114</v>
      </c>
      <c r="L60" t="s">
        <v>39</v>
      </c>
      <c r="M60" t="s">
        <v>39</v>
      </c>
      <c r="N60" t="s">
        <v>203</v>
      </c>
      <c r="O60" t="s">
        <v>114</v>
      </c>
      <c r="P60" t="s">
        <v>211</v>
      </c>
      <c r="Q60" t="s">
        <v>114</v>
      </c>
      <c r="R60">
        <v>1000</v>
      </c>
      <c r="S60" t="s">
        <v>53</v>
      </c>
      <c r="T60" t="s">
        <v>114</v>
      </c>
      <c r="U60">
        <v>4.5250000000000004</v>
      </c>
      <c r="V60">
        <v>5</v>
      </c>
      <c r="W60" s="2">
        <v>222303747</v>
      </c>
    </row>
    <row r="61" spans="1:23" x14ac:dyDescent="0.25">
      <c r="A61">
        <v>264</v>
      </c>
      <c r="B61">
        <v>287804</v>
      </c>
      <c r="C61" t="s">
        <v>115</v>
      </c>
      <c r="D61" t="s">
        <v>26</v>
      </c>
      <c r="E61" t="s">
        <v>87</v>
      </c>
      <c r="F61">
        <v>129</v>
      </c>
      <c r="G61" s="3">
        <v>6063597</v>
      </c>
      <c r="H61" s="3">
        <v>51745668</v>
      </c>
      <c r="I61" s="3">
        <v>323440</v>
      </c>
      <c r="J61" s="3">
        <v>8711240</v>
      </c>
      <c r="K61" t="s">
        <v>28</v>
      </c>
      <c r="L61" t="s">
        <v>39</v>
      </c>
      <c r="M61" t="s">
        <v>28</v>
      </c>
      <c r="N61" t="s">
        <v>203</v>
      </c>
      <c r="O61" t="s">
        <v>114</v>
      </c>
      <c r="P61" t="s">
        <v>207</v>
      </c>
      <c r="Q61" t="s">
        <v>202</v>
      </c>
      <c r="R61">
        <v>60</v>
      </c>
      <c r="S61" t="s">
        <v>53</v>
      </c>
      <c r="T61" t="s">
        <v>39</v>
      </c>
      <c r="U61">
        <v>3.5</v>
      </c>
      <c r="V61">
        <v>4</v>
      </c>
      <c r="W61" s="2">
        <v>674525400</v>
      </c>
    </row>
    <row r="62" spans="1:23" x14ac:dyDescent="0.25">
      <c r="A62">
        <v>269</v>
      </c>
      <c r="B62">
        <v>412710</v>
      </c>
      <c r="C62" t="s">
        <v>116</v>
      </c>
      <c r="D62" t="s">
        <v>26</v>
      </c>
      <c r="E62" t="s">
        <v>41</v>
      </c>
      <c r="F62">
        <v>76</v>
      </c>
      <c r="G62" s="3">
        <v>26175708</v>
      </c>
      <c r="H62" s="3">
        <v>11354854</v>
      </c>
      <c r="I62" s="3">
        <v>8745888</v>
      </c>
      <c r="J62">
        <v>0</v>
      </c>
      <c r="K62" t="s">
        <v>28</v>
      </c>
      <c r="L62" t="s">
        <v>28</v>
      </c>
      <c r="M62" t="s">
        <v>202</v>
      </c>
      <c r="N62" t="s">
        <v>203</v>
      </c>
      <c r="O62" t="s">
        <v>114</v>
      </c>
      <c r="P62" t="s">
        <v>206</v>
      </c>
      <c r="Q62" t="s">
        <v>53</v>
      </c>
      <c r="R62">
        <v>67</v>
      </c>
      <c r="S62" t="s">
        <v>202</v>
      </c>
      <c r="T62" t="s">
        <v>28</v>
      </c>
      <c r="U62">
        <v>3.0750000000000002</v>
      </c>
      <c r="V62">
        <v>3</v>
      </c>
      <c r="W62" s="2">
        <v>1680000</v>
      </c>
    </row>
    <row r="63" spans="1:23" hidden="1" x14ac:dyDescent="0.25">
      <c r="A63">
        <v>274</v>
      </c>
      <c r="B63">
        <v>412920</v>
      </c>
      <c r="C63" t="s">
        <v>117</v>
      </c>
      <c r="D63" t="s">
        <v>26</v>
      </c>
      <c r="E63" t="s">
        <v>118</v>
      </c>
      <c r="F63">
        <v>66</v>
      </c>
      <c r="G63" s="3">
        <v>2981708</v>
      </c>
      <c r="H63" s="3">
        <v>595069</v>
      </c>
      <c r="I63" s="3">
        <v>4863720</v>
      </c>
      <c r="J63" s="3">
        <v>13901032</v>
      </c>
      <c r="K63" t="s">
        <v>53</v>
      </c>
      <c r="L63" t="s">
        <v>28</v>
      </c>
      <c r="M63" t="s">
        <v>28</v>
      </c>
      <c r="N63" t="s">
        <v>203</v>
      </c>
      <c r="O63" t="s">
        <v>114</v>
      </c>
      <c r="P63" t="s">
        <v>207</v>
      </c>
      <c r="Q63" t="s">
        <v>53</v>
      </c>
      <c r="R63">
        <v>90</v>
      </c>
      <c r="S63" t="s">
        <v>114</v>
      </c>
      <c r="T63" t="s">
        <v>28</v>
      </c>
      <c r="U63">
        <v>3.2250000000000001</v>
      </c>
      <c r="V63">
        <v>3</v>
      </c>
      <c r="W63" s="2">
        <v>0</v>
      </c>
    </row>
    <row r="64" spans="1:23" x14ac:dyDescent="0.25">
      <c r="A64">
        <v>281</v>
      </c>
      <c r="B64">
        <v>288216</v>
      </c>
      <c r="C64" t="s">
        <v>119</v>
      </c>
      <c r="D64" t="s">
        <v>26</v>
      </c>
      <c r="E64" t="s">
        <v>64</v>
      </c>
      <c r="F64">
        <v>102</v>
      </c>
      <c r="G64" s="3">
        <v>4268318</v>
      </c>
      <c r="H64" s="3">
        <v>2862126</v>
      </c>
      <c r="I64" s="3">
        <v>61963688</v>
      </c>
      <c r="J64" s="3">
        <v>1083187</v>
      </c>
      <c r="K64" t="s">
        <v>39</v>
      </c>
      <c r="L64" t="s">
        <v>39</v>
      </c>
      <c r="M64" t="s">
        <v>53</v>
      </c>
      <c r="N64" t="s">
        <v>203</v>
      </c>
      <c r="O64" t="s">
        <v>114</v>
      </c>
      <c r="P64" t="s">
        <v>208</v>
      </c>
      <c r="Q64" t="s">
        <v>53</v>
      </c>
      <c r="R64">
        <v>75</v>
      </c>
      <c r="S64" t="s">
        <v>39</v>
      </c>
      <c r="T64" t="s">
        <v>39</v>
      </c>
      <c r="U64">
        <v>3.85</v>
      </c>
      <c r="V64">
        <v>4</v>
      </c>
      <c r="W64" s="2">
        <v>172194992.81999999</v>
      </c>
    </row>
    <row r="65" spans="1:23" hidden="1" x14ac:dyDescent="0.25">
      <c r="A65">
        <v>286</v>
      </c>
      <c r="B65">
        <v>287232</v>
      </c>
      <c r="C65" t="s">
        <v>120</v>
      </c>
      <c r="D65" t="s">
        <v>26</v>
      </c>
      <c r="E65" t="s">
        <v>111</v>
      </c>
      <c r="F65">
        <v>79</v>
      </c>
      <c r="G65" s="3">
        <v>3840396</v>
      </c>
      <c r="H65" s="3">
        <v>13710766</v>
      </c>
      <c r="I65" s="3">
        <v>245500</v>
      </c>
      <c r="J65" s="3">
        <v>44196384</v>
      </c>
      <c r="K65" t="s">
        <v>28</v>
      </c>
      <c r="L65" t="s">
        <v>28</v>
      </c>
      <c r="M65" t="s">
        <v>39</v>
      </c>
      <c r="N65" t="s">
        <v>203</v>
      </c>
      <c r="O65" t="s">
        <v>114</v>
      </c>
      <c r="P65" t="s">
        <v>207</v>
      </c>
      <c r="Q65" t="s">
        <v>53</v>
      </c>
      <c r="R65">
        <v>65</v>
      </c>
      <c r="S65" t="s">
        <v>28</v>
      </c>
      <c r="T65" t="s">
        <v>39</v>
      </c>
      <c r="U65">
        <v>3.55</v>
      </c>
      <c r="V65">
        <v>4</v>
      </c>
      <c r="W65" s="2">
        <v>0</v>
      </c>
    </row>
    <row r="66" spans="1:23" hidden="1" x14ac:dyDescent="0.25">
      <c r="A66">
        <v>287</v>
      </c>
      <c r="B66">
        <v>466348</v>
      </c>
      <c r="C66" t="s">
        <v>121</v>
      </c>
      <c r="D66" t="s">
        <v>26</v>
      </c>
      <c r="E66" t="s">
        <v>41</v>
      </c>
      <c r="F66">
        <v>69</v>
      </c>
      <c r="G66" s="3">
        <v>2138649</v>
      </c>
      <c r="H66" s="3">
        <v>10270411</v>
      </c>
      <c r="I66">
        <v>0</v>
      </c>
      <c r="J66">
        <v>0</v>
      </c>
      <c r="K66" t="s">
        <v>28</v>
      </c>
      <c r="L66" t="s">
        <v>28</v>
      </c>
      <c r="M66" t="s">
        <v>202</v>
      </c>
      <c r="N66" t="s">
        <v>203</v>
      </c>
      <c r="O66" t="s">
        <v>39</v>
      </c>
      <c r="P66" t="s">
        <v>208</v>
      </c>
      <c r="Q66" t="s">
        <v>202</v>
      </c>
      <c r="R66">
        <v>60</v>
      </c>
      <c r="S66" t="s">
        <v>202</v>
      </c>
      <c r="T66" t="s">
        <v>28</v>
      </c>
      <c r="U66">
        <v>2.75</v>
      </c>
      <c r="V66">
        <v>3</v>
      </c>
      <c r="W66" s="2">
        <v>0</v>
      </c>
    </row>
    <row r="67" spans="1:23" x14ac:dyDescent="0.25">
      <c r="A67">
        <v>288</v>
      </c>
      <c r="B67">
        <v>521861</v>
      </c>
      <c r="C67" t="s">
        <v>122</v>
      </c>
      <c r="D67" t="s">
        <v>26</v>
      </c>
      <c r="E67" t="s">
        <v>80</v>
      </c>
      <c r="F67">
        <v>38</v>
      </c>
      <c r="G67" s="3">
        <v>3610217</v>
      </c>
      <c r="H67" s="3">
        <v>798859</v>
      </c>
      <c r="I67" s="3">
        <v>16330275</v>
      </c>
      <c r="J67" s="3">
        <v>4079396</v>
      </c>
      <c r="K67" t="s">
        <v>28</v>
      </c>
      <c r="L67" t="s">
        <v>53</v>
      </c>
      <c r="M67" t="s">
        <v>53</v>
      </c>
      <c r="N67" t="s">
        <v>203</v>
      </c>
      <c r="O67" t="s">
        <v>114</v>
      </c>
      <c r="P67" t="s">
        <v>208</v>
      </c>
      <c r="Q67" t="s">
        <v>114</v>
      </c>
      <c r="R67">
        <v>210</v>
      </c>
      <c r="S67" t="s">
        <v>39</v>
      </c>
      <c r="T67" t="s">
        <v>28</v>
      </c>
      <c r="U67">
        <v>3.375</v>
      </c>
      <c r="V67">
        <v>3</v>
      </c>
      <c r="W67" s="2">
        <v>126556972</v>
      </c>
    </row>
    <row r="68" spans="1:23" hidden="1" x14ac:dyDescent="0.25">
      <c r="A68">
        <v>291</v>
      </c>
      <c r="B68">
        <v>413439</v>
      </c>
      <c r="C68" t="s">
        <v>123</v>
      </c>
      <c r="D68" t="s">
        <v>26</v>
      </c>
      <c r="E68" t="s">
        <v>124</v>
      </c>
      <c r="F68">
        <v>254</v>
      </c>
      <c r="G68" s="3">
        <v>9187120</v>
      </c>
      <c r="H68" s="3">
        <v>4099491</v>
      </c>
      <c r="I68" s="3">
        <v>11700781</v>
      </c>
      <c r="J68" s="3">
        <v>8474040</v>
      </c>
      <c r="K68" t="s">
        <v>28</v>
      </c>
      <c r="L68" t="s">
        <v>114</v>
      </c>
      <c r="M68" t="s">
        <v>28</v>
      </c>
      <c r="N68" t="s">
        <v>203</v>
      </c>
      <c r="O68" t="s">
        <v>114</v>
      </c>
      <c r="P68" t="s">
        <v>207</v>
      </c>
      <c r="Q68" t="s">
        <v>202</v>
      </c>
      <c r="R68">
        <v>58</v>
      </c>
      <c r="S68" t="s">
        <v>53</v>
      </c>
      <c r="T68" t="s">
        <v>39</v>
      </c>
      <c r="U68">
        <v>3.7</v>
      </c>
      <c r="V68">
        <v>4</v>
      </c>
      <c r="W68" s="2">
        <v>0</v>
      </c>
    </row>
    <row r="69" spans="1:23" hidden="1" x14ac:dyDescent="0.25">
      <c r="A69">
        <v>292</v>
      </c>
      <c r="B69">
        <v>288951</v>
      </c>
      <c r="C69" t="s">
        <v>125</v>
      </c>
      <c r="D69" t="s">
        <v>26</v>
      </c>
      <c r="E69" t="s">
        <v>41</v>
      </c>
      <c r="F69">
        <v>47</v>
      </c>
      <c r="G69" s="3">
        <v>1458207</v>
      </c>
      <c r="H69" s="3">
        <v>22240890</v>
      </c>
      <c r="I69">
        <v>0</v>
      </c>
      <c r="J69">
        <v>0</v>
      </c>
      <c r="K69" t="s">
        <v>28</v>
      </c>
      <c r="L69" t="s">
        <v>53</v>
      </c>
      <c r="M69" t="s">
        <v>202</v>
      </c>
      <c r="N69" t="s">
        <v>203</v>
      </c>
      <c r="O69" t="s">
        <v>114</v>
      </c>
      <c r="P69" t="s">
        <v>207</v>
      </c>
      <c r="Q69" t="s">
        <v>202</v>
      </c>
      <c r="R69">
        <v>0</v>
      </c>
      <c r="S69" t="s">
        <v>202</v>
      </c>
      <c r="T69" t="s">
        <v>28</v>
      </c>
      <c r="U69">
        <v>2.8</v>
      </c>
      <c r="V69">
        <v>3</v>
      </c>
      <c r="W69" s="2">
        <v>0</v>
      </c>
    </row>
    <row r="70" spans="1:23" x14ac:dyDescent="0.25">
      <c r="A70">
        <v>309</v>
      </c>
      <c r="B70">
        <v>465679</v>
      </c>
      <c r="C70" t="s">
        <v>126</v>
      </c>
      <c r="D70" t="s">
        <v>26</v>
      </c>
      <c r="E70" t="s">
        <v>66</v>
      </c>
      <c r="F70">
        <v>89</v>
      </c>
      <c r="G70" s="3">
        <v>5428807</v>
      </c>
      <c r="H70" s="3">
        <v>8647760</v>
      </c>
      <c r="I70" s="3">
        <v>200000</v>
      </c>
      <c r="J70" s="3">
        <v>450000</v>
      </c>
      <c r="K70" t="s">
        <v>53</v>
      </c>
      <c r="L70" t="s">
        <v>28</v>
      </c>
      <c r="M70" t="s">
        <v>202</v>
      </c>
      <c r="N70" t="s">
        <v>203</v>
      </c>
      <c r="O70" t="s">
        <v>39</v>
      </c>
      <c r="P70" t="s">
        <v>204</v>
      </c>
      <c r="Q70" t="s">
        <v>53</v>
      </c>
      <c r="R70">
        <v>70</v>
      </c>
      <c r="S70" t="s">
        <v>53</v>
      </c>
      <c r="T70" t="s">
        <v>28</v>
      </c>
      <c r="U70">
        <v>2.5750000000000002</v>
      </c>
      <c r="V70">
        <v>3</v>
      </c>
      <c r="W70" s="2">
        <v>37950000</v>
      </c>
    </row>
    <row r="71" spans="1:23" hidden="1" x14ac:dyDescent="0.25">
      <c r="A71">
        <v>323</v>
      </c>
      <c r="B71" t="s">
        <v>127</v>
      </c>
      <c r="C71" t="s">
        <v>128</v>
      </c>
      <c r="D71" t="s">
        <v>26</v>
      </c>
      <c r="E71" t="s">
        <v>118</v>
      </c>
      <c r="F71">
        <v>163</v>
      </c>
      <c r="G71" s="3">
        <v>19564996</v>
      </c>
      <c r="H71" s="3">
        <v>54279440</v>
      </c>
      <c r="I71" s="3">
        <v>25362996</v>
      </c>
      <c r="J71" s="3">
        <v>28385654</v>
      </c>
      <c r="K71" t="s">
        <v>39</v>
      </c>
      <c r="L71" t="s">
        <v>114</v>
      </c>
      <c r="M71" t="s">
        <v>39</v>
      </c>
      <c r="N71" t="s">
        <v>203</v>
      </c>
      <c r="O71" t="s">
        <v>53</v>
      </c>
      <c r="P71" t="s">
        <v>205</v>
      </c>
      <c r="Q71" t="s">
        <v>202</v>
      </c>
      <c r="R71">
        <v>48</v>
      </c>
      <c r="S71" t="s">
        <v>114</v>
      </c>
      <c r="T71" t="s">
        <v>39</v>
      </c>
      <c r="U71">
        <v>3.5249999999999999</v>
      </c>
      <c r="V71">
        <v>4</v>
      </c>
      <c r="W71" s="2">
        <v>0</v>
      </c>
    </row>
    <row r="72" spans="1:23" x14ac:dyDescent="0.25">
      <c r="A72">
        <v>330</v>
      </c>
      <c r="B72">
        <v>568657</v>
      </c>
      <c r="C72" t="s">
        <v>129</v>
      </c>
      <c r="D72" t="s">
        <v>26</v>
      </c>
      <c r="E72" t="s">
        <v>111</v>
      </c>
      <c r="F72">
        <v>53</v>
      </c>
      <c r="G72" s="3">
        <v>3565339</v>
      </c>
      <c r="H72" s="3">
        <v>3344987</v>
      </c>
      <c r="I72" s="3">
        <v>91500</v>
      </c>
      <c r="J72" s="3">
        <v>273664</v>
      </c>
      <c r="K72" t="s">
        <v>202</v>
      </c>
      <c r="L72" t="s">
        <v>28</v>
      </c>
      <c r="M72" t="s">
        <v>202</v>
      </c>
      <c r="N72" t="s">
        <v>203</v>
      </c>
      <c r="O72" t="s">
        <v>114</v>
      </c>
      <c r="P72" t="s">
        <v>207</v>
      </c>
      <c r="Q72" t="s">
        <v>202</v>
      </c>
      <c r="R72">
        <v>58</v>
      </c>
      <c r="S72" t="s">
        <v>28</v>
      </c>
      <c r="T72" t="s">
        <v>28</v>
      </c>
      <c r="U72">
        <v>2.5</v>
      </c>
      <c r="V72">
        <v>3</v>
      </c>
      <c r="W72" s="2">
        <v>81630377</v>
      </c>
    </row>
    <row r="73" spans="1:23" x14ac:dyDescent="0.25">
      <c r="A73">
        <v>349</v>
      </c>
      <c r="B73">
        <v>526181</v>
      </c>
      <c r="C73" t="s">
        <v>130</v>
      </c>
      <c r="D73" t="s">
        <v>26</v>
      </c>
      <c r="E73" t="s">
        <v>118</v>
      </c>
      <c r="F73">
        <v>267</v>
      </c>
      <c r="G73" s="3">
        <v>25407624</v>
      </c>
      <c r="H73" s="3">
        <v>71437312</v>
      </c>
      <c r="I73" s="3">
        <v>3384500</v>
      </c>
      <c r="J73" s="3">
        <v>43983012</v>
      </c>
      <c r="K73" t="s">
        <v>39</v>
      </c>
      <c r="L73" t="s">
        <v>114</v>
      </c>
      <c r="M73" t="s">
        <v>39</v>
      </c>
      <c r="N73" t="s">
        <v>203</v>
      </c>
      <c r="O73" t="s">
        <v>53</v>
      </c>
      <c r="P73" t="s">
        <v>205</v>
      </c>
      <c r="Q73" t="s">
        <v>202</v>
      </c>
      <c r="R73">
        <v>45</v>
      </c>
      <c r="S73" t="s">
        <v>53</v>
      </c>
      <c r="T73" t="s">
        <v>28</v>
      </c>
      <c r="U73">
        <v>3.375</v>
      </c>
      <c r="V73">
        <v>3</v>
      </c>
      <c r="W73" s="2">
        <v>1018930500</v>
      </c>
    </row>
    <row r="74" spans="1:23" hidden="1" x14ac:dyDescent="0.25">
      <c r="A74">
        <v>358</v>
      </c>
      <c r="B74">
        <v>521822</v>
      </c>
      <c r="C74" t="s">
        <v>131</v>
      </c>
      <c r="D74" t="s">
        <v>26</v>
      </c>
      <c r="E74" t="s">
        <v>132</v>
      </c>
      <c r="F74">
        <v>30</v>
      </c>
      <c r="G74" s="3">
        <v>1494395</v>
      </c>
      <c r="H74" s="3">
        <v>476221</v>
      </c>
      <c r="I74" s="3">
        <v>708500</v>
      </c>
      <c r="J74" s="3">
        <v>118844</v>
      </c>
      <c r="K74" t="s">
        <v>202</v>
      </c>
      <c r="L74" t="s">
        <v>53</v>
      </c>
      <c r="M74" t="s">
        <v>202</v>
      </c>
      <c r="N74" t="s">
        <v>203</v>
      </c>
      <c r="O74" t="s">
        <v>114</v>
      </c>
      <c r="P74" t="s">
        <v>211</v>
      </c>
      <c r="Q74" t="s">
        <v>202</v>
      </c>
      <c r="R74">
        <v>60</v>
      </c>
      <c r="S74" t="s">
        <v>28</v>
      </c>
      <c r="T74" t="s">
        <v>53</v>
      </c>
      <c r="U74">
        <v>2.2999999999999998</v>
      </c>
      <c r="V74">
        <v>2</v>
      </c>
      <c r="W74" s="2">
        <v>0</v>
      </c>
    </row>
    <row r="75" spans="1:23" hidden="1" x14ac:dyDescent="0.25">
      <c r="A75">
        <v>365</v>
      </c>
      <c r="B75">
        <v>413871</v>
      </c>
      <c r="C75" t="s">
        <v>133</v>
      </c>
      <c r="D75" t="s">
        <v>26</v>
      </c>
      <c r="E75" t="s">
        <v>87</v>
      </c>
      <c r="F75">
        <v>71</v>
      </c>
      <c r="G75" s="3">
        <v>1825316</v>
      </c>
      <c r="H75" s="3">
        <v>6081437</v>
      </c>
      <c r="I75" s="3">
        <v>462986496</v>
      </c>
      <c r="J75" s="3">
        <v>714205</v>
      </c>
      <c r="K75" t="s">
        <v>114</v>
      </c>
      <c r="L75" t="s">
        <v>28</v>
      </c>
      <c r="M75" t="s">
        <v>202</v>
      </c>
      <c r="N75" t="s">
        <v>203</v>
      </c>
      <c r="O75" t="s">
        <v>39</v>
      </c>
      <c r="P75" t="s">
        <v>208</v>
      </c>
      <c r="Q75" t="s">
        <v>202</v>
      </c>
      <c r="R75">
        <v>50</v>
      </c>
      <c r="S75" t="s">
        <v>28</v>
      </c>
      <c r="T75" t="s">
        <v>28</v>
      </c>
      <c r="U75">
        <v>3.45</v>
      </c>
      <c r="V75">
        <v>3</v>
      </c>
      <c r="W75" s="2">
        <v>0</v>
      </c>
    </row>
    <row r="76" spans="1:23" hidden="1" x14ac:dyDescent="0.25">
      <c r="A76">
        <v>373</v>
      </c>
      <c r="B76">
        <v>531954</v>
      </c>
      <c r="C76" t="s">
        <v>134</v>
      </c>
      <c r="D76" t="s">
        <v>26</v>
      </c>
      <c r="E76" t="s">
        <v>118</v>
      </c>
      <c r="F76">
        <v>287</v>
      </c>
      <c r="G76" s="3">
        <v>53044436</v>
      </c>
      <c r="H76" s="3">
        <v>132906360</v>
      </c>
      <c r="I76" s="3">
        <v>10000000</v>
      </c>
      <c r="J76" s="3">
        <v>109000000</v>
      </c>
      <c r="K76" t="s">
        <v>114</v>
      </c>
      <c r="L76" t="s">
        <v>114</v>
      </c>
      <c r="M76" t="s">
        <v>114</v>
      </c>
      <c r="N76" t="s">
        <v>203</v>
      </c>
      <c r="O76" t="s">
        <v>53</v>
      </c>
      <c r="P76" t="s">
        <v>205</v>
      </c>
      <c r="Q76" t="s">
        <v>202</v>
      </c>
      <c r="R76">
        <v>45</v>
      </c>
      <c r="S76" t="s">
        <v>114</v>
      </c>
      <c r="T76" t="s">
        <v>39</v>
      </c>
      <c r="U76">
        <v>3.95</v>
      </c>
      <c r="V76">
        <v>4</v>
      </c>
      <c r="W76" s="2">
        <v>0</v>
      </c>
    </row>
    <row r="77" spans="1:23" hidden="1" x14ac:dyDescent="0.25">
      <c r="A77">
        <v>374</v>
      </c>
      <c r="B77">
        <v>652495</v>
      </c>
      <c r="C77" t="s">
        <v>135</v>
      </c>
      <c r="D77" t="s">
        <v>26</v>
      </c>
      <c r="E77" t="s">
        <v>41</v>
      </c>
      <c r="F77">
        <v>37</v>
      </c>
      <c r="G77" s="3">
        <v>1969099</v>
      </c>
      <c r="H77" s="3">
        <v>966360</v>
      </c>
      <c r="I77" s="3">
        <v>337125</v>
      </c>
      <c r="J77" s="3">
        <v>1500260</v>
      </c>
      <c r="K77" t="s">
        <v>202</v>
      </c>
      <c r="L77" t="s">
        <v>53</v>
      </c>
      <c r="M77" t="s">
        <v>53</v>
      </c>
      <c r="N77" t="s">
        <v>203</v>
      </c>
      <c r="O77" t="s">
        <v>114</v>
      </c>
      <c r="P77" t="s">
        <v>212</v>
      </c>
      <c r="Q77" t="s">
        <v>114</v>
      </c>
      <c r="R77">
        <v>160</v>
      </c>
      <c r="S77" t="s">
        <v>202</v>
      </c>
      <c r="T77" t="s">
        <v>28</v>
      </c>
      <c r="U77">
        <v>2.625</v>
      </c>
      <c r="V77">
        <v>3</v>
      </c>
      <c r="W77" s="2">
        <v>0</v>
      </c>
    </row>
    <row r="78" spans="1:23" hidden="1" x14ac:dyDescent="0.25">
      <c r="A78">
        <v>377</v>
      </c>
      <c r="B78">
        <v>413591</v>
      </c>
      <c r="C78" t="s">
        <v>136</v>
      </c>
      <c r="D78" t="s">
        <v>26</v>
      </c>
      <c r="E78" t="s">
        <v>55</v>
      </c>
      <c r="F78">
        <v>45</v>
      </c>
      <c r="G78" s="3">
        <v>2623357</v>
      </c>
      <c r="H78" s="3">
        <v>14800230</v>
      </c>
      <c r="I78" s="3">
        <v>830000</v>
      </c>
      <c r="J78" s="3">
        <v>39374440</v>
      </c>
      <c r="K78" t="s">
        <v>28</v>
      </c>
      <c r="L78" t="s">
        <v>53</v>
      </c>
      <c r="M78" t="s">
        <v>39</v>
      </c>
      <c r="N78" t="s">
        <v>203</v>
      </c>
      <c r="O78" t="s">
        <v>114</v>
      </c>
      <c r="P78" t="s">
        <v>207</v>
      </c>
      <c r="Q78" t="s">
        <v>28</v>
      </c>
      <c r="R78">
        <v>110</v>
      </c>
      <c r="S78" t="s">
        <v>114</v>
      </c>
      <c r="T78" t="s">
        <v>39</v>
      </c>
      <c r="U78">
        <v>3.5249999999999999</v>
      </c>
      <c r="V78">
        <v>4</v>
      </c>
      <c r="W78" s="2">
        <v>0</v>
      </c>
    </row>
    <row r="79" spans="1:23" hidden="1" x14ac:dyDescent="0.25">
      <c r="A79">
        <v>378</v>
      </c>
      <c r="B79">
        <v>403853</v>
      </c>
      <c r="C79" t="s">
        <v>137</v>
      </c>
      <c r="D79" t="s">
        <v>26</v>
      </c>
      <c r="E79" t="s">
        <v>46</v>
      </c>
      <c r="F79">
        <v>214</v>
      </c>
      <c r="G79" s="3">
        <v>6900381</v>
      </c>
      <c r="H79" s="3">
        <v>37413916</v>
      </c>
      <c r="I79" s="3">
        <v>96138280</v>
      </c>
      <c r="J79" s="3">
        <v>136800</v>
      </c>
      <c r="K79" t="s">
        <v>114</v>
      </c>
      <c r="L79" t="s">
        <v>114</v>
      </c>
      <c r="M79" t="s">
        <v>202</v>
      </c>
      <c r="N79" t="s">
        <v>203</v>
      </c>
      <c r="O79" t="s">
        <v>39</v>
      </c>
      <c r="P79" t="s">
        <v>204</v>
      </c>
      <c r="Q79" t="s">
        <v>202</v>
      </c>
      <c r="R79">
        <v>50</v>
      </c>
      <c r="S79" t="s">
        <v>114</v>
      </c>
      <c r="T79" t="s">
        <v>39</v>
      </c>
      <c r="U79">
        <v>3.95</v>
      </c>
      <c r="V79">
        <v>4</v>
      </c>
      <c r="W79" s="2">
        <v>0</v>
      </c>
    </row>
    <row r="80" spans="1:23" x14ac:dyDescent="0.25">
      <c r="A80">
        <v>383</v>
      </c>
      <c r="B80">
        <v>352598</v>
      </c>
      <c r="C80" t="s">
        <v>138</v>
      </c>
      <c r="D80" t="s">
        <v>26</v>
      </c>
      <c r="E80" t="s">
        <v>41</v>
      </c>
      <c r="F80">
        <v>122</v>
      </c>
      <c r="G80" s="3">
        <v>7991916</v>
      </c>
      <c r="H80" s="3">
        <v>44585504</v>
      </c>
      <c r="I80" s="3">
        <v>46307864</v>
      </c>
      <c r="J80" s="3">
        <v>632520</v>
      </c>
      <c r="K80" t="s">
        <v>39</v>
      </c>
      <c r="L80" t="s">
        <v>39</v>
      </c>
      <c r="M80" t="s">
        <v>202</v>
      </c>
      <c r="N80" t="s">
        <v>203</v>
      </c>
      <c r="O80" t="s">
        <v>28</v>
      </c>
      <c r="P80" t="s">
        <v>204</v>
      </c>
      <c r="Q80" t="s">
        <v>202</v>
      </c>
      <c r="R80">
        <v>60</v>
      </c>
      <c r="S80" t="s">
        <v>28</v>
      </c>
      <c r="T80" t="s">
        <v>28</v>
      </c>
      <c r="U80">
        <v>3.1</v>
      </c>
      <c r="V80">
        <v>3</v>
      </c>
      <c r="W80" s="2">
        <v>70624882.5</v>
      </c>
    </row>
    <row r="81" spans="1:23" hidden="1" x14ac:dyDescent="0.25">
      <c r="A81">
        <v>391</v>
      </c>
      <c r="B81">
        <v>289782</v>
      </c>
      <c r="C81" t="s">
        <v>139</v>
      </c>
      <c r="D81" t="s">
        <v>26</v>
      </c>
      <c r="E81" t="s">
        <v>33</v>
      </c>
      <c r="F81">
        <v>18</v>
      </c>
      <c r="G81" s="3">
        <v>914365</v>
      </c>
      <c r="H81" s="3">
        <v>349608</v>
      </c>
      <c r="I81" s="3">
        <v>118500</v>
      </c>
      <c r="J81" s="3">
        <v>1041379</v>
      </c>
      <c r="K81" t="s">
        <v>202</v>
      </c>
      <c r="L81" t="s">
        <v>202</v>
      </c>
      <c r="M81" t="s">
        <v>53</v>
      </c>
      <c r="N81" t="s">
        <v>203</v>
      </c>
      <c r="O81" t="s">
        <v>114</v>
      </c>
      <c r="P81" t="s">
        <v>211</v>
      </c>
      <c r="Q81" t="s">
        <v>202</v>
      </c>
      <c r="R81">
        <v>55</v>
      </c>
      <c r="S81" t="s">
        <v>53</v>
      </c>
      <c r="T81" t="s">
        <v>53</v>
      </c>
      <c r="U81">
        <v>2.1749999999999998</v>
      </c>
      <c r="V81">
        <v>2</v>
      </c>
      <c r="W81" s="2">
        <v>0</v>
      </c>
    </row>
    <row r="82" spans="1:23" hidden="1" x14ac:dyDescent="0.25">
      <c r="A82">
        <v>401</v>
      </c>
      <c r="B82">
        <v>466301</v>
      </c>
      <c r="C82" t="s">
        <v>140</v>
      </c>
      <c r="D82" t="s">
        <v>26</v>
      </c>
      <c r="E82" t="s">
        <v>41</v>
      </c>
      <c r="F82">
        <v>96</v>
      </c>
      <c r="G82" s="3">
        <v>2194672</v>
      </c>
      <c r="H82" s="3">
        <v>20227860</v>
      </c>
      <c r="I82" s="3">
        <v>413600</v>
      </c>
      <c r="J82">
        <v>0</v>
      </c>
      <c r="K82" t="s">
        <v>28</v>
      </c>
      <c r="L82" t="s">
        <v>28</v>
      </c>
      <c r="M82" t="s">
        <v>202</v>
      </c>
      <c r="N82" t="s">
        <v>203</v>
      </c>
      <c r="O82" t="s">
        <v>114</v>
      </c>
      <c r="P82" t="s">
        <v>206</v>
      </c>
      <c r="Q82" t="s">
        <v>202</v>
      </c>
      <c r="R82">
        <v>60</v>
      </c>
      <c r="S82" t="s">
        <v>202</v>
      </c>
      <c r="T82" t="s">
        <v>28</v>
      </c>
      <c r="U82">
        <v>3</v>
      </c>
      <c r="V82">
        <v>3</v>
      </c>
      <c r="W82" s="2">
        <v>0</v>
      </c>
    </row>
    <row r="83" spans="1:23" hidden="1" x14ac:dyDescent="0.25">
      <c r="A83">
        <v>407</v>
      </c>
      <c r="B83">
        <v>535457</v>
      </c>
      <c r="C83" t="s">
        <v>141</v>
      </c>
      <c r="D83" t="s">
        <v>26</v>
      </c>
      <c r="E83" t="s">
        <v>66</v>
      </c>
      <c r="F83">
        <v>89</v>
      </c>
      <c r="G83" s="3">
        <v>3895285</v>
      </c>
      <c r="H83" s="3">
        <v>7798432</v>
      </c>
      <c r="I83" s="3">
        <v>1000000</v>
      </c>
      <c r="J83">
        <v>0</v>
      </c>
      <c r="K83" t="s">
        <v>53</v>
      </c>
      <c r="L83" t="s">
        <v>28</v>
      </c>
      <c r="M83" t="s">
        <v>202</v>
      </c>
      <c r="N83" t="s">
        <v>203</v>
      </c>
      <c r="O83" t="s">
        <v>114</v>
      </c>
      <c r="P83" t="s">
        <v>211</v>
      </c>
      <c r="Q83" t="s">
        <v>202</v>
      </c>
      <c r="R83">
        <v>60</v>
      </c>
      <c r="S83" t="s">
        <v>53</v>
      </c>
      <c r="T83" t="s">
        <v>28</v>
      </c>
      <c r="U83">
        <v>2.75</v>
      </c>
      <c r="V83">
        <v>3</v>
      </c>
      <c r="W83" s="2">
        <v>0</v>
      </c>
    </row>
    <row r="84" spans="1:23" hidden="1" x14ac:dyDescent="0.25">
      <c r="A84">
        <v>412</v>
      </c>
      <c r="B84">
        <v>634171</v>
      </c>
      <c r="C84" t="s">
        <v>142</v>
      </c>
      <c r="D84" t="s">
        <v>26</v>
      </c>
      <c r="E84" t="s">
        <v>41</v>
      </c>
      <c r="F84">
        <v>48</v>
      </c>
      <c r="G84" s="3">
        <v>1616578</v>
      </c>
      <c r="H84" s="3">
        <v>19734864</v>
      </c>
      <c r="I84">
        <v>0</v>
      </c>
      <c r="J84">
        <v>0</v>
      </c>
      <c r="K84" t="s">
        <v>28</v>
      </c>
      <c r="L84" t="s">
        <v>53</v>
      </c>
      <c r="M84" t="s">
        <v>202</v>
      </c>
      <c r="N84" t="s">
        <v>203</v>
      </c>
      <c r="O84" t="s">
        <v>114</v>
      </c>
      <c r="P84" t="s">
        <v>207</v>
      </c>
      <c r="Q84" t="s">
        <v>202</v>
      </c>
      <c r="R84">
        <v>0</v>
      </c>
      <c r="S84" t="s">
        <v>202</v>
      </c>
      <c r="T84" t="s">
        <v>28</v>
      </c>
      <c r="U84">
        <v>2.8</v>
      </c>
      <c r="V84">
        <v>3</v>
      </c>
      <c r="W84" s="2">
        <v>0</v>
      </c>
    </row>
    <row r="85" spans="1:23" x14ac:dyDescent="0.25">
      <c r="A85">
        <v>413</v>
      </c>
      <c r="B85">
        <v>403849</v>
      </c>
      <c r="C85" t="s">
        <v>143</v>
      </c>
      <c r="D85" t="s">
        <v>26</v>
      </c>
      <c r="E85" t="s">
        <v>43</v>
      </c>
      <c r="F85">
        <v>728</v>
      </c>
      <c r="G85" s="3">
        <v>6958886</v>
      </c>
      <c r="H85" s="3">
        <v>52382060</v>
      </c>
      <c r="I85" s="3">
        <v>61231576</v>
      </c>
      <c r="J85" s="3">
        <v>274200</v>
      </c>
      <c r="K85" t="s">
        <v>114</v>
      </c>
      <c r="L85" t="s">
        <v>114</v>
      </c>
      <c r="M85" t="s">
        <v>202</v>
      </c>
      <c r="N85" t="s">
        <v>203</v>
      </c>
      <c r="O85" t="s">
        <v>53</v>
      </c>
      <c r="P85" t="s">
        <v>210</v>
      </c>
      <c r="Q85" t="s">
        <v>39</v>
      </c>
      <c r="R85">
        <v>121</v>
      </c>
      <c r="S85" t="s">
        <v>114</v>
      </c>
      <c r="T85" t="s">
        <v>39</v>
      </c>
      <c r="U85">
        <v>3.6749999999999998</v>
      </c>
      <c r="V85">
        <v>4</v>
      </c>
      <c r="W85" s="2">
        <v>222752754.64000002</v>
      </c>
    </row>
    <row r="86" spans="1:23" hidden="1" x14ac:dyDescent="0.25">
      <c r="A86">
        <v>425</v>
      </c>
      <c r="B86">
        <v>521251</v>
      </c>
      <c r="C86" t="s">
        <v>144</v>
      </c>
      <c r="D86" t="s">
        <v>26</v>
      </c>
      <c r="E86" t="s">
        <v>41</v>
      </c>
      <c r="F86">
        <v>215</v>
      </c>
      <c r="G86" s="3">
        <v>6918862</v>
      </c>
      <c r="H86" s="3">
        <v>12820352</v>
      </c>
      <c r="I86" s="3">
        <v>1705000</v>
      </c>
      <c r="J86">
        <v>0</v>
      </c>
      <c r="K86" t="s">
        <v>28</v>
      </c>
      <c r="L86" t="s">
        <v>114</v>
      </c>
      <c r="M86" t="s">
        <v>202</v>
      </c>
      <c r="N86" t="s">
        <v>203</v>
      </c>
      <c r="O86" t="s">
        <v>114</v>
      </c>
      <c r="P86" t="s">
        <v>205</v>
      </c>
      <c r="Q86" t="s">
        <v>202</v>
      </c>
      <c r="R86">
        <v>60</v>
      </c>
      <c r="S86" t="s">
        <v>202</v>
      </c>
      <c r="T86" t="s">
        <v>28</v>
      </c>
      <c r="U86">
        <v>3.4</v>
      </c>
      <c r="V86">
        <v>3</v>
      </c>
      <c r="W86" s="2">
        <v>0</v>
      </c>
    </row>
    <row r="87" spans="1:23" x14ac:dyDescent="0.25">
      <c r="A87">
        <v>429</v>
      </c>
      <c r="B87">
        <v>403859</v>
      </c>
      <c r="C87" t="s">
        <v>145</v>
      </c>
      <c r="D87" t="s">
        <v>26</v>
      </c>
      <c r="E87" t="s">
        <v>80</v>
      </c>
      <c r="F87">
        <v>135</v>
      </c>
      <c r="G87" s="3">
        <v>6151795</v>
      </c>
      <c r="H87" s="3">
        <v>25275436</v>
      </c>
      <c r="I87" s="3">
        <v>89625272</v>
      </c>
      <c r="J87" s="3">
        <v>27600</v>
      </c>
      <c r="K87" t="s">
        <v>114</v>
      </c>
      <c r="L87" t="s">
        <v>39</v>
      </c>
      <c r="M87" t="s">
        <v>202</v>
      </c>
      <c r="N87" t="s">
        <v>203</v>
      </c>
      <c r="O87" t="s">
        <v>39</v>
      </c>
      <c r="P87" t="s">
        <v>204</v>
      </c>
      <c r="Q87" t="s">
        <v>53</v>
      </c>
      <c r="R87">
        <v>80</v>
      </c>
      <c r="S87" t="s">
        <v>39</v>
      </c>
      <c r="T87" t="s">
        <v>39</v>
      </c>
      <c r="U87">
        <v>3.7749999999999999</v>
      </c>
      <c r="V87">
        <v>4</v>
      </c>
      <c r="W87" s="2">
        <v>67482591.560000002</v>
      </c>
    </row>
    <row r="88" spans="1:23" x14ac:dyDescent="0.25">
      <c r="A88">
        <v>435</v>
      </c>
      <c r="B88">
        <v>414205</v>
      </c>
      <c r="C88" t="s">
        <v>146</v>
      </c>
      <c r="D88" t="s">
        <v>26</v>
      </c>
      <c r="E88" t="s">
        <v>124</v>
      </c>
      <c r="F88">
        <v>94</v>
      </c>
      <c r="G88" s="3">
        <v>4717771</v>
      </c>
      <c r="H88" s="3">
        <v>2652898</v>
      </c>
      <c r="I88" s="3">
        <v>10980000</v>
      </c>
      <c r="J88" s="3">
        <v>236670</v>
      </c>
      <c r="K88" t="s">
        <v>28</v>
      </c>
      <c r="L88" t="s">
        <v>28</v>
      </c>
      <c r="M88" t="s">
        <v>202</v>
      </c>
      <c r="N88" t="s">
        <v>203</v>
      </c>
      <c r="O88" t="s">
        <v>114</v>
      </c>
      <c r="P88" t="s">
        <v>207</v>
      </c>
      <c r="Q88" t="s">
        <v>53</v>
      </c>
      <c r="R88">
        <v>65</v>
      </c>
      <c r="S88" t="s">
        <v>28</v>
      </c>
      <c r="T88" t="s">
        <v>28</v>
      </c>
      <c r="U88">
        <v>3.1749999999999998</v>
      </c>
      <c r="V88">
        <v>3</v>
      </c>
      <c r="W88" s="2">
        <v>213431495</v>
      </c>
    </row>
    <row r="89" spans="1:23" x14ac:dyDescent="0.25">
      <c r="A89">
        <v>436</v>
      </c>
      <c r="B89">
        <v>287338</v>
      </c>
      <c r="C89" t="s">
        <v>147</v>
      </c>
      <c r="D89" t="s">
        <v>26</v>
      </c>
      <c r="E89" t="s">
        <v>66</v>
      </c>
      <c r="F89">
        <v>52</v>
      </c>
      <c r="G89" s="3">
        <v>6054429</v>
      </c>
      <c r="H89" s="3">
        <v>14349734</v>
      </c>
      <c r="I89">
        <v>0</v>
      </c>
      <c r="J89" s="3">
        <v>1046951</v>
      </c>
      <c r="K89" t="s">
        <v>28</v>
      </c>
      <c r="L89" t="s">
        <v>28</v>
      </c>
      <c r="M89" t="s">
        <v>53</v>
      </c>
      <c r="N89" t="s">
        <v>203</v>
      </c>
      <c r="O89" t="s">
        <v>39</v>
      </c>
      <c r="P89" t="s">
        <v>204</v>
      </c>
      <c r="Q89" t="s">
        <v>202</v>
      </c>
      <c r="R89">
        <v>55</v>
      </c>
      <c r="S89" t="s">
        <v>28</v>
      </c>
      <c r="T89" t="s">
        <v>28</v>
      </c>
      <c r="U89">
        <v>2.9750000000000001</v>
      </c>
      <c r="V89">
        <v>3</v>
      </c>
      <c r="W89" s="2">
        <v>90709000</v>
      </c>
    </row>
    <row r="90" spans="1:23" x14ac:dyDescent="0.25">
      <c r="A90">
        <v>446</v>
      </c>
      <c r="B90">
        <v>412797</v>
      </c>
      <c r="C90" t="s">
        <v>148</v>
      </c>
      <c r="D90" t="s">
        <v>26</v>
      </c>
      <c r="E90" t="s">
        <v>41</v>
      </c>
      <c r="F90">
        <v>87</v>
      </c>
      <c r="G90" s="3">
        <v>3978631</v>
      </c>
      <c r="H90" s="3">
        <v>812192</v>
      </c>
      <c r="I90" s="3">
        <v>4147500</v>
      </c>
      <c r="J90" s="3">
        <v>7964792</v>
      </c>
      <c r="K90" t="s">
        <v>202</v>
      </c>
      <c r="L90" t="s">
        <v>28</v>
      </c>
      <c r="M90" t="s">
        <v>28</v>
      </c>
      <c r="N90" t="s">
        <v>203</v>
      </c>
      <c r="O90" t="s">
        <v>114</v>
      </c>
      <c r="P90" t="s">
        <v>208</v>
      </c>
      <c r="Q90" t="s">
        <v>53</v>
      </c>
      <c r="R90">
        <v>80</v>
      </c>
      <c r="S90" t="s">
        <v>202</v>
      </c>
      <c r="T90" t="s">
        <v>28</v>
      </c>
      <c r="U90">
        <v>2.7250000000000001</v>
      </c>
      <c r="V90">
        <v>3</v>
      </c>
      <c r="W90" s="2">
        <v>76940000</v>
      </c>
    </row>
    <row r="91" spans="1:23" hidden="1" x14ac:dyDescent="0.25">
      <c r="A91">
        <v>449</v>
      </c>
      <c r="B91">
        <v>449488</v>
      </c>
      <c r="C91" t="s">
        <v>149</v>
      </c>
      <c r="D91" t="s">
        <v>26</v>
      </c>
      <c r="E91" t="s">
        <v>59</v>
      </c>
      <c r="F91">
        <v>135</v>
      </c>
      <c r="G91" s="3">
        <v>16633467</v>
      </c>
      <c r="H91" s="3">
        <v>7107951</v>
      </c>
      <c r="I91" s="3">
        <v>53411176</v>
      </c>
      <c r="J91" s="3">
        <v>2760030</v>
      </c>
      <c r="K91" t="s">
        <v>39</v>
      </c>
      <c r="L91" t="s">
        <v>39</v>
      </c>
      <c r="M91" t="s">
        <v>53</v>
      </c>
      <c r="N91" t="s">
        <v>203</v>
      </c>
      <c r="O91" t="s">
        <v>28</v>
      </c>
      <c r="P91" t="s">
        <v>204</v>
      </c>
      <c r="Q91" t="s">
        <v>53</v>
      </c>
      <c r="R91">
        <v>90</v>
      </c>
      <c r="S91" t="s">
        <v>28</v>
      </c>
      <c r="T91" t="s">
        <v>28</v>
      </c>
      <c r="U91">
        <v>3.3</v>
      </c>
      <c r="V91">
        <v>3</v>
      </c>
      <c r="W91" s="2">
        <v>0</v>
      </c>
    </row>
    <row r="92" spans="1:23" hidden="1" x14ac:dyDescent="0.25">
      <c r="A92">
        <v>455</v>
      </c>
      <c r="B92">
        <v>414318</v>
      </c>
      <c r="C92" t="s">
        <v>150</v>
      </c>
      <c r="D92" t="s">
        <v>26</v>
      </c>
      <c r="E92" t="s">
        <v>41</v>
      </c>
      <c r="F92">
        <v>85</v>
      </c>
      <c r="G92" s="3">
        <v>2705757</v>
      </c>
      <c r="H92" s="3">
        <v>16345741</v>
      </c>
      <c r="I92" s="3">
        <v>5057486</v>
      </c>
      <c r="J92" s="3">
        <v>1019588</v>
      </c>
      <c r="K92" t="s">
        <v>28</v>
      </c>
      <c r="L92" t="s">
        <v>28</v>
      </c>
      <c r="M92" t="s">
        <v>53</v>
      </c>
      <c r="N92" t="s">
        <v>203</v>
      </c>
      <c r="O92" t="s">
        <v>114</v>
      </c>
      <c r="P92" t="s">
        <v>211</v>
      </c>
      <c r="Q92" t="s">
        <v>202</v>
      </c>
      <c r="R92">
        <v>50</v>
      </c>
      <c r="S92" t="s">
        <v>202</v>
      </c>
      <c r="T92" t="s">
        <v>28</v>
      </c>
      <c r="U92">
        <v>3.125</v>
      </c>
      <c r="V92">
        <v>3</v>
      </c>
      <c r="W92" s="2">
        <v>0</v>
      </c>
    </row>
    <row r="93" spans="1:23" x14ac:dyDescent="0.25">
      <c r="A93">
        <v>462</v>
      </c>
      <c r="B93">
        <v>287473</v>
      </c>
      <c r="C93" t="s">
        <v>151</v>
      </c>
      <c r="D93" t="s">
        <v>26</v>
      </c>
      <c r="E93" t="s">
        <v>124</v>
      </c>
      <c r="F93">
        <v>289</v>
      </c>
      <c r="G93" s="3">
        <v>16950764</v>
      </c>
      <c r="H93" s="3">
        <v>11771688</v>
      </c>
      <c r="I93" s="3">
        <v>8109827</v>
      </c>
      <c r="J93" s="3">
        <v>784551</v>
      </c>
      <c r="K93" t="s">
        <v>28</v>
      </c>
      <c r="L93" t="s">
        <v>114</v>
      </c>
      <c r="M93" t="s">
        <v>202</v>
      </c>
      <c r="N93" t="s">
        <v>203</v>
      </c>
      <c r="O93" t="s">
        <v>114</v>
      </c>
      <c r="P93" t="s">
        <v>208</v>
      </c>
      <c r="Q93" t="s">
        <v>202</v>
      </c>
      <c r="R93">
        <v>58</v>
      </c>
      <c r="S93" t="s">
        <v>114</v>
      </c>
      <c r="T93" t="s">
        <v>39</v>
      </c>
      <c r="U93">
        <v>3.6</v>
      </c>
      <c r="V93">
        <v>4</v>
      </c>
      <c r="W93" s="2">
        <v>451826480.62</v>
      </c>
    </row>
    <row r="94" spans="1:23" hidden="1" x14ac:dyDescent="0.25">
      <c r="A94">
        <v>466</v>
      </c>
      <c r="B94">
        <v>466317</v>
      </c>
      <c r="C94" t="s">
        <v>152</v>
      </c>
      <c r="D94" t="s">
        <v>26</v>
      </c>
      <c r="E94" t="s">
        <v>41</v>
      </c>
      <c r="F94">
        <v>88</v>
      </c>
      <c r="G94" s="3">
        <v>1377300</v>
      </c>
      <c r="H94" s="3">
        <v>18459312</v>
      </c>
      <c r="I94" s="3">
        <v>1490500</v>
      </c>
      <c r="J94">
        <v>0</v>
      </c>
      <c r="K94" t="s">
        <v>28</v>
      </c>
      <c r="L94" t="s">
        <v>28</v>
      </c>
      <c r="M94" t="s">
        <v>202</v>
      </c>
      <c r="N94" t="s">
        <v>203</v>
      </c>
      <c r="O94" t="s">
        <v>114</v>
      </c>
      <c r="P94" t="s">
        <v>206</v>
      </c>
      <c r="Q94" t="s">
        <v>202</v>
      </c>
      <c r="R94">
        <v>49</v>
      </c>
      <c r="S94" t="s">
        <v>202</v>
      </c>
      <c r="T94" t="s">
        <v>28</v>
      </c>
      <c r="U94">
        <v>3</v>
      </c>
      <c r="V94">
        <v>3</v>
      </c>
      <c r="W94" s="2">
        <v>0</v>
      </c>
    </row>
    <row r="95" spans="1:23" x14ac:dyDescent="0.25">
      <c r="A95">
        <v>467</v>
      </c>
      <c r="B95">
        <v>289801</v>
      </c>
      <c r="C95" t="s">
        <v>153</v>
      </c>
      <c r="D95" t="s">
        <v>26</v>
      </c>
      <c r="E95" t="s">
        <v>33</v>
      </c>
      <c r="F95">
        <v>7</v>
      </c>
      <c r="G95" s="3">
        <v>1156894</v>
      </c>
      <c r="H95" s="3">
        <v>1262880</v>
      </c>
      <c r="I95" s="3">
        <v>595700</v>
      </c>
      <c r="J95" s="3">
        <v>255125</v>
      </c>
      <c r="K95" t="s">
        <v>202</v>
      </c>
      <c r="L95" t="s">
        <v>202</v>
      </c>
      <c r="M95" t="s">
        <v>202</v>
      </c>
      <c r="N95" t="s">
        <v>203</v>
      </c>
      <c r="O95" t="s">
        <v>114</v>
      </c>
      <c r="P95" t="s">
        <v>211</v>
      </c>
      <c r="Q95" t="s">
        <v>202</v>
      </c>
      <c r="R95">
        <v>55</v>
      </c>
      <c r="S95" t="s">
        <v>53</v>
      </c>
      <c r="T95" t="s">
        <v>53</v>
      </c>
      <c r="U95">
        <v>2.0499999999999998</v>
      </c>
      <c r="V95">
        <v>2</v>
      </c>
      <c r="W95" s="2">
        <v>64865400</v>
      </c>
    </row>
    <row r="96" spans="1:23" x14ac:dyDescent="0.25">
      <c r="A96">
        <v>476</v>
      </c>
      <c r="B96">
        <v>287494</v>
      </c>
      <c r="C96" t="s">
        <v>154</v>
      </c>
      <c r="D96" t="s">
        <v>26</v>
      </c>
      <c r="E96" t="s">
        <v>124</v>
      </c>
      <c r="F96">
        <v>334</v>
      </c>
      <c r="G96" s="3">
        <v>50564088</v>
      </c>
      <c r="H96" s="3">
        <v>131214512</v>
      </c>
      <c r="I96" s="3">
        <v>70446400</v>
      </c>
      <c r="J96" s="3">
        <v>109970000</v>
      </c>
      <c r="K96" t="s">
        <v>114</v>
      </c>
      <c r="L96" t="s">
        <v>114</v>
      </c>
      <c r="M96" t="s">
        <v>114</v>
      </c>
      <c r="N96" t="s">
        <v>203</v>
      </c>
      <c r="O96" t="s">
        <v>28</v>
      </c>
      <c r="P96" t="s">
        <v>204</v>
      </c>
      <c r="Q96" t="s">
        <v>39</v>
      </c>
      <c r="R96">
        <v>121</v>
      </c>
      <c r="S96" t="s">
        <v>53</v>
      </c>
      <c r="T96" t="s">
        <v>39</v>
      </c>
      <c r="U96">
        <v>4.2750000000000004</v>
      </c>
      <c r="V96">
        <v>4</v>
      </c>
      <c r="W96" s="2">
        <v>3325000</v>
      </c>
    </row>
    <row r="97" spans="1:23" x14ac:dyDescent="0.25">
      <c r="A97">
        <v>477</v>
      </c>
      <c r="B97">
        <v>287502</v>
      </c>
      <c r="C97" t="s">
        <v>155</v>
      </c>
      <c r="D97" t="s">
        <v>26</v>
      </c>
      <c r="E97" t="s">
        <v>80</v>
      </c>
      <c r="F97">
        <v>83</v>
      </c>
      <c r="G97" s="3">
        <v>2866222</v>
      </c>
      <c r="H97" s="3">
        <v>42501072</v>
      </c>
      <c r="I97" s="3">
        <v>25000</v>
      </c>
      <c r="J97" s="3">
        <v>5394364</v>
      </c>
      <c r="K97" t="s">
        <v>28</v>
      </c>
      <c r="L97" t="s">
        <v>28</v>
      </c>
      <c r="M97" t="s">
        <v>28</v>
      </c>
      <c r="N97" t="s">
        <v>203</v>
      </c>
      <c r="O97" t="s">
        <v>114</v>
      </c>
      <c r="P97" t="s">
        <v>208</v>
      </c>
      <c r="Q97" t="s">
        <v>39</v>
      </c>
      <c r="R97">
        <v>150</v>
      </c>
      <c r="S97" t="s">
        <v>28</v>
      </c>
      <c r="T97" t="s">
        <v>39</v>
      </c>
      <c r="U97">
        <v>3.5750000000000002</v>
      </c>
      <c r="V97">
        <v>4</v>
      </c>
      <c r="W97" s="2">
        <v>1156444432.8399999</v>
      </c>
    </row>
    <row r="98" spans="1:23" hidden="1" x14ac:dyDescent="0.25">
      <c r="A98">
        <v>480</v>
      </c>
      <c r="B98">
        <v>517882</v>
      </c>
      <c r="C98" t="s">
        <v>156</v>
      </c>
      <c r="D98" t="s">
        <v>26</v>
      </c>
      <c r="E98" t="s">
        <v>91</v>
      </c>
      <c r="F98">
        <v>58</v>
      </c>
      <c r="G98" s="3">
        <v>2982512</v>
      </c>
      <c r="H98" s="3">
        <v>510105</v>
      </c>
      <c r="I98" s="3">
        <v>153000</v>
      </c>
      <c r="J98" s="3">
        <v>56926080</v>
      </c>
      <c r="K98" t="s">
        <v>202</v>
      </c>
      <c r="L98" t="s">
        <v>28</v>
      </c>
      <c r="M98" t="s">
        <v>114</v>
      </c>
      <c r="N98" t="s">
        <v>203</v>
      </c>
      <c r="O98" t="s">
        <v>114</v>
      </c>
      <c r="P98" t="s">
        <v>207</v>
      </c>
      <c r="Q98" t="s">
        <v>202</v>
      </c>
      <c r="R98">
        <v>50</v>
      </c>
      <c r="S98" t="s">
        <v>114</v>
      </c>
      <c r="T98" t="s">
        <v>28</v>
      </c>
      <c r="U98">
        <v>3.1</v>
      </c>
      <c r="V98">
        <v>3</v>
      </c>
      <c r="W98" s="2">
        <v>0</v>
      </c>
    </row>
    <row r="99" spans="1:23" hidden="1" x14ac:dyDescent="0.25">
      <c r="A99">
        <v>481</v>
      </c>
      <c r="B99">
        <v>288021</v>
      </c>
      <c r="C99" t="s">
        <v>157</v>
      </c>
      <c r="D99" t="s">
        <v>26</v>
      </c>
      <c r="E99" t="s">
        <v>52</v>
      </c>
      <c r="F99">
        <v>79</v>
      </c>
      <c r="G99" s="3">
        <v>2536570</v>
      </c>
      <c r="H99" s="3">
        <v>1579120</v>
      </c>
      <c r="I99" s="3">
        <v>576384</v>
      </c>
      <c r="J99" s="3">
        <v>10767983</v>
      </c>
      <c r="K99" t="s">
        <v>202</v>
      </c>
      <c r="L99" t="s">
        <v>28</v>
      </c>
      <c r="M99" t="s">
        <v>28</v>
      </c>
      <c r="N99" t="s">
        <v>203</v>
      </c>
      <c r="O99" t="s">
        <v>114</v>
      </c>
      <c r="P99" t="s">
        <v>207</v>
      </c>
      <c r="Q99" t="s">
        <v>202</v>
      </c>
      <c r="R99">
        <v>0</v>
      </c>
      <c r="S99" t="s">
        <v>114</v>
      </c>
      <c r="T99" t="s">
        <v>28</v>
      </c>
      <c r="U99">
        <v>2.85</v>
      </c>
      <c r="V99">
        <v>3</v>
      </c>
      <c r="W99" s="2">
        <v>0</v>
      </c>
    </row>
    <row r="100" spans="1:23" x14ac:dyDescent="0.25">
      <c r="A100">
        <v>482</v>
      </c>
      <c r="B100">
        <v>414361</v>
      </c>
      <c r="C100" t="s">
        <v>158</v>
      </c>
      <c r="D100" t="s">
        <v>26</v>
      </c>
      <c r="E100" t="s">
        <v>124</v>
      </c>
      <c r="F100">
        <v>253</v>
      </c>
      <c r="G100" s="3">
        <v>39590436</v>
      </c>
      <c r="H100" s="3">
        <v>129226832</v>
      </c>
      <c r="I100" s="3">
        <v>10776488</v>
      </c>
      <c r="J100" s="3">
        <v>102727792</v>
      </c>
      <c r="K100" t="s">
        <v>114</v>
      </c>
      <c r="L100" t="s">
        <v>114</v>
      </c>
      <c r="M100" t="s">
        <v>114</v>
      </c>
      <c r="N100" t="s">
        <v>203</v>
      </c>
      <c r="O100" t="s">
        <v>39</v>
      </c>
      <c r="P100" t="s">
        <v>204</v>
      </c>
      <c r="Q100" t="s">
        <v>202</v>
      </c>
      <c r="R100">
        <v>58</v>
      </c>
      <c r="S100" t="s">
        <v>53</v>
      </c>
      <c r="T100" t="s">
        <v>39</v>
      </c>
      <c r="U100">
        <v>4.3</v>
      </c>
      <c r="V100">
        <v>4</v>
      </c>
      <c r="W100" s="2">
        <v>43539760.090000004</v>
      </c>
    </row>
    <row r="101" spans="1:23" hidden="1" x14ac:dyDescent="0.25">
      <c r="A101">
        <v>483</v>
      </c>
      <c r="B101">
        <v>412622</v>
      </c>
      <c r="C101" t="s">
        <v>159</v>
      </c>
      <c r="D101" t="s">
        <v>26</v>
      </c>
      <c r="E101" t="s">
        <v>41</v>
      </c>
      <c r="F101">
        <v>38</v>
      </c>
      <c r="G101" s="3">
        <v>3890306</v>
      </c>
      <c r="H101" s="3">
        <v>5951297</v>
      </c>
      <c r="I101" s="3">
        <v>550000</v>
      </c>
      <c r="J101">
        <v>0</v>
      </c>
      <c r="K101" t="s">
        <v>53</v>
      </c>
      <c r="L101" t="s">
        <v>53</v>
      </c>
      <c r="M101" t="s">
        <v>202</v>
      </c>
      <c r="N101" t="s">
        <v>203</v>
      </c>
      <c r="O101" t="s">
        <v>114</v>
      </c>
      <c r="P101" t="s">
        <v>206</v>
      </c>
      <c r="Q101" t="s">
        <v>202</v>
      </c>
      <c r="R101">
        <v>60</v>
      </c>
      <c r="S101" t="s">
        <v>202</v>
      </c>
      <c r="T101" t="s">
        <v>28</v>
      </c>
      <c r="U101">
        <v>2.5</v>
      </c>
      <c r="V101">
        <v>3</v>
      </c>
      <c r="W101" s="2">
        <v>0</v>
      </c>
    </row>
    <row r="102" spans="1:23" x14ac:dyDescent="0.25">
      <c r="A102">
        <v>484</v>
      </c>
      <c r="B102">
        <v>288745</v>
      </c>
      <c r="C102" t="s">
        <v>160</v>
      </c>
      <c r="D102" t="s">
        <v>26</v>
      </c>
      <c r="E102" t="s">
        <v>91</v>
      </c>
      <c r="F102">
        <v>114</v>
      </c>
      <c r="G102" s="3">
        <v>10095407</v>
      </c>
      <c r="H102" s="3">
        <v>42340520</v>
      </c>
      <c r="I102" s="3">
        <v>100000000</v>
      </c>
      <c r="J102" s="3">
        <v>23145950</v>
      </c>
      <c r="K102" t="s">
        <v>114</v>
      </c>
      <c r="L102" t="s">
        <v>39</v>
      </c>
      <c r="M102" t="s">
        <v>39</v>
      </c>
      <c r="N102" t="s">
        <v>203</v>
      </c>
      <c r="O102" t="s">
        <v>28</v>
      </c>
      <c r="P102" t="s">
        <v>204</v>
      </c>
      <c r="Q102" t="s">
        <v>202</v>
      </c>
      <c r="R102">
        <v>55</v>
      </c>
      <c r="S102" t="s">
        <v>114</v>
      </c>
      <c r="T102" t="s">
        <v>39</v>
      </c>
      <c r="U102">
        <v>3.875</v>
      </c>
      <c r="V102">
        <v>4</v>
      </c>
      <c r="W102" s="2">
        <v>20126348391.289997</v>
      </c>
    </row>
    <row r="103" spans="1:23" x14ac:dyDescent="0.25">
      <c r="A103">
        <v>490</v>
      </c>
      <c r="B103">
        <v>287956</v>
      </c>
      <c r="C103" t="s">
        <v>161</v>
      </c>
      <c r="D103" t="s">
        <v>26</v>
      </c>
      <c r="E103" t="s">
        <v>162</v>
      </c>
      <c r="F103">
        <v>104</v>
      </c>
      <c r="G103" s="3">
        <v>5049596</v>
      </c>
      <c r="H103" s="3">
        <v>5602501</v>
      </c>
      <c r="I103" s="3">
        <v>1456435</v>
      </c>
      <c r="J103" s="3">
        <v>18326</v>
      </c>
      <c r="K103" t="s">
        <v>53</v>
      </c>
      <c r="L103" t="s">
        <v>39</v>
      </c>
      <c r="M103" t="s">
        <v>202</v>
      </c>
      <c r="N103" t="s">
        <v>203</v>
      </c>
      <c r="O103" t="s">
        <v>114</v>
      </c>
      <c r="P103" t="s">
        <v>208</v>
      </c>
      <c r="Q103" t="s">
        <v>114</v>
      </c>
      <c r="R103">
        <v>550</v>
      </c>
      <c r="S103" t="s">
        <v>114</v>
      </c>
      <c r="T103" t="s">
        <v>28</v>
      </c>
      <c r="U103">
        <v>3.4</v>
      </c>
      <c r="V103">
        <v>3</v>
      </c>
      <c r="W103" s="2">
        <v>11463546</v>
      </c>
    </row>
    <row r="104" spans="1:23" hidden="1" x14ac:dyDescent="0.25">
      <c r="A104">
        <v>494</v>
      </c>
      <c r="B104">
        <v>521747</v>
      </c>
      <c r="C104" t="s">
        <v>163</v>
      </c>
      <c r="D104" t="s">
        <v>26</v>
      </c>
      <c r="E104" t="s">
        <v>66</v>
      </c>
      <c r="F104">
        <v>15</v>
      </c>
      <c r="G104" s="3">
        <v>1245515</v>
      </c>
      <c r="H104" s="3">
        <v>553480</v>
      </c>
      <c r="I104" s="3">
        <v>550000</v>
      </c>
      <c r="J104" s="3">
        <v>20489</v>
      </c>
      <c r="K104" t="s">
        <v>202</v>
      </c>
      <c r="L104" t="s">
        <v>202</v>
      </c>
      <c r="M104" t="s">
        <v>202</v>
      </c>
      <c r="N104" t="s">
        <v>203</v>
      </c>
      <c r="O104" t="s">
        <v>114</v>
      </c>
      <c r="P104" t="s">
        <v>211</v>
      </c>
      <c r="Q104" t="s">
        <v>202</v>
      </c>
      <c r="R104">
        <v>60</v>
      </c>
      <c r="S104" t="s">
        <v>28</v>
      </c>
      <c r="T104" t="s">
        <v>53</v>
      </c>
      <c r="U104">
        <v>2.1</v>
      </c>
      <c r="V104">
        <v>2</v>
      </c>
      <c r="W104" s="2">
        <v>0</v>
      </c>
    </row>
    <row r="105" spans="1:23" x14ac:dyDescent="0.25">
      <c r="A105">
        <v>499</v>
      </c>
      <c r="B105">
        <v>289818</v>
      </c>
      <c r="C105" t="s">
        <v>164</v>
      </c>
      <c r="D105" t="s">
        <v>26</v>
      </c>
      <c r="E105" t="s">
        <v>33</v>
      </c>
      <c r="F105">
        <v>24</v>
      </c>
      <c r="G105" s="3">
        <v>1263190</v>
      </c>
      <c r="H105" s="3">
        <v>443743</v>
      </c>
      <c r="I105" s="3">
        <v>184000</v>
      </c>
      <c r="J105" s="3">
        <v>121341</v>
      </c>
      <c r="K105" t="s">
        <v>202</v>
      </c>
      <c r="L105" t="s">
        <v>202</v>
      </c>
      <c r="M105" t="s">
        <v>202</v>
      </c>
      <c r="N105" t="s">
        <v>203</v>
      </c>
      <c r="O105" t="s">
        <v>114</v>
      </c>
      <c r="P105" t="s">
        <v>206</v>
      </c>
      <c r="Q105" t="s">
        <v>202</v>
      </c>
      <c r="R105">
        <v>55</v>
      </c>
      <c r="S105" t="s">
        <v>53</v>
      </c>
      <c r="T105" t="s">
        <v>53</v>
      </c>
      <c r="U105">
        <v>2.0499999999999998</v>
      </c>
      <c r="V105">
        <v>2</v>
      </c>
      <c r="W105" s="2">
        <v>7276800</v>
      </c>
    </row>
    <row r="106" spans="1:23" hidden="1" x14ac:dyDescent="0.25">
      <c r="A106">
        <v>502</v>
      </c>
      <c r="B106">
        <v>412942</v>
      </c>
      <c r="C106" t="s">
        <v>165</v>
      </c>
      <c r="D106" t="s">
        <v>26</v>
      </c>
      <c r="E106" t="s">
        <v>118</v>
      </c>
      <c r="F106">
        <v>31</v>
      </c>
      <c r="G106" s="3">
        <v>2697901</v>
      </c>
      <c r="H106" s="3">
        <v>10716275</v>
      </c>
      <c r="I106" s="3">
        <v>2682000</v>
      </c>
      <c r="J106" s="3">
        <v>213841</v>
      </c>
      <c r="K106" t="s">
        <v>28</v>
      </c>
      <c r="L106" t="s">
        <v>53</v>
      </c>
      <c r="M106" t="s">
        <v>202</v>
      </c>
      <c r="N106" t="s">
        <v>203</v>
      </c>
      <c r="O106" t="s">
        <v>114</v>
      </c>
      <c r="P106" t="s">
        <v>207</v>
      </c>
      <c r="Q106" t="s">
        <v>202</v>
      </c>
      <c r="R106">
        <v>35</v>
      </c>
      <c r="S106" t="s">
        <v>39</v>
      </c>
      <c r="T106" t="s">
        <v>28</v>
      </c>
      <c r="U106">
        <v>2.95</v>
      </c>
      <c r="V106">
        <v>3</v>
      </c>
      <c r="W106" s="2">
        <v>0</v>
      </c>
    </row>
    <row r="107" spans="1:23" x14ac:dyDescent="0.25">
      <c r="A107">
        <v>504</v>
      </c>
      <c r="B107">
        <v>352600</v>
      </c>
      <c r="C107" t="s">
        <v>166</v>
      </c>
      <c r="D107" t="s">
        <v>26</v>
      </c>
      <c r="E107" t="s">
        <v>41</v>
      </c>
      <c r="F107">
        <v>125</v>
      </c>
      <c r="G107" s="3">
        <v>7263094</v>
      </c>
      <c r="H107" s="3">
        <v>501233920</v>
      </c>
      <c r="I107" s="3">
        <v>31495000</v>
      </c>
      <c r="J107" s="3">
        <v>6930000</v>
      </c>
      <c r="K107" t="s">
        <v>114</v>
      </c>
      <c r="L107" t="s">
        <v>39</v>
      </c>
      <c r="M107" t="s">
        <v>28</v>
      </c>
      <c r="N107" t="s">
        <v>203</v>
      </c>
      <c r="O107" t="s">
        <v>28</v>
      </c>
      <c r="P107" t="s">
        <v>204</v>
      </c>
      <c r="Q107" t="s">
        <v>202</v>
      </c>
      <c r="R107">
        <v>60</v>
      </c>
      <c r="S107" t="s">
        <v>28</v>
      </c>
      <c r="T107" t="s">
        <v>39</v>
      </c>
      <c r="U107">
        <v>3.65</v>
      </c>
      <c r="V107">
        <v>4</v>
      </c>
      <c r="W107" s="2">
        <v>3695009991.6700001</v>
      </c>
    </row>
    <row r="108" spans="1:23" hidden="1" x14ac:dyDescent="0.25">
      <c r="A108">
        <v>507</v>
      </c>
      <c r="B108">
        <v>287579</v>
      </c>
      <c r="C108" t="s">
        <v>167</v>
      </c>
      <c r="D108" t="s">
        <v>26</v>
      </c>
      <c r="E108" t="s">
        <v>168</v>
      </c>
      <c r="F108">
        <v>93</v>
      </c>
      <c r="G108" s="3">
        <v>4052855</v>
      </c>
      <c r="H108" s="3">
        <v>1876183</v>
      </c>
      <c r="I108" s="3">
        <v>154679184</v>
      </c>
      <c r="J108" s="3">
        <v>9405724</v>
      </c>
      <c r="K108" t="s">
        <v>114</v>
      </c>
      <c r="L108" t="s">
        <v>28</v>
      </c>
      <c r="M108" t="s">
        <v>28</v>
      </c>
      <c r="N108" t="s">
        <v>203</v>
      </c>
      <c r="O108" t="s">
        <v>114</v>
      </c>
      <c r="P108" t="s">
        <v>206</v>
      </c>
      <c r="Q108" t="s">
        <v>202</v>
      </c>
      <c r="R108">
        <v>60</v>
      </c>
      <c r="S108" t="s">
        <v>53</v>
      </c>
      <c r="T108" t="s">
        <v>39</v>
      </c>
      <c r="U108">
        <v>3.9</v>
      </c>
      <c r="V108">
        <v>4</v>
      </c>
      <c r="W108" s="2">
        <v>0</v>
      </c>
    </row>
    <row r="109" spans="1:23" x14ac:dyDescent="0.25">
      <c r="A109">
        <v>509</v>
      </c>
      <c r="B109">
        <v>559662</v>
      </c>
      <c r="C109" t="s">
        <v>169</v>
      </c>
      <c r="D109" t="s">
        <v>26</v>
      </c>
      <c r="E109" t="s">
        <v>41</v>
      </c>
      <c r="F109">
        <v>108</v>
      </c>
      <c r="G109" s="3">
        <v>22895054</v>
      </c>
      <c r="H109" s="3">
        <v>29941368</v>
      </c>
      <c r="I109">
        <v>0</v>
      </c>
      <c r="J109" s="3">
        <v>40944696</v>
      </c>
      <c r="K109" t="s">
        <v>28</v>
      </c>
      <c r="L109" t="s">
        <v>39</v>
      </c>
      <c r="M109" t="s">
        <v>39</v>
      </c>
      <c r="N109" t="s">
        <v>203</v>
      </c>
      <c r="O109" t="s">
        <v>114</v>
      </c>
      <c r="P109" t="s">
        <v>206</v>
      </c>
      <c r="Q109" t="s">
        <v>53</v>
      </c>
      <c r="R109">
        <v>90</v>
      </c>
      <c r="S109" t="s">
        <v>53</v>
      </c>
      <c r="T109" t="s">
        <v>39</v>
      </c>
      <c r="U109">
        <v>3.7</v>
      </c>
      <c r="V109">
        <v>4</v>
      </c>
      <c r="W109" s="2">
        <v>199541348</v>
      </c>
    </row>
    <row r="110" spans="1:23" hidden="1" x14ac:dyDescent="0.25">
      <c r="A110">
        <v>516</v>
      </c>
      <c r="B110">
        <v>352596</v>
      </c>
      <c r="C110" t="s">
        <v>170</v>
      </c>
      <c r="D110" t="s">
        <v>26</v>
      </c>
      <c r="E110" t="s">
        <v>41</v>
      </c>
      <c r="F110">
        <v>168</v>
      </c>
      <c r="G110" s="3">
        <v>13941650</v>
      </c>
      <c r="H110" s="3">
        <v>80430032</v>
      </c>
      <c r="I110" s="3">
        <v>44637500</v>
      </c>
      <c r="J110" s="3">
        <v>1187051136</v>
      </c>
      <c r="K110" t="s">
        <v>114</v>
      </c>
      <c r="L110" t="s">
        <v>114</v>
      </c>
      <c r="M110" t="s">
        <v>114</v>
      </c>
      <c r="N110" t="s">
        <v>203</v>
      </c>
      <c r="O110" t="s">
        <v>28</v>
      </c>
      <c r="P110" t="s">
        <v>204</v>
      </c>
      <c r="Q110" t="s">
        <v>202</v>
      </c>
      <c r="R110">
        <v>60</v>
      </c>
      <c r="S110" t="s">
        <v>202</v>
      </c>
      <c r="T110" t="s">
        <v>39</v>
      </c>
      <c r="U110">
        <v>4</v>
      </c>
      <c r="V110">
        <v>4</v>
      </c>
      <c r="W110" s="2">
        <v>0</v>
      </c>
    </row>
    <row r="111" spans="1:23" hidden="1" x14ac:dyDescent="0.25">
      <c r="A111">
        <v>519</v>
      </c>
      <c r="B111">
        <v>413931</v>
      </c>
      <c r="C111" t="s">
        <v>171</v>
      </c>
      <c r="D111" t="s">
        <v>26</v>
      </c>
      <c r="E111" t="s">
        <v>105</v>
      </c>
      <c r="F111">
        <v>73</v>
      </c>
      <c r="G111" s="3">
        <v>7035097</v>
      </c>
      <c r="H111" s="3">
        <v>2975424</v>
      </c>
      <c r="I111" s="3">
        <v>30686434</v>
      </c>
      <c r="J111" s="3">
        <v>1729890</v>
      </c>
      <c r="K111" t="s">
        <v>28</v>
      </c>
      <c r="L111" t="s">
        <v>28</v>
      </c>
      <c r="M111" t="s">
        <v>53</v>
      </c>
      <c r="N111" t="s">
        <v>203</v>
      </c>
      <c r="O111" t="s">
        <v>28</v>
      </c>
      <c r="P111" t="s">
        <v>204</v>
      </c>
      <c r="Q111" t="s">
        <v>202</v>
      </c>
      <c r="R111">
        <v>60</v>
      </c>
      <c r="S111" t="s">
        <v>28</v>
      </c>
      <c r="T111" t="s">
        <v>28</v>
      </c>
      <c r="U111">
        <v>2.7250000000000001</v>
      </c>
      <c r="V111">
        <v>3</v>
      </c>
      <c r="W111" s="2">
        <v>0</v>
      </c>
    </row>
    <row r="112" spans="1:23" hidden="1" x14ac:dyDescent="0.25">
      <c r="A112">
        <v>522</v>
      </c>
      <c r="B112">
        <v>465626</v>
      </c>
      <c r="C112" t="s">
        <v>172</v>
      </c>
      <c r="D112" t="s">
        <v>26</v>
      </c>
      <c r="E112" t="s">
        <v>41</v>
      </c>
      <c r="F112">
        <v>145</v>
      </c>
      <c r="G112" s="3">
        <v>3261532</v>
      </c>
      <c r="H112" s="3">
        <v>159796240</v>
      </c>
      <c r="I112" s="3">
        <v>245100000</v>
      </c>
      <c r="J112" s="3">
        <v>433005536</v>
      </c>
      <c r="K112" t="s">
        <v>114</v>
      </c>
      <c r="L112" t="s">
        <v>39</v>
      </c>
      <c r="M112" t="s">
        <v>114</v>
      </c>
      <c r="N112" t="s">
        <v>203</v>
      </c>
      <c r="O112" t="s">
        <v>202</v>
      </c>
      <c r="P112" t="s">
        <v>205</v>
      </c>
      <c r="Q112" t="s">
        <v>202</v>
      </c>
      <c r="R112">
        <v>50</v>
      </c>
      <c r="S112" t="s">
        <v>114</v>
      </c>
      <c r="T112" t="s">
        <v>39</v>
      </c>
      <c r="U112">
        <v>3.5</v>
      </c>
      <c r="V112">
        <v>4</v>
      </c>
      <c r="W112" s="2">
        <v>0</v>
      </c>
    </row>
    <row r="113" spans="1:23" x14ac:dyDescent="0.25">
      <c r="A113">
        <v>523</v>
      </c>
      <c r="B113">
        <v>521992</v>
      </c>
      <c r="C113" t="s">
        <v>173</v>
      </c>
      <c r="D113" t="s">
        <v>26</v>
      </c>
      <c r="E113" t="s">
        <v>27</v>
      </c>
      <c r="F113">
        <v>66</v>
      </c>
      <c r="G113" s="3">
        <v>4955032</v>
      </c>
      <c r="H113" s="3">
        <v>2626988</v>
      </c>
      <c r="I113" s="3">
        <v>37000000</v>
      </c>
      <c r="J113" s="3">
        <v>1346588</v>
      </c>
      <c r="K113" t="s">
        <v>28</v>
      </c>
      <c r="L113" t="s">
        <v>28</v>
      </c>
      <c r="M113" t="s">
        <v>53</v>
      </c>
      <c r="N113" t="s">
        <v>203</v>
      </c>
      <c r="O113" t="s">
        <v>39</v>
      </c>
      <c r="P113" t="s">
        <v>208</v>
      </c>
      <c r="Q113" t="s">
        <v>202</v>
      </c>
      <c r="R113">
        <v>50</v>
      </c>
      <c r="S113" t="s">
        <v>28</v>
      </c>
      <c r="T113" t="s">
        <v>28</v>
      </c>
      <c r="U113">
        <v>2.9750000000000001</v>
      </c>
      <c r="V113">
        <v>3</v>
      </c>
      <c r="W113" s="2">
        <v>197019700</v>
      </c>
    </row>
    <row r="114" spans="1:23" x14ac:dyDescent="0.25">
      <c r="A114">
        <v>532</v>
      </c>
      <c r="B114">
        <v>413061</v>
      </c>
      <c r="C114" t="s">
        <v>174</v>
      </c>
      <c r="D114" t="s">
        <v>26</v>
      </c>
      <c r="E114" t="s">
        <v>64</v>
      </c>
      <c r="F114">
        <v>153</v>
      </c>
      <c r="G114" s="3">
        <v>7339228</v>
      </c>
      <c r="H114" s="3">
        <v>8892322</v>
      </c>
      <c r="I114" s="3">
        <v>3681302</v>
      </c>
      <c r="J114" s="3">
        <v>182944</v>
      </c>
      <c r="K114" t="s">
        <v>28</v>
      </c>
      <c r="L114" t="s">
        <v>114</v>
      </c>
      <c r="M114" t="s">
        <v>202</v>
      </c>
      <c r="N114" t="s">
        <v>203</v>
      </c>
      <c r="O114" t="s">
        <v>114</v>
      </c>
      <c r="P114" t="s">
        <v>208</v>
      </c>
      <c r="Q114" t="s">
        <v>202</v>
      </c>
      <c r="R114">
        <v>55</v>
      </c>
      <c r="S114" t="s">
        <v>28</v>
      </c>
      <c r="T114" t="s">
        <v>39</v>
      </c>
      <c r="U114">
        <v>3.5</v>
      </c>
      <c r="V114">
        <v>4</v>
      </c>
      <c r="W114" s="2">
        <v>83252799</v>
      </c>
    </row>
    <row r="115" spans="1:23" hidden="1" x14ac:dyDescent="0.25">
      <c r="A115">
        <v>536</v>
      </c>
      <c r="B115">
        <v>403844</v>
      </c>
      <c r="C115" t="s">
        <v>175</v>
      </c>
      <c r="D115" t="s">
        <v>26</v>
      </c>
      <c r="E115" t="s">
        <v>48</v>
      </c>
      <c r="F115">
        <v>403</v>
      </c>
      <c r="G115" s="3">
        <v>8726342</v>
      </c>
      <c r="H115" s="3">
        <v>32099056</v>
      </c>
      <c r="I115" s="3">
        <v>82264432</v>
      </c>
      <c r="J115" s="3">
        <v>56400</v>
      </c>
      <c r="K115" t="s">
        <v>114</v>
      </c>
      <c r="L115" t="s">
        <v>114</v>
      </c>
      <c r="M115" t="s">
        <v>202</v>
      </c>
      <c r="N115" t="s">
        <v>203</v>
      </c>
      <c r="O115" t="s">
        <v>28</v>
      </c>
      <c r="P115" t="s">
        <v>204</v>
      </c>
      <c r="Q115" t="s">
        <v>202</v>
      </c>
      <c r="R115">
        <v>1</v>
      </c>
      <c r="S115" t="s">
        <v>114</v>
      </c>
      <c r="T115" t="s">
        <v>39</v>
      </c>
      <c r="U115">
        <v>3.7</v>
      </c>
      <c r="V115">
        <v>4</v>
      </c>
      <c r="W115" s="2">
        <v>0</v>
      </c>
    </row>
    <row r="116" spans="1:23" x14ac:dyDescent="0.25">
      <c r="A116">
        <v>539</v>
      </c>
      <c r="B116">
        <v>539028</v>
      </c>
      <c r="C116" t="s">
        <v>176</v>
      </c>
      <c r="D116" t="s">
        <v>26</v>
      </c>
      <c r="E116" t="s">
        <v>38</v>
      </c>
      <c r="F116">
        <v>116</v>
      </c>
      <c r="G116" s="3">
        <v>4498433</v>
      </c>
      <c r="H116" s="3">
        <v>33810840</v>
      </c>
      <c r="I116" s="3">
        <v>1242800</v>
      </c>
      <c r="J116" s="3">
        <v>3000649</v>
      </c>
      <c r="K116" t="s">
        <v>28</v>
      </c>
      <c r="L116" t="s">
        <v>39</v>
      </c>
      <c r="M116" t="s">
        <v>53</v>
      </c>
      <c r="N116" t="s">
        <v>203</v>
      </c>
      <c r="O116" t="s">
        <v>28</v>
      </c>
      <c r="P116" t="s">
        <v>204</v>
      </c>
      <c r="Q116" t="s">
        <v>53</v>
      </c>
      <c r="R116">
        <v>90</v>
      </c>
      <c r="S116" t="s">
        <v>39</v>
      </c>
      <c r="T116" t="s">
        <v>28</v>
      </c>
      <c r="U116">
        <v>3.05</v>
      </c>
      <c r="V116">
        <v>3</v>
      </c>
      <c r="W116" s="2">
        <v>104790747</v>
      </c>
    </row>
    <row r="117" spans="1:23" x14ac:dyDescent="0.25">
      <c r="A117">
        <v>543</v>
      </c>
      <c r="B117">
        <v>449730</v>
      </c>
      <c r="C117" t="s">
        <v>177</v>
      </c>
      <c r="D117" t="s">
        <v>26</v>
      </c>
      <c r="E117" t="s">
        <v>87</v>
      </c>
      <c r="F117">
        <v>149</v>
      </c>
      <c r="G117" s="3">
        <v>17733576</v>
      </c>
      <c r="H117" s="3">
        <v>46639944</v>
      </c>
      <c r="I117" s="3">
        <v>25179298</v>
      </c>
      <c r="J117" s="3">
        <v>21000150</v>
      </c>
      <c r="K117" t="s">
        <v>39</v>
      </c>
      <c r="L117" t="s">
        <v>39</v>
      </c>
      <c r="M117" t="s">
        <v>39</v>
      </c>
      <c r="N117" t="s">
        <v>203</v>
      </c>
      <c r="O117" t="s">
        <v>39</v>
      </c>
      <c r="P117" t="s">
        <v>208</v>
      </c>
      <c r="Q117" t="s">
        <v>202</v>
      </c>
      <c r="R117">
        <v>50</v>
      </c>
      <c r="S117" t="s">
        <v>202</v>
      </c>
      <c r="T117" t="s">
        <v>39</v>
      </c>
      <c r="U117">
        <v>3.625</v>
      </c>
      <c r="V117">
        <v>4</v>
      </c>
      <c r="W117" s="2">
        <v>44049879.899999999</v>
      </c>
    </row>
    <row r="118" spans="1:23" hidden="1" x14ac:dyDescent="0.25">
      <c r="A118">
        <v>545</v>
      </c>
      <c r="B118">
        <v>288944</v>
      </c>
      <c r="C118" t="s">
        <v>178</v>
      </c>
      <c r="D118" t="s">
        <v>26</v>
      </c>
      <c r="E118" t="s">
        <v>41</v>
      </c>
      <c r="F118">
        <v>55</v>
      </c>
      <c r="G118" s="3">
        <v>1681499</v>
      </c>
      <c r="H118" s="3">
        <v>20713964</v>
      </c>
      <c r="I118">
        <v>0</v>
      </c>
      <c r="J118">
        <v>0</v>
      </c>
      <c r="K118" t="s">
        <v>28</v>
      </c>
      <c r="L118" t="s">
        <v>28</v>
      </c>
      <c r="M118" t="s">
        <v>202</v>
      </c>
      <c r="N118" t="s">
        <v>203</v>
      </c>
      <c r="O118" t="s">
        <v>114</v>
      </c>
      <c r="P118" t="s">
        <v>207</v>
      </c>
      <c r="Q118" t="s">
        <v>202</v>
      </c>
      <c r="R118">
        <v>0</v>
      </c>
      <c r="S118" t="s">
        <v>202</v>
      </c>
      <c r="T118" t="s">
        <v>28</v>
      </c>
      <c r="U118">
        <v>3</v>
      </c>
      <c r="V118">
        <v>3</v>
      </c>
      <c r="W118" s="2">
        <v>0</v>
      </c>
    </row>
    <row r="119" spans="1:23" hidden="1" x14ac:dyDescent="0.25">
      <c r="A119">
        <v>546</v>
      </c>
      <c r="B119">
        <v>412781</v>
      </c>
      <c r="C119" t="s">
        <v>179</v>
      </c>
      <c r="D119" t="s">
        <v>26</v>
      </c>
      <c r="E119" t="s">
        <v>41</v>
      </c>
      <c r="F119">
        <v>318</v>
      </c>
      <c r="G119" s="3">
        <v>5408504</v>
      </c>
      <c r="H119" s="3">
        <v>4845177</v>
      </c>
      <c r="I119" s="3">
        <v>314633</v>
      </c>
      <c r="J119" s="3">
        <v>290209984</v>
      </c>
      <c r="K119" t="s">
        <v>53</v>
      </c>
      <c r="L119" t="s">
        <v>114</v>
      </c>
      <c r="M119" t="s">
        <v>114</v>
      </c>
      <c r="N119" t="s">
        <v>203</v>
      </c>
      <c r="O119" t="s">
        <v>114</v>
      </c>
      <c r="P119" t="s">
        <v>211</v>
      </c>
      <c r="Q119" t="s">
        <v>202</v>
      </c>
      <c r="R119">
        <v>3</v>
      </c>
      <c r="S119" t="s">
        <v>202</v>
      </c>
      <c r="T119" t="s">
        <v>39</v>
      </c>
      <c r="U119">
        <v>3.6</v>
      </c>
      <c r="V119">
        <v>4</v>
      </c>
      <c r="W119" s="2">
        <v>0</v>
      </c>
    </row>
    <row r="120" spans="1:23" x14ac:dyDescent="0.25">
      <c r="A120">
        <v>557</v>
      </c>
      <c r="B120">
        <v>467515</v>
      </c>
      <c r="C120" t="s">
        <v>180</v>
      </c>
      <c r="D120" t="s">
        <v>26</v>
      </c>
      <c r="E120" t="s">
        <v>43</v>
      </c>
      <c r="F120">
        <v>144</v>
      </c>
      <c r="G120" s="3">
        <v>3472579</v>
      </c>
      <c r="H120" s="3">
        <v>13365765</v>
      </c>
      <c r="I120" s="3">
        <v>951496320</v>
      </c>
      <c r="J120">
        <v>0</v>
      </c>
      <c r="K120" t="s">
        <v>114</v>
      </c>
      <c r="L120" t="s">
        <v>39</v>
      </c>
      <c r="M120" t="s">
        <v>202</v>
      </c>
      <c r="N120" t="s">
        <v>203</v>
      </c>
      <c r="O120" t="s">
        <v>202</v>
      </c>
      <c r="P120" t="s">
        <v>205</v>
      </c>
      <c r="Q120" t="s">
        <v>28</v>
      </c>
      <c r="R120">
        <v>100</v>
      </c>
      <c r="S120" t="s">
        <v>114</v>
      </c>
      <c r="T120" t="s">
        <v>28</v>
      </c>
      <c r="U120">
        <v>3.15</v>
      </c>
      <c r="V120">
        <v>3</v>
      </c>
      <c r="W120" s="2">
        <v>705069647.46000004</v>
      </c>
    </row>
    <row r="121" spans="1:23" x14ac:dyDescent="0.25">
      <c r="A121">
        <v>565</v>
      </c>
      <c r="B121">
        <v>466272</v>
      </c>
      <c r="C121" t="s">
        <v>181</v>
      </c>
      <c r="D121" t="s">
        <v>26</v>
      </c>
      <c r="E121" t="s">
        <v>162</v>
      </c>
      <c r="F121">
        <v>59</v>
      </c>
      <c r="G121" s="3">
        <v>7710458</v>
      </c>
      <c r="H121" s="3">
        <v>101066992</v>
      </c>
      <c r="I121" s="3">
        <v>29300000</v>
      </c>
      <c r="J121" s="3">
        <v>7567500</v>
      </c>
      <c r="K121" t="s">
        <v>114</v>
      </c>
      <c r="L121" t="s">
        <v>28</v>
      </c>
      <c r="M121" t="s">
        <v>28</v>
      </c>
      <c r="N121" t="s">
        <v>203</v>
      </c>
      <c r="O121" t="s">
        <v>39</v>
      </c>
      <c r="P121" t="s">
        <v>208</v>
      </c>
      <c r="Q121" t="s">
        <v>28</v>
      </c>
      <c r="R121">
        <v>100</v>
      </c>
      <c r="S121" t="s">
        <v>39</v>
      </c>
      <c r="T121" t="s">
        <v>39</v>
      </c>
      <c r="U121">
        <v>3.9</v>
      </c>
      <c r="V121">
        <v>4</v>
      </c>
      <c r="W121" s="2">
        <v>551726419</v>
      </c>
    </row>
    <row r="122" spans="1:23" hidden="1" x14ac:dyDescent="0.25">
      <c r="A122">
        <v>571</v>
      </c>
      <c r="B122">
        <v>412951</v>
      </c>
      <c r="C122" t="s">
        <v>182</v>
      </c>
      <c r="D122" t="s">
        <v>26</v>
      </c>
      <c r="E122" t="s">
        <v>118</v>
      </c>
      <c r="F122">
        <v>335</v>
      </c>
      <c r="G122" s="3">
        <v>18901734</v>
      </c>
      <c r="H122" s="3">
        <v>16597336</v>
      </c>
      <c r="I122" s="3">
        <v>2288000</v>
      </c>
      <c r="J122" s="3">
        <v>3762666</v>
      </c>
      <c r="K122" t="s">
        <v>28</v>
      </c>
      <c r="L122" t="s">
        <v>114</v>
      </c>
      <c r="M122" t="s">
        <v>53</v>
      </c>
      <c r="N122" t="s">
        <v>203</v>
      </c>
      <c r="O122" t="s">
        <v>28</v>
      </c>
      <c r="P122" t="s">
        <v>204</v>
      </c>
      <c r="Q122" t="s">
        <v>202</v>
      </c>
      <c r="R122">
        <v>55</v>
      </c>
      <c r="S122" t="s">
        <v>114</v>
      </c>
      <c r="T122" t="s">
        <v>28</v>
      </c>
      <c r="U122">
        <v>3.2250000000000001</v>
      </c>
      <c r="V122">
        <v>3</v>
      </c>
      <c r="W122" s="2">
        <v>0</v>
      </c>
    </row>
    <row r="123" spans="1:23" x14ac:dyDescent="0.25">
      <c r="A123">
        <v>574</v>
      </c>
      <c r="B123">
        <v>417720</v>
      </c>
      <c r="C123" t="s">
        <v>183</v>
      </c>
      <c r="D123" t="s">
        <v>26</v>
      </c>
      <c r="E123" t="s">
        <v>111</v>
      </c>
      <c r="F123">
        <v>40</v>
      </c>
      <c r="G123" s="3">
        <v>3655899</v>
      </c>
      <c r="H123" s="3">
        <v>2289877</v>
      </c>
      <c r="I123" s="3">
        <v>81530800</v>
      </c>
      <c r="J123" s="3">
        <v>123806</v>
      </c>
      <c r="K123" t="s">
        <v>39</v>
      </c>
      <c r="L123" t="s">
        <v>53</v>
      </c>
      <c r="M123" t="s">
        <v>202</v>
      </c>
      <c r="N123" t="s">
        <v>203</v>
      </c>
      <c r="O123" t="s">
        <v>114</v>
      </c>
      <c r="P123" t="s">
        <v>207</v>
      </c>
      <c r="Q123" t="s">
        <v>202</v>
      </c>
      <c r="R123">
        <v>58</v>
      </c>
      <c r="S123" t="s">
        <v>28</v>
      </c>
      <c r="T123" t="s">
        <v>28</v>
      </c>
      <c r="U123">
        <v>3.2</v>
      </c>
      <c r="V123">
        <v>3</v>
      </c>
      <c r="W123" s="2">
        <v>369941912.31999999</v>
      </c>
    </row>
    <row r="124" spans="1:23" x14ac:dyDescent="0.25">
      <c r="A124">
        <v>578</v>
      </c>
      <c r="B124">
        <v>413576</v>
      </c>
      <c r="C124" t="s">
        <v>184</v>
      </c>
      <c r="D124" t="s">
        <v>26</v>
      </c>
      <c r="E124" t="s">
        <v>66</v>
      </c>
      <c r="F124">
        <v>18</v>
      </c>
      <c r="G124" s="3">
        <v>2513295</v>
      </c>
      <c r="H124" s="3">
        <v>2836172</v>
      </c>
      <c r="I124" s="3">
        <v>1122262</v>
      </c>
      <c r="J124" s="3">
        <v>531583</v>
      </c>
      <c r="K124" t="s">
        <v>202</v>
      </c>
      <c r="L124" t="s">
        <v>202</v>
      </c>
      <c r="M124" t="s">
        <v>202</v>
      </c>
      <c r="N124" t="s">
        <v>203</v>
      </c>
      <c r="O124" t="s">
        <v>114</v>
      </c>
      <c r="P124" t="s">
        <v>208</v>
      </c>
      <c r="Q124" t="s">
        <v>202</v>
      </c>
      <c r="R124">
        <v>60</v>
      </c>
      <c r="S124" t="s">
        <v>28</v>
      </c>
      <c r="T124" t="s">
        <v>53</v>
      </c>
      <c r="U124">
        <v>2.1</v>
      </c>
      <c r="V124">
        <v>2</v>
      </c>
      <c r="W124" s="2">
        <v>14540000</v>
      </c>
    </row>
    <row r="125" spans="1:23" hidden="1" x14ac:dyDescent="0.25">
      <c r="A125">
        <v>580</v>
      </c>
      <c r="B125">
        <v>517988</v>
      </c>
      <c r="C125" t="s">
        <v>185</v>
      </c>
      <c r="D125" t="s">
        <v>26</v>
      </c>
      <c r="E125" t="s">
        <v>59</v>
      </c>
      <c r="F125">
        <v>197</v>
      </c>
      <c r="G125" s="3">
        <v>20896080</v>
      </c>
      <c r="H125" s="3">
        <v>46094240</v>
      </c>
      <c r="I125" s="3">
        <v>6999850</v>
      </c>
      <c r="J125" s="3">
        <v>18360780</v>
      </c>
      <c r="K125" t="s">
        <v>28</v>
      </c>
      <c r="L125" t="s">
        <v>114</v>
      </c>
      <c r="M125" t="s">
        <v>28</v>
      </c>
      <c r="N125" t="s">
        <v>203</v>
      </c>
      <c r="O125" t="s">
        <v>53</v>
      </c>
      <c r="P125" t="s">
        <v>204</v>
      </c>
      <c r="Q125" t="s">
        <v>28</v>
      </c>
      <c r="R125">
        <v>120</v>
      </c>
      <c r="S125" t="s">
        <v>39</v>
      </c>
      <c r="T125" t="s">
        <v>28</v>
      </c>
      <c r="U125">
        <v>3.2</v>
      </c>
      <c r="V125">
        <v>3</v>
      </c>
      <c r="W125" s="2">
        <v>0</v>
      </c>
    </row>
    <row r="126" spans="1:23" x14ac:dyDescent="0.25">
      <c r="A126">
        <v>581</v>
      </c>
      <c r="B126">
        <v>521594</v>
      </c>
      <c r="C126" t="s">
        <v>186</v>
      </c>
      <c r="D126" t="s">
        <v>26</v>
      </c>
      <c r="E126" t="s">
        <v>75</v>
      </c>
      <c r="F126">
        <v>60</v>
      </c>
      <c r="G126" s="3">
        <v>1863336</v>
      </c>
      <c r="H126" s="3">
        <v>581724</v>
      </c>
      <c r="I126" s="3">
        <v>611954</v>
      </c>
      <c r="J126" s="3">
        <v>3035231</v>
      </c>
      <c r="K126" t="s">
        <v>202</v>
      </c>
      <c r="L126" t="s">
        <v>28</v>
      </c>
      <c r="M126" t="s">
        <v>53</v>
      </c>
      <c r="N126" t="s">
        <v>203</v>
      </c>
      <c r="O126" t="s">
        <v>114</v>
      </c>
      <c r="P126" t="s">
        <v>206</v>
      </c>
      <c r="Q126" t="s">
        <v>202</v>
      </c>
      <c r="R126">
        <v>50</v>
      </c>
      <c r="S126" t="s">
        <v>39</v>
      </c>
      <c r="T126" t="s">
        <v>28</v>
      </c>
      <c r="U126">
        <v>2.6749999999999998</v>
      </c>
      <c r="V126">
        <v>3</v>
      </c>
      <c r="W126" s="2">
        <v>10920000</v>
      </c>
    </row>
    <row r="127" spans="1:23" hidden="1" x14ac:dyDescent="0.25">
      <c r="A127">
        <v>1938</v>
      </c>
      <c r="B127">
        <v>403844</v>
      </c>
      <c r="C127" t="s">
        <v>175</v>
      </c>
      <c r="D127" t="s">
        <v>187</v>
      </c>
      <c r="E127" t="s">
        <v>48</v>
      </c>
      <c r="F127">
        <v>403</v>
      </c>
      <c r="G127" s="3">
        <v>8726342</v>
      </c>
      <c r="H127" s="3">
        <v>32099056</v>
      </c>
      <c r="I127" s="3">
        <v>82264436</v>
      </c>
      <c r="J127" s="3">
        <v>56400</v>
      </c>
      <c r="K127" t="s">
        <v>114</v>
      </c>
      <c r="L127" t="s">
        <v>114</v>
      </c>
      <c r="M127" t="s">
        <v>202</v>
      </c>
      <c r="N127" t="s">
        <v>114</v>
      </c>
      <c r="O127" t="s">
        <v>202</v>
      </c>
      <c r="P127" t="s">
        <v>213</v>
      </c>
      <c r="Q127" t="s">
        <v>53</v>
      </c>
      <c r="R127">
        <v>80</v>
      </c>
      <c r="S127" t="s">
        <v>114</v>
      </c>
      <c r="T127" t="s">
        <v>28</v>
      </c>
      <c r="U127">
        <v>2.9</v>
      </c>
      <c r="W127" s="2">
        <v>0</v>
      </c>
    </row>
  </sheetData>
  <autoFilter ref="A1:W127" xr:uid="{00000000-0001-0000-0200-000000000000}">
    <filterColumn colId="22">
      <filters>
        <filter val="1,018,930,500.00"/>
        <filter val="1,141,845,370.00"/>
        <filter val="1,156,444,432.84"/>
        <filter val="1,235,191,247.07"/>
        <filter val="1,327,701,714.00"/>
        <filter val="1,421,191,362.22"/>
        <filter val="1,616,522,092.00"/>
        <filter val="1,680,000.00"/>
        <filter val="10,920,000.00"/>
        <filter val="104,790,747.00"/>
        <filter val="109,773,728.00"/>
        <filter val="11,463,546.00"/>
        <filter val="126,556,972.00"/>
        <filter val="14,540,000.00"/>
        <filter val="15,265,959.00"/>
        <filter val="153,946,032.02"/>
        <filter val="155,543,820.00"/>
        <filter val="172,194,992.82"/>
        <filter val="19,670,000.00"/>
        <filter val="197,019,700.00"/>
        <filter val="199,541,348.00"/>
        <filter val="2,238,365,150.00"/>
        <filter val="20,126,348,391.29"/>
        <filter val="201,852,205.44"/>
        <filter val="207,503,442.00"/>
        <filter val="213,431,495.00"/>
        <filter val="218,458,550.00"/>
        <filter val="22,670,000.00"/>
        <filter val="222,303,747.00"/>
        <filter val="222,752,754.64"/>
        <filter val="280,962,500.00"/>
        <filter val="292,478,310.00"/>
        <filter val="3,325,000.00"/>
        <filter val="3,695,009,991.67"/>
        <filter val="366,658,689.81"/>
        <filter val="369,941,912.32"/>
        <filter val="37,950,000.00"/>
        <filter val="4,174,460,615.21"/>
        <filter val="43,539,760.09"/>
        <filter val="44,049,879.90"/>
        <filter val="446,715,031.00"/>
        <filter val="451,276,326.00"/>
        <filter val="451,826,480.62"/>
        <filter val="5,032,200.00"/>
        <filter val="551,726,419.00"/>
        <filter val="6,376,000.00"/>
        <filter val="6,477,466.00"/>
        <filter val="61,827,609.00"/>
        <filter val="64,865,400.00"/>
        <filter val="67,482,591.56"/>
        <filter val="674,525,400.00"/>
        <filter val="68,716,742.90"/>
        <filter val="7,276,800.00"/>
        <filter val="70,624,882.50"/>
        <filter val="705,069,647.46"/>
        <filter val="72,672,269.05"/>
        <filter val="727,350,028.59"/>
        <filter val="76,940,000.00"/>
        <filter val="8,649,000.00"/>
        <filter val="8,963,883,868.00"/>
        <filter val="81,630,377.00"/>
        <filter val="82,270,000.00"/>
        <filter val="83,252,799.00"/>
        <filter val="90,709,000.0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workbookViewId="0">
      <selection activeCell="I2" sqref="I2"/>
    </sheetView>
  </sheetViews>
  <sheetFormatPr defaultRowHeight="15" x14ac:dyDescent="0.25"/>
  <cols>
    <col min="1" max="1" width="27.85546875" bestFit="1" customWidth="1"/>
    <col min="2" max="2" width="12.5703125" bestFit="1" customWidth="1"/>
    <col min="4" max="4" width="28.42578125" bestFit="1" customWidth="1"/>
    <col min="5" max="5" width="14.28515625" bestFit="1" customWidth="1"/>
    <col min="6" max="6" width="11.5703125" bestFit="1" customWidth="1"/>
  </cols>
  <sheetData>
    <row r="1" spans="1:6" x14ac:dyDescent="0.25">
      <c r="A1" s="6" t="s">
        <v>215</v>
      </c>
      <c r="B1" s="5" t="s">
        <v>214</v>
      </c>
      <c r="E1" s="5" t="s">
        <v>214</v>
      </c>
      <c r="F1" t="s">
        <v>216</v>
      </c>
    </row>
    <row r="2" spans="1:6" x14ac:dyDescent="0.25">
      <c r="A2" t="s">
        <v>188</v>
      </c>
      <c r="B2">
        <v>-0.01</v>
      </c>
      <c r="D2" s="4" t="s">
        <v>6</v>
      </c>
    </row>
    <row r="3" spans="1:6" x14ac:dyDescent="0.25">
      <c r="A3" t="s">
        <v>189</v>
      </c>
      <c r="B3">
        <v>0</v>
      </c>
      <c r="D3" s="4" t="s">
        <v>8</v>
      </c>
    </row>
    <row r="4" spans="1:6" x14ac:dyDescent="0.25">
      <c r="A4" t="s">
        <v>190</v>
      </c>
      <c r="B4">
        <v>0.08</v>
      </c>
      <c r="D4" s="4" t="s">
        <v>9</v>
      </c>
      <c r="E4">
        <v>-0.04</v>
      </c>
      <c r="F4">
        <v>-0.05</v>
      </c>
    </row>
    <row r="5" spans="1:6" x14ac:dyDescent="0.25">
      <c r="A5" t="s">
        <v>191</v>
      </c>
      <c r="B5">
        <v>0.14000000000000001</v>
      </c>
      <c r="D5" s="4" t="s">
        <v>10</v>
      </c>
      <c r="E5">
        <v>-0.03</v>
      </c>
      <c r="F5">
        <v>-0.04</v>
      </c>
    </row>
    <row r="6" spans="1:6" x14ac:dyDescent="0.25">
      <c r="A6" t="s">
        <v>192</v>
      </c>
      <c r="B6">
        <v>-0.03</v>
      </c>
      <c r="D6" s="4" t="s">
        <v>11</v>
      </c>
      <c r="E6">
        <v>-0.04</v>
      </c>
      <c r="F6">
        <v>-0.05</v>
      </c>
    </row>
    <row r="7" spans="1:6" x14ac:dyDescent="0.25">
      <c r="A7" t="s">
        <v>193</v>
      </c>
      <c r="D7" s="4" t="s">
        <v>12</v>
      </c>
      <c r="E7">
        <v>0.13</v>
      </c>
      <c r="F7">
        <v>-0.05</v>
      </c>
    </row>
    <row r="8" spans="1:6" x14ac:dyDescent="0.25">
      <c r="A8" t="s">
        <v>194</v>
      </c>
      <c r="D8" s="4" t="s">
        <v>13</v>
      </c>
      <c r="E8">
        <v>0</v>
      </c>
      <c r="F8">
        <v>-0.04</v>
      </c>
    </row>
    <row r="9" spans="1:6" x14ac:dyDescent="0.25">
      <c r="A9" t="s">
        <v>195</v>
      </c>
      <c r="D9" s="4" t="s">
        <v>14</v>
      </c>
      <c r="E9">
        <v>0.12</v>
      </c>
      <c r="F9">
        <v>-0.05</v>
      </c>
    </row>
    <row r="10" spans="1:6" x14ac:dyDescent="0.25">
      <c r="A10" t="s">
        <v>196</v>
      </c>
      <c r="D10" s="4" t="s">
        <v>15</v>
      </c>
      <c r="E10">
        <v>-0.02</v>
      </c>
      <c r="F10">
        <v>-0.05</v>
      </c>
    </row>
    <row r="11" spans="1:6" x14ac:dyDescent="0.25">
      <c r="A11" t="s">
        <v>197</v>
      </c>
      <c r="D11" s="4" t="s">
        <v>16</v>
      </c>
      <c r="E11">
        <v>0.14000000000000001</v>
      </c>
      <c r="F11">
        <v>-0.04</v>
      </c>
    </row>
    <row r="12" spans="1:6" x14ac:dyDescent="0.25">
      <c r="A12" t="s">
        <v>198</v>
      </c>
      <c r="D12" s="4" t="s">
        <v>17</v>
      </c>
      <c r="E12">
        <v>-0.03</v>
      </c>
      <c r="F12">
        <v>-0.05</v>
      </c>
    </row>
    <row r="13" spans="1:6" x14ac:dyDescent="0.25">
      <c r="A13" t="s">
        <v>199</v>
      </c>
      <c r="D13" s="4" t="s">
        <v>18</v>
      </c>
      <c r="E13">
        <v>-0.02</v>
      </c>
      <c r="F13">
        <v>-0.03</v>
      </c>
    </row>
    <row r="14" spans="1:6" x14ac:dyDescent="0.25">
      <c r="A14" t="s">
        <v>200</v>
      </c>
      <c r="B14">
        <v>-0.02</v>
      </c>
      <c r="D14" s="4" t="s">
        <v>19</v>
      </c>
      <c r="E14">
        <v>-0.06</v>
      </c>
      <c r="F14">
        <v>-0.09</v>
      </c>
    </row>
    <row r="15" spans="1:6" x14ac:dyDescent="0.25">
      <c r="A15" t="s">
        <v>201</v>
      </c>
      <c r="D15" s="4" t="s">
        <v>20</v>
      </c>
      <c r="E15">
        <v>-0.02</v>
      </c>
      <c r="F15">
        <v>-0.02</v>
      </c>
    </row>
    <row r="16" spans="1:6" x14ac:dyDescent="0.25">
      <c r="A16" t="s">
        <v>5</v>
      </c>
      <c r="D16" s="4" t="s">
        <v>21</v>
      </c>
      <c r="E16">
        <v>0.11</v>
      </c>
      <c r="F16">
        <v>-0.02</v>
      </c>
    </row>
    <row r="17" spans="1:4" x14ac:dyDescent="0.25">
      <c r="A17" t="s">
        <v>6</v>
      </c>
      <c r="B17">
        <v>0.14000000000000001</v>
      </c>
      <c r="D17" s="7" t="s">
        <v>22</v>
      </c>
    </row>
    <row r="18" spans="1:4" x14ac:dyDescent="0.25">
      <c r="A18" t="s">
        <v>7</v>
      </c>
      <c r="D18" s="4" t="s">
        <v>23</v>
      </c>
    </row>
    <row r="19" spans="1:4" x14ac:dyDescent="0.25">
      <c r="A19" t="s">
        <v>8</v>
      </c>
      <c r="D19" s="8" t="s">
        <v>24</v>
      </c>
    </row>
  </sheetData>
  <pageMargins left="0.7" right="0.7" top="0.75" bottom="0.75" header="0.3" footer="0.3"/>
  <pageSetup paperSize="9" orientation="landscape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6 4 a a 0 4 - 4 e 6 c - 4 7 3 8 - b 9 f c - b 8 4 0 b 7 f f d 1 b 8 "   x m l n s = " h t t p : / / s c h e m a s . m i c r o s o f t . c o m / D a t a M a s h u p " > A A A A A B I E A A B Q S w M E F A A C A A g A y 7 b 3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M u 2 9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t v d W n 9 v I f w 4 B A A C H A Q A A E w A c A E Z v c m 1 1 b G F z L 1 N l Y 3 R p b 2 4 x L m 0 g o h g A K K A U A A A A A A A A A A A A A A A A A A A A A A A A A A A A d Z B N a 8 M w D I b v g f w H k V 1 S M K H J 2 G U l h 5 L s o 2 w d G 2 l P z Q i q o z b e H H v 4 o 6 z / f o Y U d t l 0 k f R K P L y S J e 6 E V t B M O V / E U R z Z A Q 3 1 M K A V s u s P n f 8 Q H X 4 6 j x J K k O T i C E I 0 2 h t O Q a n s K a s 1 9 y M p l 9 4 L S V m l l Q u N T Z O H 2 3 Z 9 h t q I E 7 V b J R w s t / V q A 5 v V E x T z 4 r p d P w P 6 X j g i 4 B K t B c 2 5 N 0 I d I T g 4 S D z a d o 8 D q g K + D N n A D J 7 a P 4 x l 7 t s l M 7 a r S Y o x 4 E y Z s I R B p a U f l S 3 z O Y M 7 x X U f y G V e 3 B Q M 3 r x 2 1 L i z p P K 3 z F 6 0 o v c Z m y 6 8 S l 6 N H s O s h 0 f C n o x N w r k b 3 I f F y + S i p 9 M z G O w u + l L K h q N E Y 0 t n f E D G k V D / U h c / U E s B A i 0 A F A A C A A g A y 7 b 3 V k N n 6 f W i A A A A 9 g A A A B I A A A A A A A A A A A A A A A A A A A A A A E N v b m Z p Z y 9 Q Y W N r Y W d l L n h t b F B L A Q I t A B Q A A g A I A M u 2 9 1 Y P y u m r p A A A A O k A A A A T A A A A A A A A A A A A A A A A A O 4 A A A B b Q 2 9 u d G V u d F 9 U e X B l c 1 0 u e G 1 s U E s B A i 0 A F A A C A A g A y 7 b 3 V p / b y H 8 O A Q A A h w E A A B M A A A A A A A A A A A A A A A A A 3 w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4 A A A A A A A A 1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2 R m X 3 V q a V 9 h a 3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a G F z a W x f Z G Z f d W p p X 2 F r d H V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N U M T U 6 N T Q 6 M j I u M T A 1 N D g 4 N 1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2 l u Z G V 4 J n F 1 b 3 Q 7 L C Z x d W 9 0 O 1 V Q V C Z x d W 9 0 O y w m c X V v d D t U b 3 R h b C B M Z X Z l b C Z x d W 9 0 O y w m c X V v d D t U b 3 R h b C B T a 2 9 y J n F 1 b 3 Q 7 L C Z x d W 9 0 O 1 R l b X V h b i B V Y W 5 n J n F 1 b 3 Q 7 L C Z x d W 9 0 O 0 N S J n F 1 b 3 Q 7 L C Z x d W 9 0 O 0 V S J n F 1 b 3 Q 7 L C Z x d W 9 0 O 0 l H U i Z x d W 9 0 O y w m c X V v d D t F R 1 I m c X V v d D s s J n F 1 b 3 Q 7 a G F z a W w g c H J l Z G l r c 2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z a W x f Z G Z f d W p p X 2 F r d H V h b C 9 B d X R v U m V t b 3 Z l Z E N v b H V t b n M x L n t p b m R l e C w w f S Z x d W 9 0 O y w m c X V v d D t T Z W N 0 a W 9 u M S 9 o Y X N p b F 9 k Z l 9 1 a m l f Y W t 0 d W F s L 0 F 1 d G 9 S Z W 1 v d m V k Q 2 9 s d W 1 u c z E u e 1 V Q V C w x f S Z x d W 9 0 O y w m c X V v d D t T Z W N 0 a W 9 u M S 9 o Y X N p b F 9 k Z l 9 1 a m l f Y W t 0 d W F s L 0 F 1 d G 9 S Z W 1 v d m V k Q 2 9 s d W 1 u c z E u e 1 R v d G F s I E x l d m V s L D J 9 J n F 1 b 3 Q 7 L C Z x d W 9 0 O 1 N l Y 3 R p b 2 4 x L 2 h h c 2 l s X 2 R m X 3 V q a V 9 h a 3 R 1 Y W w v Q X V 0 b 1 J l b W 9 2 Z W R D b 2 x 1 b W 5 z M S 5 7 V G 9 0 Y W w g U 2 t v c i w z f S Z x d W 9 0 O y w m c X V v d D t T Z W N 0 a W 9 u M S 9 o Y X N p b F 9 k Z l 9 1 a m l f Y W t 0 d W F s L 0 F 1 d G 9 S Z W 1 v d m V k Q 2 9 s d W 1 u c z E u e 1 R l b X V h b i B V Y W 5 n L D R 9 J n F 1 b 3 Q 7 L C Z x d W 9 0 O 1 N l Y 3 R p b 2 4 x L 2 h h c 2 l s X 2 R m X 3 V q a V 9 h a 3 R 1 Y W w v Q X V 0 b 1 J l b W 9 2 Z W R D b 2 x 1 b W 5 z M S 5 7 Q 1 I s N X 0 m c X V v d D s s J n F 1 b 3 Q 7 U 2 V j d G l v b j E v a G F z a W x f Z G Z f d W p p X 2 F r d H V h b C 9 B d X R v U m V t b 3 Z l Z E N v b H V t b n M x L n t F U i w 2 f S Z x d W 9 0 O y w m c X V v d D t T Z W N 0 a W 9 u M S 9 o Y X N p b F 9 k Z l 9 1 a m l f Y W t 0 d W F s L 0 F 1 d G 9 S Z W 1 v d m V k Q 2 9 s d W 1 u c z E u e 0 l H U i w 3 f S Z x d W 9 0 O y w m c X V v d D t T Z W N 0 a W 9 u M S 9 o Y X N p b F 9 k Z l 9 1 a m l f Y W t 0 d W F s L 0 F 1 d G 9 S Z W 1 v d m V k Q 2 9 s d W 1 u c z E u e 0 V H U i w 4 f S Z x d W 9 0 O y w m c X V v d D t T Z W N 0 a W 9 u M S 9 o Y X N p b F 9 k Z l 9 1 a m l f Y W t 0 d W F s L 0 F 1 d G 9 S Z W 1 v d m V k Q 2 9 s d W 1 u c z E u e 2 h h c 2 l s I H B y Z W R p a 3 N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o Y X N p b F 9 k Z l 9 1 a m l f Y W t 0 d W F s L 0 F 1 d G 9 S Z W 1 v d m V k Q 2 9 s d W 1 u c z E u e 2 l u Z G V 4 L D B 9 J n F 1 b 3 Q 7 L C Z x d W 9 0 O 1 N l Y 3 R p b 2 4 x L 2 h h c 2 l s X 2 R m X 3 V q a V 9 h a 3 R 1 Y W w v Q X V 0 b 1 J l b W 9 2 Z W R D b 2 x 1 b W 5 z M S 5 7 V V B U L D F 9 J n F 1 b 3 Q 7 L C Z x d W 9 0 O 1 N l Y 3 R p b 2 4 x L 2 h h c 2 l s X 2 R m X 3 V q a V 9 h a 3 R 1 Y W w v Q X V 0 b 1 J l b W 9 2 Z W R D b 2 x 1 b W 5 z M S 5 7 V G 9 0 Y W w g T G V 2 Z W w s M n 0 m c X V v d D s s J n F 1 b 3 Q 7 U 2 V j d G l v b j E v a G F z a W x f Z G Z f d W p p X 2 F r d H V h b C 9 B d X R v U m V t b 3 Z l Z E N v b H V t b n M x L n t U b 3 R h b C B T a 2 9 y L D N 9 J n F 1 b 3 Q 7 L C Z x d W 9 0 O 1 N l Y 3 R p b 2 4 x L 2 h h c 2 l s X 2 R m X 3 V q a V 9 h a 3 R 1 Y W w v Q X V 0 b 1 J l b W 9 2 Z W R D b 2 x 1 b W 5 z M S 5 7 V G V t d W F u I F V h b m c s N H 0 m c X V v d D s s J n F 1 b 3 Q 7 U 2 V j d G l v b j E v a G F z a W x f Z G Z f d W p p X 2 F r d H V h b C 9 B d X R v U m V t b 3 Z l Z E N v b H V t b n M x L n t D U i w 1 f S Z x d W 9 0 O y w m c X V v d D t T Z W N 0 a W 9 u M S 9 o Y X N p b F 9 k Z l 9 1 a m l f Y W t 0 d W F s L 0 F 1 d G 9 S Z W 1 v d m V k Q 2 9 s d W 1 u c z E u e 0 V S L D Z 9 J n F 1 b 3 Q 7 L C Z x d W 9 0 O 1 N l Y 3 R p b 2 4 x L 2 h h c 2 l s X 2 R m X 3 V q a V 9 h a 3 R 1 Y W w v Q X V 0 b 1 J l b W 9 2 Z W R D b 2 x 1 b W 5 z M S 5 7 S U d S L D d 9 J n F 1 b 3 Q 7 L C Z x d W 9 0 O 1 N l Y 3 R p b 2 4 x L 2 h h c 2 l s X 2 R m X 3 V q a V 9 h a 3 R 1 Y W w v Q X V 0 b 1 J l b W 9 2 Z W R D b 2 x 1 b W 5 z M S 5 7 R U d S L D h 9 J n F 1 b 3 Q 7 L C Z x d W 9 0 O 1 N l Y 3 R p b 2 4 x L 2 h h c 2 l s X 2 R m X 3 V q a V 9 h a 3 R 1 Y W w v Q X V 0 b 1 J l b W 9 2 Z W R D b 2 x 1 b W 5 z M S 5 7 a G F z a W w g c H J l Z G l r c 2 k s O X 0 m c X V v d D t d L C Z x d W 9 0 O 1 J l b G F 0 a W 9 u c 2 h p c E l u Z m 8 m c X V v d D s 6 W 1 1 9 I i A v P j x F b n R y e S B U e X B l P S J R d W V y e U l E I i B W Y W x 1 Z T 0 i c z Z j Y 2 Q 4 Z W R l L T U x M j U t N D I 2 N C 0 5 O T d h L W M 3 M z d m Z T J k M j A x O C I g L z 4 8 L 1 N 0 Y W J s Z U V u d H J p Z X M + P C 9 J d G V t P j x J d G V t P j x J d G V t T G 9 j Y X R p b 2 4 + P E l 0 Z W 1 U e X B l P k Z v c m 1 1 b G E 8 L 0 l 0 Z W 1 U e X B l P j x J d G V t U G F 0 a D 5 T Z W N 0 a W 9 u M S 9 o Y X N p b F 9 k Z l 9 1 a m l f Y W t 0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2 R m X 3 V q a V 9 h a 3 R 1 Y W w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w X h 7 Y 4 H w x J p u P n J 4 1 P 7 + w A A A A A A g A A A A A A E G Y A A A A B A A A g A A A A t D M j w f e 4 6 1 Q h 0 1 3 X E 9 q z / r k O r x 3 z / C E q V / 3 Q i g X J 1 A g A A A A A D o A A A A A C A A A g A A A A V V 4 x L Y x M S k v e h / O R B A 4 f P 7 X 3 D p I a 3 N d g e L P Y P c 0 h z m N Q A A A A F O o 0 U 4 Z + D d q 4 2 l N N z u X j G 1 S N D g X H z H y T k F C L v 2 o F M M A p z w k m u T y v 7 3 y W S D r W f Z X + j X f d n x z H K r 7 m u L O V v 7 n Z c x a u Q 2 u W R G t k 1 m T P b X J X V 3 p A A A A A u g p z J M G h g i r e 2 R i N q A 7 C v X x y P F u H E f n L J + P t K 5 p + M l r t e I Y 4 6 3 O T h J S r x M j D b a p U Z p h F j m l s h g G K E / f b G v r o p A = = < / D a t a M a s h u p > 
</file>

<file path=customXml/itemProps1.xml><?xml version="1.0" encoding="utf-8"?>
<ds:datastoreItem xmlns:ds="http://schemas.openxmlformats.org/officeDocument/2006/customXml" ds:itemID="{B719099F-D02F-4D19-8198-EF03DD63D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1617182021</vt:lpstr>
      <vt:lpstr>16171821</vt:lpstr>
      <vt:lpstr>tabel uji</vt:lpstr>
      <vt:lpstr>hasil_df_uji_aktual</vt:lpstr>
      <vt:lpstr>tabel uji (aktual)</vt:lpstr>
      <vt:lpstr>2021 (2)</vt:lpstr>
      <vt:lpstr>2021</vt:lpstr>
      <vt:lpstr>rba_2021</vt:lpstr>
      <vt:lpstr>Sheet3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 User 07</dc:creator>
  <cp:lastModifiedBy>acer</cp:lastModifiedBy>
  <dcterms:created xsi:type="dcterms:W3CDTF">2023-07-13T08:53:50Z</dcterms:created>
  <dcterms:modified xsi:type="dcterms:W3CDTF">2023-07-23T18:54:17Z</dcterms:modified>
</cp:coreProperties>
</file>