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G10" i="1" l="1"/>
  <c r="E2" i="1"/>
  <c r="D5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56" i="1"/>
  <c r="E60" i="1"/>
  <c r="E57" i="1"/>
  <c r="I5" i="1"/>
  <c r="I6" i="1"/>
  <c r="I7" i="1"/>
  <c r="I8" i="1"/>
  <c r="I56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F11" i="1"/>
  <c r="K10" i="1"/>
  <c r="J10" i="1"/>
  <c r="F10" i="1"/>
  <c r="K9" i="1"/>
  <c r="F9" i="1"/>
  <c r="J9" i="1"/>
  <c r="K8" i="1"/>
  <c r="J8" i="1"/>
  <c r="F8" i="1"/>
  <c r="K7" i="1"/>
  <c r="F7" i="1"/>
  <c r="J7" i="1"/>
  <c r="K6" i="1"/>
  <c r="F6" i="1"/>
  <c r="J6" i="1"/>
  <c r="K5" i="1"/>
  <c r="F5" i="1"/>
  <c r="J5" i="1"/>
  <c r="I3" i="1"/>
  <c r="I2" i="1"/>
  <c r="I1" i="1"/>
</calcChain>
</file>

<file path=xl/sharedStrings.xml><?xml version="1.0" encoding="utf-8"?>
<sst xmlns="http://schemas.openxmlformats.org/spreadsheetml/2006/main" count="30" uniqueCount="27">
  <si>
    <t>Total Completed</t>
  </si>
  <si>
    <t>Start Date</t>
  </si>
  <si>
    <t>Status</t>
  </si>
  <si>
    <t>done</t>
  </si>
  <si>
    <t>End Date</t>
  </si>
  <si>
    <t>WIP</t>
  </si>
  <si>
    <t>No</t>
  </si>
  <si>
    <t>Tasks</t>
  </si>
  <si>
    <t>Original Forecast</t>
  </si>
  <si>
    <t>Update Forecast</t>
  </si>
  <si>
    <t>Actual Hour</t>
  </si>
  <si>
    <t>% Remain</t>
  </si>
  <si>
    <t>Responsible person</t>
  </si>
  <si>
    <t>% tasks</t>
  </si>
  <si>
    <t>Late/on time</t>
  </si>
  <si>
    <t>Remain</t>
  </si>
  <si>
    <t>***Note</t>
  </si>
  <si>
    <t/>
  </si>
  <si>
    <t>Hong excel</t>
  </si>
  <si>
    <t>Vaneth excel</t>
  </si>
  <si>
    <t>Start</t>
  </si>
  <si>
    <t>End</t>
  </si>
  <si>
    <t>design table boat (admin)</t>
  </si>
  <si>
    <t>Desing page boat (admin)</t>
  </si>
  <si>
    <t>loging page (editor)</t>
  </si>
  <si>
    <t>loging error page (editor)</t>
  </si>
  <si>
    <t>add supplier and Reprot to all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</si>
</sst>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%"/>
    <numFmt numFmtId="165" formatCode="0.0%"/>
    <numFmt numFmtId="167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9" fontId="2" fillId="2" borderId="0" xfId="1" applyFont="1" applyFill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46" fontId="2" fillId="3" borderId="0" xfId="0" applyNumberFormat="1" applyFont="1" applyFill="1"/>
    <xf numFmtId="9" fontId="2" fillId="0" borderId="0" xfId="1" applyFont="1"/>
    <xf numFmtId="46" fontId="0" fillId="0" borderId="0" xfId="0" applyNumberFormat="1"/>
    <xf numFmtId="2" fontId="0" fillId="0" borderId="0" xfId="0" applyNumberFormat="1"/>
    <xf numFmtId="0" fontId="0" fillId="4" borderId="0" xfId="0" applyFill="1"/>
    <xf numFmtId="164" fontId="0" fillId="0" borderId="0" xfId="0" applyNumberFormat="1"/>
    <xf numFmtId="10" fontId="0" fillId="0" borderId="0" xfId="0" applyNumberFormat="1"/>
    <xf numFmtId="0" fontId="3" fillId="0" borderId="0" xfId="0" applyFont="1"/>
    <xf numFmtId="165" fontId="0" fillId="0" borderId="0" xfId="1" applyNumberFormat="1" applyFont="1"/>
    <xf numFmtId="0" fontId="0" fillId="0" borderId="0" xfId="0" quotePrefix="1"/>
    <xf numFmtId="0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D14" sqref="D14"/>
    </sheetView>
  </sheetViews>
  <sheetFormatPr defaultRowHeight="15" x14ac:dyDescent="0.25"/>
  <cols>
    <col min="1" max="1" width="8.85546875" bestFit="1" customWidth="1"/>
    <col min="2" max="2" width="47" customWidth="1"/>
    <col min="3" max="3" width="16" bestFit="1" customWidth="1"/>
    <col min="4" max="4" width="14.85546875" bestFit="1" customWidth="1"/>
    <col min="5" max="5" width="23.5703125" bestFit="1" customWidth="1"/>
    <col min="6" max="6" width="12.85546875" bestFit="1" customWidth="1"/>
    <col min="7" max="7" width="18.7109375" bestFit="1" customWidth="1"/>
    <col min="8" max="8" width="12.85546875" customWidth="1"/>
    <col min="9" max="9" width="9.85546875" style="4" customWidth="1"/>
    <col min="10" max="10" width="7" customWidth="1"/>
    <col min="11" max="11" width="21.5703125" bestFit="1" customWidth="1"/>
    <col min="12" max="12" width="22.5703125" bestFit="1" customWidth="1"/>
    <col min="13" max="13" width="20.42578125" bestFit="1" customWidth="1"/>
  </cols>
  <sheetData>
    <row r="1" spans="1:14" x14ac:dyDescent="0.25">
      <c r="G1" s="1" t="s">
        <v>0</v>
      </c>
      <c r="H1" s="1"/>
      <c r="I1" s="2">
        <f>I2+I3</f>
        <v>5.6798414374720956E-4</v>
      </c>
    </row>
    <row r="2" spans="1:14" x14ac:dyDescent="0.25">
      <c r="B2" t="s">
        <v>1</v>
      </c>
      <c r="E2" s="18">
        <f ca="1">NOW()</f>
        <v>42254.715511342591</v>
      </c>
      <c r="F2" s="3">
        <v>1</v>
      </c>
      <c r="G2" t="s">
        <v>2</v>
      </c>
      <c r="H2" t="s">
        <v>3</v>
      </c>
      <c r="I2" s="4">
        <f>SUMIF($H$5:$H$15,H2,$I$5:$I$17)</f>
        <v>0</v>
      </c>
      <c r="J2" s="5"/>
    </row>
    <row r="3" spans="1:14" x14ac:dyDescent="0.25">
      <c r="B3" t="s">
        <v>4</v>
      </c>
      <c r="C3" t="s">
        <v>20</v>
      </c>
      <c r="D3" t="s">
        <v>21</v>
      </c>
      <c r="G3" t="s">
        <v>2</v>
      </c>
      <c r="H3" t="s">
        <v>5</v>
      </c>
      <c r="I3" s="4">
        <f>SUM(J5:J17)</f>
        <v>5.6798414374720956E-4</v>
      </c>
    </row>
    <row r="4" spans="1:14" x14ac:dyDescent="0.25">
      <c r="A4" s="6" t="s">
        <v>6</v>
      </c>
      <c r="B4" s="6" t="s">
        <v>7</v>
      </c>
      <c r="C4" s="6" t="s">
        <v>8</v>
      </c>
      <c r="D4" s="6" t="s">
        <v>9</v>
      </c>
      <c r="E4" s="7" t="s">
        <v>10</v>
      </c>
      <c r="F4" s="7" t="s">
        <v>11</v>
      </c>
      <c r="G4" s="6" t="s">
        <v>12</v>
      </c>
      <c r="H4" s="6" t="s">
        <v>2</v>
      </c>
      <c r="I4" s="8" t="s">
        <v>13</v>
      </c>
      <c r="J4" s="6" t="s">
        <v>5</v>
      </c>
      <c r="K4" s="6" t="s">
        <v>14</v>
      </c>
      <c r="L4" s="6"/>
    </row>
    <row r="5" spans="1:14" x14ac:dyDescent="0.25">
      <c r="A5">
        <v>1</v>
      </c>
      <c r="B5" t="s">
        <v>23</v>
      </c>
      <c r="C5" s="19"/>
      <c r="D5" s="19"/>
      <c r="E5" s="10">
        <v>10</v>
      </c>
      <c r="F5" s="5">
        <f t="shared" ref="F5:F54" si="0">IFERROR((D5-E5)/$D$56,I5)</f>
        <v>-2.3666005989467304E-4</v>
      </c>
      <c r="I5" s="4">
        <f t="shared" ref="I5:I54" si="1">D5/$D$56</f>
        <v>0</v>
      </c>
      <c r="J5" s="4">
        <f>IF(IF((D5-E5)=0,"",(I5-F5))=0,"",IF((D5-E5)=0,"",(I5-F5)))</f>
        <v>2.3666005989467304E-4</v>
      </c>
      <c r="K5" s="10">
        <f>IF(D5&gt;C5,(C5-D5)*24,IF(C5="",(C5-D5)*24,IF(H5="done",(C5-D5)*24,(""))))</f>
        <v>0</v>
      </c>
    </row>
    <row r="6" spans="1:14" x14ac:dyDescent="0.25">
      <c r="A6">
        <v>2</v>
      </c>
      <c r="B6" t="s">
        <v>22</v>
      </c>
      <c r="C6" s="18">
        <v>42254.69962615741</v>
      </c>
      <c r="D6" s="18">
        <v>42254.700706365744</v>
      </c>
      <c r="E6" s="10">
        <v>2</v>
      </c>
      <c r="F6" s="5">
        <f t="shared" si="0"/>
        <v>0.99995266798802107</v>
      </c>
      <c r="I6" s="4">
        <f t="shared" si="1"/>
        <v>1</v>
      </c>
      <c r="J6" s="4">
        <f t="shared" ref="J6:J17" si="2">IF(IF((D6-E6)=0,"",(I6-F6))=0,"",IF((D6-E6)=0,"",(I6-F6)))</f>
        <v>4.733201197892889E-5</v>
      </c>
      <c r="K6" s="10">
        <f t="shared" ref="K6:K16" si="3">IF(D6&gt;C6,(C6-D6)*24,IF(C6="",(C6-D6)*24,IF(H6="done",(C6-D6)*24,(""))))</f>
        <v>-2.5925000023562461E-2</v>
      </c>
    </row>
    <row r="7" spans="1:14" x14ac:dyDescent="0.25">
      <c r="A7">
        <v>3</v>
      </c>
      <c r="B7" s="11" t="s">
        <v>24</v>
      </c>
      <c r="C7" s="9"/>
      <c r="D7" s="9"/>
      <c r="E7" s="10">
        <v>7</v>
      </c>
      <c r="F7" s="5">
        <f t="shared" si="0"/>
        <v>-1.6566204192627112E-4</v>
      </c>
      <c r="I7" s="4">
        <f t="shared" si="1"/>
        <v>0</v>
      </c>
      <c r="J7" s="4">
        <f t="shared" si="2"/>
        <v>1.6566204192627112E-4</v>
      </c>
      <c r="K7" s="10">
        <f t="shared" si="3"/>
        <v>0</v>
      </c>
      <c r="L7" s="4"/>
      <c r="M7" s="4"/>
    </row>
    <row r="8" spans="1:14" x14ac:dyDescent="0.25">
      <c r="A8">
        <v>4</v>
      </c>
      <c r="B8" s="11"/>
      <c r="C8" s="9"/>
      <c r="D8" s="9"/>
      <c r="E8" s="10"/>
      <c r="F8" s="5">
        <f t="shared" si="0"/>
        <v>0</v>
      </c>
      <c r="I8" s="4">
        <f t="shared" si="1"/>
        <v>0</v>
      </c>
      <c r="J8" s="4" t="str">
        <f t="shared" si="2"/>
        <v/>
      </c>
      <c r="K8" s="10">
        <f t="shared" si="3"/>
        <v>0</v>
      </c>
      <c r="L8" s="12"/>
      <c r="M8" s="13"/>
    </row>
    <row r="9" spans="1:14" x14ac:dyDescent="0.25">
      <c r="A9">
        <v>5</v>
      </c>
      <c r="B9" t="s">
        <v>25</v>
      </c>
      <c r="C9" s="9"/>
      <c r="D9" s="9"/>
      <c r="E9" s="10">
        <v>5</v>
      </c>
      <c r="F9" s="5">
        <f t="shared" si="0"/>
        <v>-1.1833002994733652E-4</v>
      </c>
      <c r="I9" s="4">
        <f t="shared" si="1"/>
        <v>0</v>
      </c>
      <c r="J9" s="4">
        <f t="shared" si="2"/>
        <v>1.1833002994733652E-4</v>
      </c>
      <c r="K9" s="10">
        <f t="shared" si="3"/>
        <v>0</v>
      </c>
    </row>
    <row r="10" spans="1:14" x14ac:dyDescent="0.25">
      <c r="A10">
        <v>6</v>
      </c>
      <c r="B10" t="s">
        <v>26</v>
      </c>
      <c r="C10" s="18">
        <v>42254.715249305555</v>
      </c>
      <c r="D10" s="9"/>
      <c r="E10" s="10"/>
      <c r="F10" s="5">
        <f t="shared" si="0"/>
        <v>0</v>
      </c>
      <c r="G10" s="18">
        <f ca="1">NOW()</f>
        <v>42254.715511342591</v>
      </c>
      <c r="I10" s="4">
        <f t="shared" si="1"/>
        <v>0</v>
      </c>
      <c r="J10" s="4" t="str">
        <f t="shared" si="2"/>
        <v/>
      </c>
      <c r="K10" s="10" t="str">
        <f t="shared" si="3"/>
        <v/>
      </c>
      <c r="N10" s="4"/>
    </row>
    <row r="11" spans="1:14" x14ac:dyDescent="0.25">
      <c r="A11">
        <v>7</v>
      </c>
      <c r="C11" s="9"/>
      <c r="D11" s="9"/>
      <c r="E11" s="10"/>
      <c r="F11" s="5">
        <f t="shared" si="0"/>
        <v>0</v>
      </c>
      <c r="I11" s="4">
        <f t="shared" si="1"/>
        <v>0</v>
      </c>
      <c r="J11" s="4" t="str">
        <f t="shared" si="2"/>
        <v/>
      </c>
      <c r="K11" s="10">
        <f t="shared" si="3"/>
        <v>0</v>
      </c>
    </row>
    <row r="12" spans="1:14" x14ac:dyDescent="0.25">
      <c r="A12">
        <v>8</v>
      </c>
      <c r="C12" s="9"/>
      <c r="D12" s="9"/>
      <c r="E12" s="10"/>
      <c r="F12" s="5">
        <f t="shared" si="0"/>
        <v>0</v>
      </c>
      <c r="I12" s="4">
        <f t="shared" si="1"/>
        <v>0</v>
      </c>
      <c r="J12" s="4" t="str">
        <f t="shared" si="2"/>
        <v/>
      </c>
      <c r="K12" s="10">
        <f t="shared" si="3"/>
        <v>0</v>
      </c>
    </row>
    <row r="13" spans="1:14" x14ac:dyDescent="0.25">
      <c r="A13">
        <v>9</v>
      </c>
      <c r="C13" s="9"/>
      <c r="D13" s="9"/>
      <c r="E13" s="10"/>
      <c r="F13" s="5">
        <f t="shared" si="0"/>
        <v>0</v>
      </c>
      <c r="I13" s="4">
        <f t="shared" si="1"/>
        <v>0</v>
      </c>
      <c r="J13" s="4" t="str">
        <f t="shared" si="2"/>
        <v/>
      </c>
      <c r="K13" s="10">
        <f t="shared" si="3"/>
        <v>0</v>
      </c>
    </row>
    <row r="14" spans="1:14" x14ac:dyDescent="0.25">
      <c r="A14">
        <v>10</v>
      </c>
      <c r="C14" s="9"/>
      <c r="D14" s="9"/>
      <c r="E14" s="10"/>
      <c r="F14" s="5">
        <f t="shared" si="0"/>
        <v>0</v>
      </c>
      <c r="I14" s="4">
        <f t="shared" si="1"/>
        <v>0</v>
      </c>
      <c r="J14" s="4" t="str">
        <f t="shared" si="2"/>
        <v/>
      </c>
      <c r="K14" s="10">
        <f t="shared" si="3"/>
        <v>0</v>
      </c>
      <c r="L14" s="3"/>
    </row>
    <row r="15" spans="1:14" x14ac:dyDescent="0.25">
      <c r="A15">
        <v>11</v>
      </c>
      <c r="B15" s="11"/>
      <c r="C15" s="9"/>
      <c r="D15" s="9"/>
      <c r="E15" s="10"/>
      <c r="F15" s="5">
        <f t="shared" si="0"/>
        <v>0</v>
      </c>
      <c r="I15" s="4">
        <f t="shared" si="1"/>
        <v>0</v>
      </c>
      <c r="J15" s="4" t="str">
        <f t="shared" si="2"/>
        <v/>
      </c>
      <c r="K15" s="10">
        <f t="shared" si="3"/>
        <v>0</v>
      </c>
      <c r="L15" s="4"/>
    </row>
    <row r="16" spans="1:14" x14ac:dyDescent="0.25">
      <c r="A16">
        <v>12</v>
      </c>
      <c r="C16" s="9"/>
      <c r="D16" s="9"/>
      <c r="E16" s="10"/>
      <c r="F16" s="5">
        <f t="shared" si="0"/>
        <v>0</v>
      </c>
      <c r="I16" s="4">
        <f t="shared" si="1"/>
        <v>0</v>
      </c>
      <c r="J16" s="4" t="str">
        <f t="shared" si="2"/>
        <v/>
      </c>
      <c r="K16" s="10">
        <f t="shared" si="3"/>
        <v>0</v>
      </c>
    </row>
    <row r="17" spans="1:10" x14ac:dyDescent="0.25">
      <c r="A17">
        <v>13</v>
      </c>
      <c r="B17" s="14"/>
      <c r="C17" s="14"/>
      <c r="D17" s="9"/>
      <c r="E17" s="10"/>
      <c r="F17" s="5">
        <f t="shared" si="0"/>
        <v>0</v>
      </c>
      <c r="I17" s="4">
        <f t="shared" si="1"/>
        <v>0</v>
      </c>
      <c r="J17" s="4" t="str">
        <f t="shared" si="2"/>
        <v/>
      </c>
    </row>
    <row r="18" spans="1:10" x14ac:dyDescent="0.25">
      <c r="A18">
        <v>14</v>
      </c>
      <c r="B18" s="14"/>
      <c r="C18" s="14"/>
      <c r="D18" s="9"/>
      <c r="E18" s="10"/>
      <c r="F18" s="5">
        <f t="shared" si="0"/>
        <v>0</v>
      </c>
      <c r="I18" s="4">
        <f t="shared" si="1"/>
        <v>0</v>
      </c>
      <c r="J18" s="4"/>
    </row>
    <row r="19" spans="1:10" x14ac:dyDescent="0.25">
      <c r="A19">
        <v>15</v>
      </c>
      <c r="B19" s="14"/>
      <c r="C19" s="14"/>
      <c r="D19" s="9"/>
      <c r="E19" s="10"/>
      <c r="F19" s="5">
        <f t="shared" si="0"/>
        <v>0</v>
      </c>
      <c r="I19" s="4">
        <f t="shared" si="1"/>
        <v>0</v>
      </c>
      <c r="J19" s="4"/>
    </row>
    <row r="20" spans="1:10" x14ac:dyDescent="0.25">
      <c r="A20">
        <v>16</v>
      </c>
      <c r="B20" s="14"/>
      <c r="C20" s="14"/>
      <c r="D20" s="9"/>
      <c r="E20" s="10"/>
      <c r="F20" s="5">
        <f t="shared" si="0"/>
        <v>0</v>
      </c>
      <c r="I20" s="4">
        <f t="shared" si="1"/>
        <v>0</v>
      </c>
      <c r="J20" s="4"/>
    </row>
    <row r="21" spans="1:10" x14ac:dyDescent="0.25">
      <c r="A21">
        <v>17</v>
      </c>
      <c r="B21" s="14"/>
      <c r="C21" s="14"/>
      <c r="D21" s="9"/>
      <c r="E21" s="10"/>
      <c r="F21" s="5">
        <f t="shared" si="0"/>
        <v>0</v>
      </c>
      <c r="I21" s="4">
        <f t="shared" si="1"/>
        <v>0</v>
      </c>
      <c r="J21" s="4"/>
    </row>
    <row r="22" spans="1:10" x14ac:dyDescent="0.25">
      <c r="A22">
        <v>18</v>
      </c>
      <c r="B22" s="14"/>
      <c r="C22" s="14"/>
      <c r="D22" s="9"/>
      <c r="E22" s="10"/>
      <c r="F22" s="5">
        <f t="shared" si="0"/>
        <v>0</v>
      </c>
      <c r="I22" s="4">
        <f t="shared" si="1"/>
        <v>0</v>
      </c>
      <c r="J22" s="4"/>
    </row>
    <row r="23" spans="1:10" x14ac:dyDescent="0.25">
      <c r="A23">
        <v>19</v>
      </c>
      <c r="B23" s="14"/>
      <c r="C23" s="14"/>
      <c r="D23" s="9"/>
      <c r="E23" s="10"/>
      <c r="F23" s="5">
        <f t="shared" si="0"/>
        <v>0</v>
      </c>
      <c r="I23" s="4">
        <f t="shared" si="1"/>
        <v>0</v>
      </c>
      <c r="J23" s="4"/>
    </row>
    <row r="24" spans="1:10" x14ac:dyDescent="0.25">
      <c r="A24">
        <v>20</v>
      </c>
      <c r="B24" s="14"/>
      <c r="C24" s="14"/>
      <c r="D24" s="9"/>
      <c r="E24" s="10"/>
      <c r="F24" s="5">
        <f t="shared" si="0"/>
        <v>0</v>
      </c>
      <c r="I24" s="4">
        <f t="shared" si="1"/>
        <v>0</v>
      </c>
      <c r="J24" s="4"/>
    </row>
    <row r="25" spans="1:10" x14ac:dyDescent="0.25">
      <c r="A25">
        <v>21</v>
      </c>
      <c r="B25" s="14"/>
      <c r="C25" s="14"/>
      <c r="D25" s="9"/>
      <c r="E25" s="10"/>
      <c r="F25" s="5">
        <f t="shared" si="0"/>
        <v>0</v>
      </c>
      <c r="I25" s="4">
        <f t="shared" si="1"/>
        <v>0</v>
      </c>
      <c r="J25" s="4"/>
    </row>
    <row r="26" spans="1:10" x14ac:dyDescent="0.25">
      <c r="A26">
        <v>22</v>
      </c>
      <c r="B26" s="14"/>
      <c r="C26" s="14"/>
      <c r="D26" s="9"/>
      <c r="E26" s="10"/>
      <c r="F26" s="5">
        <f t="shared" si="0"/>
        <v>0</v>
      </c>
      <c r="I26" s="4">
        <f t="shared" si="1"/>
        <v>0</v>
      </c>
      <c r="J26" s="4"/>
    </row>
    <row r="27" spans="1:10" x14ac:dyDescent="0.25">
      <c r="A27">
        <v>23</v>
      </c>
      <c r="B27" s="14"/>
      <c r="C27" s="14"/>
      <c r="D27" s="9"/>
      <c r="E27" s="10"/>
      <c r="F27" s="5">
        <f t="shared" si="0"/>
        <v>0</v>
      </c>
      <c r="I27" s="4">
        <f t="shared" si="1"/>
        <v>0</v>
      </c>
      <c r="J27" s="4"/>
    </row>
    <row r="28" spans="1:10" x14ac:dyDescent="0.25">
      <c r="A28">
        <v>24</v>
      </c>
      <c r="B28" s="14"/>
      <c r="C28" s="14"/>
      <c r="D28" s="9"/>
      <c r="E28" s="9"/>
      <c r="F28" s="5">
        <f t="shared" si="0"/>
        <v>0</v>
      </c>
      <c r="I28" s="4">
        <f t="shared" si="1"/>
        <v>0</v>
      </c>
      <c r="J28" s="4"/>
    </row>
    <row r="29" spans="1:10" x14ac:dyDescent="0.25">
      <c r="A29">
        <v>25</v>
      </c>
      <c r="B29" s="14"/>
      <c r="C29" s="14"/>
      <c r="D29" s="9"/>
      <c r="E29" s="9"/>
      <c r="F29" s="5">
        <f t="shared" si="0"/>
        <v>0</v>
      </c>
      <c r="I29" s="4">
        <f t="shared" si="1"/>
        <v>0</v>
      </c>
      <c r="J29" s="4"/>
    </row>
    <row r="30" spans="1:10" x14ac:dyDescent="0.25">
      <c r="A30">
        <v>26</v>
      </c>
      <c r="B30" s="14"/>
      <c r="C30" s="14"/>
      <c r="D30" s="9"/>
      <c r="E30" s="9"/>
      <c r="F30" s="5">
        <f t="shared" si="0"/>
        <v>0</v>
      </c>
      <c r="I30" s="4">
        <f t="shared" si="1"/>
        <v>0</v>
      </c>
      <c r="J30" s="4"/>
    </row>
    <row r="31" spans="1:10" x14ac:dyDescent="0.25">
      <c r="A31">
        <v>27</v>
      </c>
      <c r="B31" s="14"/>
      <c r="C31" s="14"/>
      <c r="D31" s="9"/>
      <c r="E31" s="9"/>
      <c r="F31" s="5">
        <f t="shared" si="0"/>
        <v>0</v>
      </c>
      <c r="I31" s="4">
        <f t="shared" si="1"/>
        <v>0</v>
      </c>
      <c r="J31" s="4"/>
    </row>
    <row r="32" spans="1:10" x14ac:dyDescent="0.25">
      <c r="A32">
        <v>28</v>
      </c>
      <c r="B32" s="14"/>
      <c r="C32" s="14"/>
      <c r="D32" s="9"/>
      <c r="E32" s="9"/>
      <c r="F32" s="5">
        <f t="shared" si="0"/>
        <v>0</v>
      </c>
      <c r="I32" s="4">
        <f t="shared" si="1"/>
        <v>0</v>
      </c>
      <c r="J32" s="4"/>
    </row>
    <row r="33" spans="1:10" x14ac:dyDescent="0.25">
      <c r="A33">
        <v>29</v>
      </c>
      <c r="B33" s="14"/>
      <c r="C33" s="14"/>
      <c r="D33" s="9"/>
      <c r="E33" s="9"/>
      <c r="F33" s="5">
        <f t="shared" si="0"/>
        <v>0</v>
      </c>
      <c r="I33" s="4">
        <f t="shared" si="1"/>
        <v>0</v>
      </c>
      <c r="J33" s="4"/>
    </row>
    <row r="34" spans="1:10" x14ac:dyDescent="0.25">
      <c r="A34">
        <v>30</v>
      </c>
      <c r="B34" s="14"/>
      <c r="C34" s="14"/>
      <c r="D34" s="9"/>
      <c r="E34" s="9"/>
      <c r="F34" s="5">
        <f t="shared" si="0"/>
        <v>0</v>
      </c>
      <c r="I34" s="4">
        <f t="shared" si="1"/>
        <v>0</v>
      </c>
      <c r="J34" s="4"/>
    </row>
    <row r="35" spans="1:10" x14ac:dyDescent="0.25">
      <c r="A35">
        <v>31</v>
      </c>
      <c r="B35" s="14"/>
      <c r="C35" s="14"/>
      <c r="D35" s="9"/>
      <c r="E35" s="9"/>
      <c r="F35" s="5">
        <f t="shared" si="0"/>
        <v>0</v>
      </c>
      <c r="I35" s="4">
        <f t="shared" si="1"/>
        <v>0</v>
      </c>
      <c r="J35" s="4"/>
    </row>
    <row r="36" spans="1:10" x14ac:dyDescent="0.25">
      <c r="A36">
        <v>32</v>
      </c>
      <c r="B36" s="14"/>
      <c r="C36" s="14"/>
      <c r="D36" s="9"/>
      <c r="E36" s="9"/>
      <c r="F36" s="5">
        <f t="shared" si="0"/>
        <v>0</v>
      </c>
      <c r="I36" s="4">
        <f t="shared" si="1"/>
        <v>0</v>
      </c>
      <c r="J36" s="4"/>
    </row>
    <row r="37" spans="1:10" x14ac:dyDescent="0.25">
      <c r="A37">
        <v>33</v>
      </c>
      <c r="B37" s="14"/>
      <c r="C37" s="14"/>
      <c r="D37" s="9"/>
      <c r="E37" s="9"/>
      <c r="F37" s="5">
        <f t="shared" si="0"/>
        <v>0</v>
      </c>
      <c r="I37" s="4">
        <f t="shared" si="1"/>
        <v>0</v>
      </c>
      <c r="J37" s="4"/>
    </row>
    <row r="38" spans="1:10" x14ac:dyDescent="0.25">
      <c r="A38">
        <v>34</v>
      </c>
      <c r="B38" s="14"/>
      <c r="C38" s="14"/>
      <c r="D38" s="9"/>
      <c r="E38" s="9"/>
      <c r="F38" s="5">
        <f t="shared" si="0"/>
        <v>0</v>
      </c>
      <c r="I38" s="4">
        <f t="shared" si="1"/>
        <v>0</v>
      </c>
      <c r="J38" s="4"/>
    </row>
    <row r="39" spans="1:10" x14ac:dyDescent="0.25">
      <c r="A39">
        <v>35</v>
      </c>
      <c r="B39" s="14"/>
      <c r="C39" s="14"/>
      <c r="D39" s="9"/>
      <c r="E39" s="9"/>
      <c r="F39" s="5">
        <f t="shared" si="0"/>
        <v>0</v>
      </c>
      <c r="I39" s="4">
        <f t="shared" si="1"/>
        <v>0</v>
      </c>
      <c r="J39" s="4"/>
    </row>
    <row r="40" spans="1:10" x14ac:dyDescent="0.25">
      <c r="A40">
        <v>36</v>
      </c>
      <c r="B40" s="14"/>
      <c r="C40" s="14"/>
      <c r="D40" s="9"/>
      <c r="E40" s="9"/>
      <c r="F40" s="5">
        <f t="shared" si="0"/>
        <v>0</v>
      </c>
      <c r="I40" s="4">
        <f t="shared" si="1"/>
        <v>0</v>
      </c>
      <c r="J40" s="4"/>
    </row>
    <row r="41" spans="1:10" x14ac:dyDescent="0.25">
      <c r="A41">
        <v>37</v>
      </c>
      <c r="B41" s="14"/>
      <c r="C41" s="14"/>
      <c r="D41" s="9"/>
      <c r="E41" s="9"/>
      <c r="F41" s="5">
        <f t="shared" si="0"/>
        <v>0</v>
      </c>
      <c r="I41" s="4">
        <f t="shared" si="1"/>
        <v>0</v>
      </c>
      <c r="J41" s="4"/>
    </row>
    <row r="42" spans="1:10" x14ac:dyDescent="0.25">
      <c r="A42">
        <v>38</v>
      </c>
      <c r="B42" s="14"/>
      <c r="C42" s="14"/>
      <c r="D42" s="9"/>
      <c r="E42" s="9"/>
      <c r="F42" s="5">
        <f t="shared" si="0"/>
        <v>0</v>
      </c>
      <c r="I42" s="4">
        <f t="shared" si="1"/>
        <v>0</v>
      </c>
      <c r="J42" s="4"/>
    </row>
    <row r="43" spans="1:10" x14ac:dyDescent="0.25">
      <c r="A43">
        <v>39</v>
      </c>
      <c r="B43" s="14"/>
      <c r="C43" s="14"/>
      <c r="D43" s="9"/>
      <c r="E43" s="9"/>
      <c r="F43" s="5">
        <f t="shared" si="0"/>
        <v>0</v>
      </c>
      <c r="I43" s="4">
        <f t="shared" si="1"/>
        <v>0</v>
      </c>
      <c r="J43" s="4"/>
    </row>
    <row r="44" spans="1:10" x14ac:dyDescent="0.25">
      <c r="A44">
        <v>40</v>
      </c>
      <c r="B44" s="14"/>
      <c r="C44" s="14"/>
      <c r="D44" s="9"/>
      <c r="E44" s="9"/>
      <c r="F44" s="5">
        <f t="shared" si="0"/>
        <v>0</v>
      </c>
      <c r="I44" s="4">
        <f t="shared" si="1"/>
        <v>0</v>
      </c>
      <c r="J44" s="4"/>
    </row>
    <row r="45" spans="1:10" x14ac:dyDescent="0.25">
      <c r="A45">
        <v>41</v>
      </c>
      <c r="B45" s="14"/>
      <c r="C45" s="14"/>
      <c r="D45" s="9"/>
      <c r="E45" s="9"/>
      <c r="F45" s="5">
        <f t="shared" si="0"/>
        <v>0</v>
      </c>
      <c r="I45" s="4">
        <f t="shared" si="1"/>
        <v>0</v>
      </c>
      <c r="J45" s="4"/>
    </row>
    <row r="46" spans="1:10" x14ac:dyDescent="0.25">
      <c r="A46">
        <v>42</v>
      </c>
      <c r="B46" s="14"/>
      <c r="C46" s="14"/>
      <c r="D46" s="9"/>
      <c r="E46" s="9"/>
      <c r="F46" s="5">
        <f t="shared" si="0"/>
        <v>0</v>
      </c>
      <c r="I46" s="4">
        <f t="shared" si="1"/>
        <v>0</v>
      </c>
      <c r="J46" s="4"/>
    </row>
    <row r="47" spans="1:10" x14ac:dyDescent="0.25">
      <c r="A47">
        <v>43</v>
      </c>
      <c r="B47" s="14"/>
      <c r="C47" s="14"/>
      <c r="D47" s="9"/>
      <c r="E47" s="9"/>
      <c r="F47" s="5">
        <f t="shared" si="0"/>
        <v>0</v>
      </c>
      <c r="I47" s="4">
        <f t="shared" si="1"/>
        <v>0</v>
      </c>
      <c r="J47" s="4"/>
    </row>
    <row r="48" spans="1:10" x14ac:dyDescent="0.25">
      <c r="A48">
        <v>44</v>
      </c>
      <c r="B48" s="14"/>
      <c r="C48" s="14"/>
      <c r="D48" s="9"/>
      <c r="E48" s="9"/>
      <c r="F48" s="5">
        <f t="shared" si="0"/>
        <v>0</v>
      </c>
      <c r="I48" s="4">
        <f t="shared" si="1"/>
        <v>0</v>
      </c>
      <c r="J48" s="4"/>
    </row>
    <row r="49" spans="1:10" x14ac:dyDescent="0.25">
      <c r="A49">
        <v>45</v>
      </c>
      <c r="B49" s="14"/>
      <c r="C49" s="14"/>
      <c r="D49" s="9"/>
      <c r="E49" s="9"/>
      <c r="F49" s="5">
        <f t="shared" si="0"/>
        <v>0</v>
      </c>
      <c r="I49" s="4">
        <f t="shared" si="1"/>
        <v>0</v>
      </c>
      <c r="J49" s="4"/>
    </row>
    <row r="50" spans="1:10" x14ac:dyDescent="0.25">
      <c r="A50">
        <v>46</v>
      </c>
      <c r="B50" s="14"/>
      <c r="C50" s="14"/>
      <c r="D50" s="9"/>
      <c r="E50" s="9"/>
      <c r="F50" s="5">
        <f t="shared" si="0"/>
        <v>0</v>
      </c>
      <c r="I50" s="4">
        <f t="shared" si="1"/>
        <v>0</v>
      </c>
      <c r="J50" s="4"/>
    </row>
    <row r="51" spans="1:10" x14ac:dyDescent="0.25">
      <c r="A51">
        <v>47</v>
      </c>
      <c r="B51" s="14"/>
      <c r="C51" s="14"/>
      <c r="D51" s="9"/>
      <c r="E51" s="9"/>
      <c r="F51" s="5">
        <f t="shared" si="0"/>
        <v>0</v>
      </c>
      <c r="I51" s="4">
        <f t="shared" si="1"/>
        <v>0</v>
      </c>
      <c r="J51" s="4"/>
    </row>
    <row r="52" spans="1:10" x14ac:dyDescent="0.25">
      <c r="A52">
        <v>48</v>
      </c>
      <c r="B52" s="14"/>
      <c r="C52" s="14"/>
      <c r="D52" s="9"/>
      <c r="E52" s="9"/>
      <c r="F52" s="5">
        <f t="shared" si="0"/>
        <v>0</v>
      </c>
      <c r="I52" s="4">
        <f t="shared" si="1"/>
        <v>0</v>
      </c>
      <c r="J52" s="4"/>
    </row>
    <row r="53" spans="1:10" x14ac:dyDescent="0.25">
      <c r="A53">
        <v>49</v>
      </c>
      <c r="B53" s="14"/>
      <c r="C53" s="14"/>
      <c r="D53" s="9"/>
      <c r="E53" s="9"/>
      <c r="F53" s="5">
        <f t="shared" si="0"/>
        <v>0</v>
      </c>
      <c r="I53" s="4">
        <f t="shared" si="1"/>
        <v>0</v>
      </c>
      <c r="J53" s="4"/>
    </row>
    <row r="54" spans="1:10" x14ac:dyDescent="0.25">
      <c r="A54">
        <v>50</v>
      </c>
      <c r="B54" s="14"/>
      <c r="C54" s="14"/>
      <c r="D54" s="9"/>
      <c r="E54" s="9"/>
      <c r="F54" s="5">
        <f t="shared" si="0"/>
        <v>0</v>
      </c>
      <c r="I54" s="4">
        <f t="shared" si="1"/>
        <v>0</v>
      </c>
      <c r="J54" s="4"/>
    </row>
    <row r="55" spans="1:10" x14ac:dyDescent="0.25">
      <c r="B55" s="14"/>
      <c r="C55" s="14"/>
      <c r="D55" s="9"/>
      <c r="E55" s="9"/>
      <c r="F55" s="9"/>
      <c r="J55" s="4"/>
    </row>
    <row r="56" spans="1:10" x14ac:dyDescent="0.25">
      <c r="D56" s="9">
        <f>SUM(D5:D17)</f>
        <v>42254.700706365744</v>
      </c>
      <c r="E56" s="9">
        <f>SUM(E5:E17)</f>
        <v>24</v>
      </c>
      <c r="F56" s="9"/>
      <c r="I56" s="4">
        <f>SUM(I5:I17)</f>
        <v>1</v>
      </c>
    </row>
    <row r="57" spans="1:10" x14ac:dyDescent="0.25">
      <c r="D57" s="15" t="s">
        <v>15</v>
      </c>
      <c r="E57" s="4">
        <f>(D56-E56)/D56</f>
        <v>0.99943201585625274</v>
      </c>
    </row>
    <row r="58" spans="1:10" x14ac:dyDescent="0.25">
      <c r="A58" t="s">
        <v>16</v>
      </c>
      <c r="D58" s="9"/>
      <c r="E58" s="16" t="s">
        <v>17</v>
      </c>
    </row>
    <row r="59" spans="1:10" x14ac:dyDescent="0.25">
      <c r="C59" t="s">
        <v>18</v>
      </c>
      <c r="D59">
        <v>2.5</v>
      </c>
    </row>
    <row r="60" spans="1:10" x14ac:dyDescent="0.25">
      <c r="C60" t="s">
        <v>19</v>
      </c>
      <c r="D60">
        <v>0.4</v>
      </c>
      <c r="E60" s="17">
        <f>(E56*24)+D59+D60</f>
        <v>578.9</v>
      </c>
    </row>
  </sheetData>
  <conditionalFormatting sqref="K4">
    <cfRule type="cellIs" dxfId="2" priority="3" operator="lessThan">
      <formula>0</formula>
    </cfRule>
  </conditionalFormatting>
  <conditionalFormatting sqref="K6:K16">
    <cfRule type="cellIs" dxfId="1" priority="2" operator="lessThan">
      <formula>0</formula>
    </cfRule>
  </conditionalFormatting>
  <conditionalFormatting sqref="K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2015-09-07T10:30:45Z</dcterms:modified>
</cp:coreProperties>
</file>