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f88ccd0d433546/Desktop/"/>
    </mc:Choice>
  </mc:AlternateContent>
  <xr:revisionPtr revIDLastSave="156" documentId="8_{0645C7EE-E15B-4D97-8B66-7F7594DAA684}" xr6:coauthVersionLast="45" xr6:coauthVersionMax="45" xr10:uidLastSave="{930023CB-F279-415C-9D32-417F0AD9257C}"/>
  <bookViews>
    <workbookView xWindow="-120" yWindow="-120" windowWidth="38640" windowHeight="21240" xr2:uid="{5C72CB0D-A988-4B31-87E2-2DA241D1D3C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4" i="1"/>
  <c r="F40" i="1"/>
  <c r="F41" i="1"/>
  <c r="F42" i="1"/>
  <c r="F43" i="1"/>
  <c r="F44" i="1"/>
  <c r="F39" i="1"/>
  <c r="G45" i="1"/>
  <c r="F36" i="1" l="1"/>
  <c r="F37" i="1"/>
  <c r="F38" i="1"/>
  <c r="G30" i="1"/>
  <c r="G31" i="1"/>
  <c r="G32" i="1"/>
  <c r="G33" i="1"/>
  <c r="G34" i="1"/>
  <c r="G35" i="1"/>
  <c r="G48" i="1"/>
  <c r="G27" i="1"/>
  <c r="F35" i="1"/>
  <c r="F28" i="1"/>
  <c r="F29" i="1"/>
  <c r="F31" i="1"/>
  <c r="F32" i="1"/>
  <c r="F33" i="1"/>
  <c r="F34" i="1"/>
  <c r="F27" i="1"/>
  <c r="D48" i="1"/>
  <c r="F48" i="1" s="1"/>
  <c r="D30" i="1"/>
  <c r="F30" i="1" s="1"/>
  <c r="C23" i="1"/>
  <c r="C16" i="1"/>
  <c r="B23" i="1"/>
  <c r="B20" i="1"/>
  <c r="B17" i="1"/>
  <c r="B10" i="1"/>
  <c r="B12" i="1"/>
  <c r="C12" i="1" s="1"/>
  <c r="D12" i="1" s="1"/>
  <c r="E12" i="1" s="1"/>
  <c r="F2" i="1"/>
  <c r="D2" i="1"/>
</calcChain>
</file>

<file path=xl/sharedStrings.xml><?xml version="1.0" encoding="utf-8"?>
<sst xmlns="http://schemas.openxmlformats.org/spreadsheetml/2006/main" count="39" uniqueCount="38">
  <si>
    <t>Monthly income</t>
  </si>
  <si>
    <t>Expenditure</t>
  </si>
  <si>
    <t>Support from mytereu</t>
  </si>
  <si>
    <t>Total income</t>
  </si>
  <si>
    <t>car</t>
  </si>
  <si>
    <t>insurance</t>
  </si>
  <si>
    <t>verizon</t>
  </si>
  <si>
    <t>acorns</t>
  </si>
  <si>
    <t>parking</t>
  </si>
  <si>
    <t>Food</t>
  </si>
  <si>
    <t>total</t>
  </si>
  <si>
    <t>minus income</t>
  </si>
  <si>
    <t>plus teresu</t>
  </si>
  <si>
    <t>estimated yearly saving</t>
  </si>
  <si>
    <t>car maitenance</t>
  </si>
  <si>
    <t>motherboard</t>
  </si>
  <si>
    <t>plus tax</t>
  </si>
  <si>
    <t>cpu</t>
  </si>
  <si>
    <t>videocard</t>
  </si>
  <si>
    <t>ram</t>
  </si>
  <si>
    <t>ssd</t>
  </si>
  <si>
    <t>psu</t>
  </si>
  <si>
    <t>os</t>
  </si>
  <si>
    <t>monitor</t>
  </si>
  <si>
    <t>case</t>
  </si>
  <si>
    <t>bidet</t>
  </si>
  <si>
    <t>89.99+8.99</t>
  </si>
  <si>
    <t>tax rate</t>
  </si>
  <si>
    <t>mouse</t>
  </si>
  <si>
    <t>keyboard</t>
  </si>
  <si>
    <t>table</t>
  </si>
  <si>
    <t>179.99+19.99</t>
  </si>
  <si>
    <t>hdd</t>
  </si>
  <si>
    <t>cooler master fan</t>
  </si>
  <si>
    <t>blade hawks</t>
  </si>
  <si>
    <t>psu tester</t>
  </si>
  <si>
    <t>shelf</t>
  </si>
  <si>
    <t>psu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</si>
</sst>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18EA-B21C-4C72-B60A-C65306971EDB}">
  <dimension ref="A1:G48"/>
  <sheetViews>
    <sheetView tabSelected="1" topLeftCell="A13" workbookViewId="0">
      <selection activeCell="I46" sqref="I46"/>
    </sheetView>
  </sheetViews>
  <sheetFormatPr defaultRowHeight="15" x14ac:dyDescent="0.25"/>
  <cols>
    <col min="1" max="1" width="17.7109375" customWidth="1"/>
    <col min="2" max="2" width="14.5703125" customWidth="1"/>
    <col min="3" max="3" width="17.7109375" customWidth="1"/>
    <col min="4" max="4" width="16.7109375" customWidth="1"/>
    <col min="5" max="5" width="26.140625" customWidth="1"/>
    <col min="6" max="6" width="22.140625" customWidth="1"/>
  </cols>
  <sheetData>
    <row r="1" spans="1:6" x14ac:dyDescent="0.25">
      <c r="D1" t="s">
        <v>0</v>
      </c>
      <c r="E1" t="s">
        <v>2</v>
      </c>
      <c r="F1" t="s">
        <v>3</v>
      </c>
    </row>
    <row r="2" spans="1:6" x14ac:dyDescent="0.25">
      <c r="B2">
        <v>855.27</v>
      </c>
      <c r="C2">
        <v>961.23</v>
      </c>
      <c r="D2">
        <f>B2+C2</f>
        <v>1816.5</v>
      </c>
      <c r="E2">
        <v>300</v>
      </c>
      <c r="F2">
        <f>D2+E2</f>
        <v>2116.5</v>
      </c>
    </row>
    <row r="4" spans="1:6" x14ac:dyDescent="0.25">
      <c r="B4" t="s">
        <v>1</v>
      </c>
      <c r="C4" t="s">
        <v>11</v>
      </c>
      <c r="D4" t="s">
        <v>12</v>
      </c>
      <c r="E4" t="s">
        <v>13</v>
      </c>
    </row>
    <row r="5" spans="1:6" x14ac:dyDescent="0.25">
      <c r="A5" t="s">
        <v>4</v>
      </c>
      <c r="B5">
        <v>328.98</v>
      </c>
    </row>
    <row r="6" spans="1:6" x14ac:dyDescent="0.25">
      <c r="A6" t="s">
        <v>5</v>
      </c>
      <c r="B6">
        <v>205.92</v>
      </c>
    </row>
    <row r="7" spans="1:6" x14ac:dyDescent="0.25">
      <c r="A7" t="s">
        <v>6</v>
      </c>
      <c r="B7">
        <v>79.989999999999995</v>
      </c>
    </row>
    <row r="8" spans="1:6" x14ac:dyDescent="0.25">
      <c r="A8" t="s">
        <v>7</v>
      </c>
      <c r="B8">
        <v>20</v>
      </c>
    </row>
    <row r="9" spans="1:6" x14ac:dyDescent="0.25">
      <c r="A9" t="s">
        <v>8</v>
      </c>
      <c r="B9">
        <v>240</v>
      </c>
    </row>
    <row r="10" spans="1:6" x14ac:dyDescent="0.25">
      <c r="A10" t="s">
        <v>9</v>
      </c>
      <c r="B10">
        <f>30*20</f>
        <v>600</v>
      </c>
    </row>
    <row r="11" spans="1:6" x14ac:dyDescent="0.25">
      <c r="A11" t="s">
        <v>14</v>
      </c>
      <c r="B11">
        <v>60</v>
      </c>
    </row>
    <row r="12" spans="1:6" x14ac:dyDescent="0.25">
      <c r="A12" t="s">
        <v>10</v>
      </c>
      <c r="B12">
        <f>SUM(B5:B11)</f>
        <v>1534.8899999999999</v>
      </c>
      <c r="C12">
        <f>D2-B12</f>
        <v>281.61000000000013</v>
      </c>
      <c r="D12">
        <f>C12+E2</f>
        <v>581.61000000000013</v>
      </c>
      <c r="E12">
        <f>D12*12</f>
        <v>6979.3200000000015</v>
      </c>
    </row>
    <row r="16" spans="1:6" x14ac:dyDescent="0.25">
      <c r="A16">
        <v>269.99</v>
      </c>
      <c r="B16">
        <v>23.29</v>
      </c>
      <c r="C16">
        <f>A16+B16</f>
        <v>293.28000000000003</v>
      </c>
    </row>
    <row r="17" spans="1:7" x14ac:dyDescent="0.25">
      <c r="B17">
        <f>(B16/A16)*100</f>
        <v>8.6262454164969071</v>
      </c>
    </row>
    <row r="19" spans="1:7" x14ac:dyDescent="0.25">
      <c r="A19">
        <v>549.98</v>
      </c>
      <c r="B19">
        <v>48.81</v>
      </c>
    </row>
    <row r="20" spans="1:7" x14ac:dyDescent="0.25">
      <c r="B20">
        <f>(B19/A19)*100</f>
        <v>8.8748681770246201</v>
      </c>
    </row>
    <row r="23" spans="1:7" x14ac:dyDescent="0.25">
      <c r="A23">
        <v>269.99</v>
      </c>
      <c r="B23">
        <f>A23*(B20/100)</f>
        <v>23.961256591148771</v>
      </c>
      <c r="C23">
        <f>A23+B23</f>
        <v>293.95125659114876</v>
      </c>
    </row>
    <row r="26" spans="1:7" x14ac:dyDescent="0.25">
      <c r="E26" t="s">
        <v>16</v>
      </c>
      <c r="F26" t="s">
        <v>27</v>
      </c>
      <c r="G26" t="s">
        <v>10</v>
      </c>
    </row>
    <row r="27" spans="1:7" x14ac:dyDescent="0.25">
      <c r="A27" t="s">
        <v>15</v>
      </c>
      <c r="B27">
        <v>299.99</v>
      </c>
      <c r="C27">
        <v>-30</v>
      </c>
      <c r="D27">
        <v>269.99</v>
      </c>
      <c r="E27">
        <v>23.29</v>
      </c>
      <c r="F27">
        <f>(E27/D27)*100</f>
        <v>8.6262454164969071</v>
      </c>
      <c r="G27">
        <f>D27+E27</f>
        <v>293.28000000000003</v>
      </c>
    </row>
    <row r="28" spans="1:7" x14ac:dyDescent="0.25">
      <c r="A28" t="s">
        <v>17</v>
      </c>
      <c r="B28">
        <v>279.99</v>
      </c>
      <c r="C28">
        <v>39.979999999999997</v>
      </c>
      <c r="D28">
        <v>319.97000000000003</v>
      </c>
      <c r="E28">
        <v>28.41</v>
      </c>
      <c r="F28">
        <f t="shared" ref="F28:F40" si="0">(E28/D28)*100</f>
        <v>8.8789574022564608</v>
      </c>
      <c r="G28">
        <v>348.38</v>
      </c>
    </row>
    <row r="29" spans="1:7" x14ac:dyDescent="0.25">
      <c r="A29" t="s">
        <v>18</v>
      </c>
      <c r="B29">
        <v>650</v>
      </c>
      <c r="F29" t="e">
        <f t="shared" si="0"/>
        <v>#DIV/0!</v>
      </c>
      <c r="G29">
        <v>700</v>
      </c>
    </row>
    <row r="30" spans="1:7" x14ac:dyDescent="0.25">
      <c r="A30" t="s">
        <v>19</v>
      </c>
      <c r="B30">
        <v>167.99</v>
      </c>
      <c r="C30">
        <v>-16.8</v>
      </c>
      <c r="D30">
        <f>B30-(-C30)</f>
        <v>151.19</v>
      </c>
      <c r="E30">
        <v>13.05</v>
      </c>
      <c r="F30">
        <f t="shared" si="0"/>
        <v>8.6315232488921225</v>
      </c>
      <c r="G30">
        <f t="shared" ref="G28:G44" si="1">D30+E30</f>
        <v>164.24</v>
      </c>
    </row>
    <row r="31" spans="1:7" x14ac:dyDescent="0.25">
      <c r="A31" t="s">
        <v>20</v>
      </c>
      <c r="B31">
        <v>199.99</v>
      </c>
      <c r="C31">
        <v>-40</v>
      </c>
      <c r="D31">
        <v>159.99</v>
      </c>
      <c r="E31">
        <v>13.8</v>
      </c>
      <c r="F31">
        <f t="shared" si="0"/>
        <v>8.6255390961935117</v>
      </c>
      <c r="G31">
        <f t="shared" si="1"/>
        <v>173.79000000000002</v>
      </c>
    </row>
    <row r="32" spans="1:7" x14ac:dyDescent="0.25">
      <c r="A32" t="s">
        <v>21</v>
      </c>
      <c r="B32">
        <v>169.99</v>
      </c>
      <c r="C32">
        <v>-52</v>
      </c>
      <c r="D32">
        <v>117.99</v>
      </c>
      <c r="E32">
        <v>10.17</v>
      </c>
      <c r="F32">
        <f t="shared" si="0"/>
        <v>8.6193745232646837</v>
      </c>
      <c r="G32">
        <f t="shared" si="1"/>
        <v>128.16</v>
      </c>
    </row>
    <row r="33" spans="1:7" x14ac:dyDescent="0.25">
      <c r="A33" t="s">
        <v>22</v>
      </c>
      <c r="B33">
        <v>139.99</v>
      </c>
      <c r="C33">
        <v>-10</v>
      </c>
      <c r="D33">
        <v>129.99</v>
      </c>
      <c r="E33">
        <v>11.21</v>
      </c>
      <c r="F33">
        <f t="shared" si="0"/>
        <v>8.6237402877144387</v>
      </c>
      <c r="G33">
        <f t="shared" si="1"/>
        <v>141.20000000000002</v>
      </c>
    </row>
    <row r="34" spans="1:7" x14ac:dyDescent="0.25">
      <c r="A34" t="s">
        <v>23</v>
      </c>
      <c r="B34">
        <v>499.99</v>
      </c>
      <c r="C34">
        <v>-180</v>
      </c>
      <c r="D34">
        <v>319.99</v>
      </c>
      <c r="E34">
        <v>27.6</v>
      </c>
      <c r="F34">
        <f t="shared" si="0"/>
        <v>8.6252695396731145</v>
      </c>
      <c r="G34">
        <f t="shared" si="1"/>
        <v>347.59000000000003</v>
      </c>
    </row>
    <row r="35" spans="1:7" x14ac:dyDescent="0.25">
      <c r="A35" t="s">
        <v>24</v>
      </c>
      <c r="B35" t="s">
        <v>26</v>
      </c>
      <c r="C35">
        <v>-10</v>
      </c>
      <c r="D35">
        <v>88.98</v>
      </c>
      <c r="E35">
        <v>7.59</v>
      </c>
      <c r="F35">
        <f>(E35/D35)*100</f>
        <v>8.5300067430883342</v>
      </c>
      <c r="G35">
        <f t="shared" si="1"/>
        <v>96.570000000000007</v>
      </c>
    </row>
    <row r="36" spans="1:7" x14ac:dyDescent="0.25">
      <c r="A36" t="s">
        <v>28</v>
      </c>
      <c r="B36">
        <v>59.99</v>
      </c>
      <c r="C36">
        <v>-3</v>
      </c>
      <c r="D36">
        <v>56.99</v>
      </c>
      <c r="E36">
        <v>4.92</v>
      </c>
      <c r="F36">
        <f t="shared" ref="F36:F44" si="2">(E36/D36)*100</f>
        <v>8.6330935251798557</v>
      </c>
      <c r="G36">
        <f t="shared" si="1"/>
        <v>61.910000000000004</v>
      </c>
    </row>
    <row r="37" spans="1:7" x14ac:dyDescent="0.25">
      <c r="A37" t="s">
        <v>29</v>
      </c>
      <c r="F37" t="e">
        <f t="shared" si="2"/>
        <v>#DIV/0!</v>
      </c>
      <c r="G37">
        <f t="shared" si="1"/>
        <v>0</v>
      </c>
    </row>
    <row r="38" spans="1:7" x14ac:dyDescent="0.25">
      <c r="A38" t="s">
        <v>30</v>
      </c>
      <c r="B38" t="s">
        <v>31</v>
      </c>
      <c r="D38">
        <v>199.98</v>
      </c>
      <c r="E38">
        <v>17.239999999999998</v>
      </c>
      <c r="F38">
        <f t="shared" si="2"/>
        <v>8.6208620862086214</v>
      </c>
      <c r="G38">
        <f t="shared" si="1"/>
        <v>217.22</v>
      </c>
    </row>
    <row r="39" spans="1:7" x14ac:dyDescent="0.25">
      <c r="A39" t="s">
        <v>32</v>
      </c>
      <c r="B39">
        <v>97.99</v>
      </c>
      <c r="C39">
        <v>12.99</v>
      </c>
      <c r="D39">
        <v>110.98</v>
      </c>
      <c r="E39">
        <v>9.58</v>
      </c>
      <c r="F39">
        <f t="shared" si="2"/>
        <v>8.6321859794557572</v>
      </c>
      <c r="G39">
        <f t="shared" si="1"/>
        <v>120.56</v>
      </c>
    </row>
    <row r="40" spans="1:7" x14ac:dyDescent="0.25">
      <c r="A40" t="s">
        <v>33</v>
      </c>
      <c r="B40">
        <v>56.58</v>
      </c>
      <c r="F40" t="e">
        <f t="shared" si="2"/>
        <v>#DIV/0!</v>
      </c>
      <c r="G40">
        <v>61.46</v>
      </c>
    </row>
    <row r="41" spans="1:7" x14ac:dyDescent="0.25">
      <c r="A41" t="s">
        <v>34</v>
      </c>
      <c r="B41">
        <v>24.2</v>
      </c>
      <c r="F41" t="e">
        <f t="shared" si="2"/>
        <v>#DIV/0!</v>
      </c>
      <c r="G41">
        <v>26.29</v>
      </c>
    </row>
    <row r="42" spans="1:7" x14ac:dyDescent="0.25">
      <c r="A42" t="s">
        <v>35</v>
      </c>
      <c r="B42">
        <v>34.99</v>
      </c>
      <c r="F42" t="e">
        <f t="shared" si="2"/>
        <v>#DIV/0!</v>
      </c>
      <c r="G42">
        <v>38.01</v>
      </c>
    </row>
    <row r="43" spans="1:7" x14ac:dyDescent="0.25">
      <c r="A43" t="s">
        <v>36</v>
      </c>
      <c r="B43">
        <v>38.65</v>
      </c>
      <c r="F43" t="e">
        <f t="shared" si="2"/>
        <v>#DIV/0!</v>
      </c>
      <c r="G43">
        <v>41.98</v>
      </c>
    </row>
    <row r="44" spans="1:7" x14ac:dyDescent="0.25">
      <c r="A44" t="s">
        <v>37</v>
      </c>
      <c r="B44">
        <v>169.99</v>
      </c>
      <c r="C44">
        <v>-20</v>
      </c>
      <c r="D44">
        <v>149.99</v>
      </c>
      <c r="E44">
        <v>12.93</v>
      </c>
      <c r="F44">
        <f t="shared" si="2"/>
        <v>8.6205747049803314</v>
      </c>
      <c r="G44">
        <f t="shared" si="1"/>
        <v>162.92000000000002</v>
      </c>
    </row>
    <row r="45" spans="1:7" x14ac:dyDescent="0.25">
      <c r="G45">
        <f>SUM(G27:G43)</f>
        <v>2960.6400000000003</v>
      </c>
    </row>
    <row r="48" spans="1:7" x14ac:dyDescent="0.25">
      <c r="A48" t="s">
        <v>25</v>
      </c>
      <c r="B48">
        <v>449</v>
      </c>
      <c r="C48">
        <v>-210</v>
      </c>
      <c r="D48">
        <f>B48+C48</f>
        <v>239</v>
      </c>
      <c r="E48">
        <v>20.62</v>
      </c>
      <c r="F48">
        <f>(E48/D48)*100</f>
        <v>8.6276150627615067</v>
      </c>
      <c r="G48">
        <f>D48+E48</f>
        <v>259.62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 alcantara</dc:creator>
  <cp:lastModifiedBy>ace alcantara</cp:lastModifiedBy>
  <dcterms:created xsi:type="dcterms:W3CDTF">2020-10-10T01:45:31Z</dcterms:created>
  <dcterms:modified xsi:type="dcterms:W3CDTF">2020-10-30T02:44:26Z</dcterms:modified>
</cp:coreProperties>
</file>