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DC0B0234-DC18-40EB-B63C-5CA8B5B6FF73}" xr6:coauthVersionLast="36" xr6:coauthVersionMax="36" xr10:uidLastSave="{00000000-0000-0000-0000-000000000000}"/>
  <bookViews>
    <workbookView xWindow="0" yWindow="0" windowWidth="28800" windowHeight="12465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3" i="3" l="1"/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L3" i="2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<sst xmlns="http://schemas.openxmlformats.org/spreadsheetml/2006/main" count="80" uniqueCount="61">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</sst>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K39" sqref="K39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18</v>
      </c>
      <c r="J4" s="13">
        <v>1</v>
      </c>
      <c r="K4" s="13">
        <v>0</v>
      </c>
      <c r="L4" s="13">
        <v>0</v>
      </c>
      <c r="M4" s="13">
        <v>1</v>
      </c>
      <c r="N4" s="14">
        <v>0</v>
      </c>
    </row>
    <row r="5" spans="1:14" ht="15" x14ac:dyDescent="0.2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ref="J5:J31" si="0">IF(ISNUMBER($I5),IF(MOD($I5,32)/16&gt;=1,1,0),"")</f>
        <v>0</v>
      </c>
      <c r="K5" s="9">
        <f t="shared" ref="K5:K31" si="1">IF(ISNUMBER($I5),IF(MOD($I5,16)/8&gt;=1,1,0),"")</f>
        <v>1</v>
      </c>
      <c r="L5" s="9">
        <f t="shared" ref="L5:L31" si="2">IF(ISNUMBER($I5),IF(MOD($I5,8)/4&gt;=1,1,0),"")</f>
        <v>1</v>
      </c>
      <c r="M5" s="9">
        <f>IF(ISNUMBER($I5),IF(MOD($I5,4)/2&gt;=1,1,0),"")</f>
        <v>1</v>
      </c>
      <c r="N5" s="10">
        <f t="shared" ref="N5:N31" si="3">IF(ISNUMBER($I5),MOD($I5,2),"")</f>
        <v>0</v>
      </c>
    </row>
    <row r="6" spans="1:14" ht="15" x14ac:dyDescent="0.2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25</v>
      </c>
      <c r="J6" s="13">
        <f t="shared" si="0"/>
        <v>1</v>
      </c>
      <c r="K6" s="13">
        <f t="shared" si="1"/>
        <v>1</v>
      </c>
      <c r="L6" s="13">
        <f t="shared" si="2"/>
        <v>0</v>
      </c>
      <c r="M6" s="13">
        <f t="shared" ref="M6:M31" si="4">IF(ISNUMBER($I6),IF(MOD($I6,4)/2&gt;=1,1,0),"")</f>
        <v>0</v>
      </c>
      <c r="N6" s="14">
        <f t="shared" si="3"/>
        <v>1</v>
      </c>
    </row>
    <row r="7" spans="1:14" ht="15" x14ac:dyDescent="0.2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13</v>
      </c>
      <c r="J7" s="9">
        <f t="shared" si="0"/>
        <v>0</v>
      </c>
      <c r="K7" s="9">
        <f t="shared" si="1"/>
        <v>1</v>
      </c>
      <c r="L7" s="9">
        <f t="shared" si="2"/>
        <v>1</v>
      </c>
      <c r="M7" s="9">
        <f t="shared" si="4"/>
        <v>0</v>
      </c>
      <c r="N7" s="10">
        <f t="shared" si="3"/>
        <v>1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4"/>
        <v/>
      </c>
      <c r="N8" s="14" t="str">
        <f t="shared" si="3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4"/>
        <v/>
      </c>
      <c r="N9" s="10" t="str">
        <f t="shared" si="3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4"/>
        <v/>
      </c>
      <c r="N10" s="14" t="str">
        <f t="shared" si="3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4"/>
        <v/>
      </c>
      <c r="N11" s="10" t="str">
        <f t="shared" si="3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4"/>
        <v/>
      </c>
      <c r="N12" s="14" t="str">
        <f t="shared" si="3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4"/>
        <v/>
      </c>
      <c r="N13" s="10" t="str">
        <f t="shared" si="3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4"/>
        <v/>
      </c>
      <c r="N14" s="14" t="str">
        <f t="shared" si="3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4"/>
        <v/>
      </c>
      <c r="N15" s="10" t="str">
        <f t="shared" si="3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4"/>
        <v/>
      </c>
      <c r="N16" s="14" t="str">
        <f t="shared" si="3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4"/>
        <v/>
      </c>
      <c r="N17" s="10" t="str">
        <f t="shared" si="3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4"/>
        <v/>
      </c>
      <c r="N18" s="14" t="str">
        <f t="shared" si="3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4"/>
        <v/>
      </c>
      <c r="N19" s="10" t="str">
        <f t="shared" si="3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4"/>
        <v/>
      </c>
      <c r="N20" s="14" t="str">
        <f t="shared" si="3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4"/>
        <v/>
      </c>
      <c r="N21" s="10" t="str">
        <f t="shared" si="3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4"/>
        <v/>
      </c>
      <c r="N22" s="14" t="str">
        <f t="shared" si="3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4"/>
        <v/>
      </c>
      <c r="N23" s="10" t="str">
        <f t="shared" si="3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4"/>
        <v/>
      </c>
      <c r="N24" s="14" t="str">
        <f t="shared" si="3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4"/>
        <v/>
      </c>
      <c r="N25" s="10" t="str">
        <f t="shared" si="3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4"/>
        <v/>
      </c>
      <c r="N26" s="14" t="str">
        <f t="shared" si="3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4"/>
        <v/>
      </c>
      <c r="N27" s="10" t="str">
        <f t="shared" si="3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4"/>
        <v/>
      </c>
      <c r="N28" s="14" t="str">
        <f t="shared" si="3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4"/>
        <v/>
      </c>
      <c r="N29" s="10" t="str">
        <f t="shared" si="3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4"/>
        <v/>
      </c>
      <c r="N30" s="14" t="str">
        <f t="shared" si="3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4"/>
        <v/>
      </c>
      <c r="N31" s="10" t="str">
        <f t="shared" si="3"/>
        <v/>
      </c>
    </row>
    <row r="32" spans="1:14" ht="15" x14ac:dyDescent="0.2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C1" zoomScale="160" zoomScaleNormal="160" workbookViewId="0">
      <selection activeCell="I37" sqref="I37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>~LW&amp;SW&amp;~BEQ&amp;~SLT&amp;~ADDI+</v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>~LW&amp;SW&amp;~BEQ&amp;~SLT&amp;~ADDI+</v>
      </c>
      <c r="N3" s="2" t="str">
        <f>IF(微程序地址入口表!N4=1,$I3&amp;"+","")</f>
        <v/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>~LW&amp;~SW&amp;~BEQ&amp;SLT&amp;~ADDI+</v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>~LW&amp;~SW&amp;~BEQ&amp;SLT&amp;~ADDI+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/>
      </c>
      <c r="K6" s="1" t="str">
        <f>IF(微程序地址入口表!K7=1,$I6&amp;"+","")</f>
        <v>~LW&amp;~SW&amp;~BEQ&amp;~SLT&amp;ADDI+</v>
      </c>
      <c r="L6" s="2" t="str">
        <f>IF(微程序地址入口表!L7=1,$I6&amp;"+","")</f>
        <v>~LW&amp;~SW&amp;~BEQ&amp;~SLT&amp;ADDI+</v>
      </c>
      <c r="M6" s="2" t="str">
        <f>IF(微程序地址入口表!M7=1,$I6&amp;"+","")</f>
        <v/>
      </c>
      <c r="N6" s="2" t="str">
        <f>IF(微程序地址入口表!N7=1,$I6&amp;"+","")</f>
        <v>~LW&amp;~SW&amp;~BEQ&amp;~SLT&amp;ADDI+</v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~LW&amp;SW&amp;~BEQ&amp;~SLT&amp;~ADDI+~LW&amp;~SW&amp;~BEQ&amp;SLT&amp;~ADDI</v>
      </c>
      <c r="K31" s="40" t="str">
        <f t="shared" ref="K31:N31" si="1">IF(LEN(K32)&gt;1,LEFT(K32,LEN(K32)-1),"")</f>
        <v>~LW&amp;~SW&amp;BEQ&amp;~SLT&amp;~ADDI+~LW&amp;~SW&amp;~BEQ&amp;SLT&amp;~ADDI+~LW&amp;~SW&amp;~BEQ&amp;~SLT&amp;ADDI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~LW&amp;SW&amp;~BEQ&amp;~SLT&amp;~ADDI+~LW&amp;~SW&amp;BEQ&amp;~SLT&amp;~ADDI</v>
      </c>
      <c r="N31" s="40" t="str">
        <f t="shared" si="1"/>
        <v>~LW&amp;~SW&amp;~BEQ&amp;SLT&amp;~ADDI+~LW&amp;~SW&amp;~BEQ&amp;~SLT&amp;ADDI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~LW&amp;SW&amp;~BEQ&amp;~SLT&amp;~ADDI+~LW&amp;~SW&amp;~BEQ&amp;SLT&amp;~ADDI+</v>
      </c>
      <c r="K32" s="4" t="str">
        <f t="shared" ref="K32:N32" si="2">CONCATENATE(K2,K3,K4,K5,K6,K7,K8,K9,K10,K11,K12,K13,K14,K15,K16,K17,K18,K19,K20,K21,K22,K23,K24,K25,K26,K27,K28,K29,K30)</f>
        <v>~LW&amp;~SW&amp;BEQ&amp;~SLT&amp;~ADDI+~LW&amp;~SW&amp;~BEQ&amp;SLT&amp;~ADDI+~LW&amp;~SW&amp;~BEQ&amp;~SLT&amp;ADDI+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~LW&amp;SW&amp;~BEQ&amp;~SLT&amp;~ADDI+~LW&amp;~SW&amp;BEQ&amp;~SLT&amp;~ADDI+</v>
      </c>
      <c r="N32" s="4" t="str">
        <f t="shared" si="2"/>
        <v>~LW&amp;~SW&amp;~BEQ&amp;SLT&amp;~ADDI+~LW&amp;~SW&amp;~BEQ&amp;~SLT&amp;ADDI+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zoomScale="130" zoomScaleNormal="130" workbookViewId="0">
      <selection activeCell="W18" sqref="W18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5.875" style="74" hidden="1" customWidth="1"/>
    <col min="29" max="29" width="8.375" style="75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2.125" style="76" customWidth="1"/>
    <col min="34" max="34" width="14.625" style="47" hidden="1" customWidth="1"/>
    <col min="35" max="16384" width="9" style="47"/>
  </cols>
  <sheetData>
    <row r="1" spans="1:35" ht="10.5" customHeight="1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25" thickBot="1" x14ac:dyDescent="0.3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25" thickTop="1" x14ac:dyDescent="0.3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5" x14ac:dyDescent="0.3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5" x14ac:dyDescent="0.3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5" x14ac:dyDescent="0.3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/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5" x14ac:dyDescent="0.3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5" x14ac:dyDescent="0.3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5" x14ac:dyDescent="0.3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5" x14ac:dyDescent="0.3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5" x14ac:dyDescent="0.3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/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5" x14ac:dyDescent="0.3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5" x14ac:dyDescent="0.3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5" x14ac:dyDescent="0.3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5" x14ac:dyDescent="0.3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5" x14ac:dyDescent="0.3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/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5" x14ac:dyDescent="0.3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5" x14ac:dyDescent="0.3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/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5" x14ac:dyDescent="0.3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5" x14ac:dyDescent="0.3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5" x14ac:dyDescent="0.3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/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5" x14ac:dyDescent="0.3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5" x14ac:dyDescent="0.3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5" x14ac:dyDescent="0.3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/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5" x14ac:dyDescent="0.3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5" x14ac:dyDescent="0.3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5" x14ac:dyDescent="0.3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/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5" x14ac:dyDescent="0.3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5" x14ac:dyDescent="0.3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5" x14ac:dyDescent="0.3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5" x14ac:dyDescent="0.3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5" x14ac:dyDescent="0.3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5" x14ac:dyDescent="0.3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xWindow="905" yWindow="878"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2021-12-08T11:02:39Z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