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Desktop\实验\hust-riscv\2022春硬件综合训练课设资料发布包\cpu21-riscv\"/>
    </mc:Choice>
  </mc:AlternateContent>
  <xr:revisionPtr revIDLastSave="0" documentId="13_ncr:1_{CC5AC481-529E-44F1-BA65-493E32D0F7DC}" xr6:coauthVersionLast="47" xr6:coauthVersionMax="47" xr10:uidLastSave="{00000000-0000-0000-0000-000000000000}"/>
  <bookViews>
    <workbookView xWindow="-1560" yWindow="795" windowWidth="16365" windowHeight="1413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W14" i="2" l="1"/>
  <c r="V14" i="2"/>
  <c r="W15" i="2"/>
  <c r="V15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<sst xmlns="http://schemas.openxmlformats.org/spreadsheetml/2006/main" count="148" uniqueCount="126">
  <si>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</si>
  <si>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</si>
  <si>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</si>
  <si>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</si>
  <si>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</si>
  <si>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</si>
  <si>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</si>
  <si>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</si>
  <si>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</si>
  <si>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</si>
  <si>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</si>
  <si>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</si>
  <si>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</si>
  <si>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</si>
  <si>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</si>
  <si>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</si>
  <si>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</si>
  <si>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</si>
  <si>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</si>
  <si>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</si>
  <si>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</si>
  <si>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</si>
  <si>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</si>
  <si>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</si>
  <si>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</si>
  <si>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</si>
  <si>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</si>
  <si>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</si>
  <si>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</si>
  <si>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</si>
  <si>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</si>
  <si>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</si>
  <si>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</si>
  <si>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</si>
  <si>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</si>
  <si>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</si>
  <si>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</si>
  <si>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</si>
  <si>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</si>
  <si>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</si>
  <si>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</si>
  <si>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</si>
  <si>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</si>
  <si>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</si>
  <si>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</si>
  <si>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</si>
  <si>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</si>
  <si>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</si>
  <si>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</si>
  <si>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</si>
  <si>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</si>
  <si>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</si>
  <si>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</si>
  <si>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</si>
  <si>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</si>
  <si>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</si>
  <si>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</si>
  <si>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</si>
  <si>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</si>
  <si>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</si>
  <si>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</si>
  <si>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</si>
  <si>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</si>
  <si>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</si>
  <si>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</si>
  <si>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</si>
  <si>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</si>
  <si>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</si>
  <si>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</si>
  <si>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</si>
  <si>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</si>
  <si>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</si>
  <si>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</si>
  <si>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</si>
  <si>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</si>
  <si>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</si>
  <si>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</si>
  <si>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</si>
  <si>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</si>
  <si>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</si>
  <si>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</si>
  <si>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</si>
  <si>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</si>
  <si>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</si>
  <si>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</si>
  <si>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</si>
  <si>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</si>
  <si>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</si>
  <si>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</si>
  <si>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</si>
  <si>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</si>
  <si>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</si>
  <si>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</si>
  <si>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</si>
  <si>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</si>
  <si>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</si>
  <si>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</si>
  <si>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</si>
  <si>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</si>
  <si>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</si>
  <si>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</si>
  <si>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</si>
  <si>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</si>
  <si>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</si>
  <si>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</si>
  <si>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</si>
  <si>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</si>
  <si>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</si>
  <si>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</si>
  <si>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</si>
  <si>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</si>
  <si>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</si>
  <si>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</si>
  <si>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</si>
  <si>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</si>
  <si>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</si>
  <si>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</si>
  <si>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</si>
  <si>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</si>
  <si>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DIVU</t>
    <phoneticPr fontId="26" type="noConversion"/>
  </si>
  <si>
    <t>REM</t>
    <phoneticPr fontId="26" type="noConversion"/>
  </si>
  <si>
    <t>LBU</t>
    <phoneticPr fontId="26" type="noConversion"/>
  </si>
  <si>
    <t>BLTU</t>
    <phoneticPr fontId="26" type="noConversion"/>
  </si>
  <si>
    <t>Bltu</t>
    <phoneticPr fontId="26" type="noConversion"/>
  </si>
  <si>
    <r>
      <rPr>
        <sz val="11"/>
        <color rgb="FF000000"/>
        <rFont val="等线"/>
        <family val="3"/>
        <charset val="134"/>
      </rPr>
      <t>有符号数除法</t>
    </r>
    <phoneticPr fontId="26" type="noConversion"/>
  </si>
  <si>
    <t>Btye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</si>
</sst>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sz val="11"/>
      <color rgb="FF000000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49" fontId="6" fillId="0" borderId="17" xfId="0" applyNumberFormat="1" applyFont="1" applyFill="1" applyBorder="1" applyAlignment="1">
      <alignment horizontal="center" wrapText="1"/>
    </xf>
    <xf numFmtId="0" fontId="6" fillId="0" borderId="17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workbookViewId="0">
      <selection activeCell="X26" sqref="X26"/>
    </sheetView>
  </sheetViews>
  <sheetFormatPr defaultColWidth="9" defaultRowHeight="16.5" x14ac:dyDescent="0.3"/>
  <cols>
    <col min="1" max="1" width="3.875" customWidth="1"/>
    <col min="2" max="2" width="8.625" style="18" customWidth="1"/>
    <col min="3" max="4" width="10.625" style="26" customWidth="1"/>
    <col min="5" max="5" width="11.25" style="26" customWidth="1"/>
    <col min="6" max="15" width="4.625" style="26" hidden="1" customWidth="1"/>
    <col min="16" max="16" width="8.875" style="26" customWidth="1"/>
    <col min="17" max="20" width="3.625" style="26" hidden="1" customWidth="1"/>
    <col min="21" max="21" width="10.25" style="26" customWidth="1"/>
    <col min="22" max="22" width="9.25" style="26" customWidth="1"/>
    <col min="23" max="23" width="10.6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4.75" x14ac:dyDescent="0.2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123</v>
      </c>
      <c r="AF1" s="25" t="s">
        <v>125</v>
      </c>
      <c r="AG1" s="25" t="s">
        <v>13</v>
      </c>
      <c r="AH1" s="25" t="s">
        <v>13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3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3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3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3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3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3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3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3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3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3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3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3">
      <c r="A13" s="57">
        <v>12</v>
      </c>
      <c r="B13" s="57" t="s">
        <v>86</v>
      </c>
      <c r="C13" s="44"/>
      <c r="D13" s="59">
        <v>1</v>
      </c>
      <c r="E13" s="61">
        <v>4</v>
      </c>
      <c r="F13" s="59" t="str">
        <f t="shared" si="12"/>
        <v/>
      </c>
      <c r="G13" s="59" t="str">
        <f t="shared" si="13"/>
        <v/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3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3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3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/>
      <c r="Q16" s="39" t="str">
        <f t="shared" si="8"/>
        <v>X</v>
      </c>
      <c r="R16" s="39" t="str">
        <f t="shared" si="9"/>
        <v>X</v>
      </c>
      <c r="S16" s="39" t="str">
        <f t="shared" si="10"/>
        <v>X</v>
      </c>
      <c r="T16" s="39" t="str">
        <f t="shared" si="11"/>
        <v>X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3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3">
      <c r="A18" s="35">
        <v>17</v>
      </c>
      <c r="B18" s="31" t="s">
        <v>66</v>
      </c>
      <c r="C18" s="37"/>
      <c r="D18" s="37">
        <v>0</v>
      </c>
      <c r="E18" s="29" t="s">
        <v>117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3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3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3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3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3">
      <c r="A23" s="57">
        <v>22</v>
      </c>
      <c r="B23" s="57" t="s">
        <v>113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3">
      <c r="A24" s="35">
        <v>23</v>
      </c>
      <c r="B24" s="69" t="s">
        <v>114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3">
      <c r="A25" s="57">
        <v>24</v>
      </c>
      <c r="B25" s="57" t="s">
        <v>115</v>
      </c>
      <c r="C25" s="44"/>
      <c r="D25" s="59">
        <v>0</v>
      </c>
      <c r="E25" s="61" t="s">
        <v>117</v>
      </c>
      <c r="F25" s="59" t="str">
        <f t="shared" si="12"/>
        <v/>
      </c>
      <c r="G25" s="59" t="str">
        <f t="shared" si="13"/>
        <v/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3">
      <c r="A26" s="35">
        <v>25</v>
      </c>
      <c r="B26" s="31" t="s">
        <v>119</v>
      </c>
      <c r="C26" s="37">
        <v>1</v>
      </c>
      <c r="D26" s="37">
        <v>5</v>
      </c>
      <c r="E26" s="29" t="s">
        <v>116</v>
      </c>
      <c r="F26" s="20">
        <f t="shared" si="12"/>
        <v>0</v>
      </c>
      <c r="G26" s="20">
        <f t="shared" si="13"/>
        <v>1</v>
      </c>
      <c r="H26" s="20">
        <f t="shared" si="0"/>
        <v>1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4</v>
      </c>
      <c r="Q26" s="39">
        <f t="shared" si="8"/>
        <v>0</v>
      </c>
      <c r="R26" s="39">
        <f t="shared" si="9"/>
        <v>1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 x14ac:dyDescent="0.3">
      <c r="A27" s="57">
        <v>26</v>
      </c>
      <c r="B27" s="57" t="s">
        <v>120</v>
      </c>
      <c r="C27" s="44">
        <v>1</v>
      </c>
      <c r="D27" s="59">
        <v>6</v>
      </c>
      <c r="E27" s="61" t="s">
        <v>116</v>
      </c>
      <c r="F27" s="59">
        <f t="shared" si="12"/>
        <v>0</v>
      </c>
      <c r="G27" s="59">
        <f t="shared" si="13"/>
        <v>1</v>
      </c>
      <c r="H27" s="59">
        <f t="shared" si="0"/>
        <v>1</v>
      </c>
      <c r="I27" s="59">
        <f t="shared" si="1"/>
        <v>1</v>
      </c>
      <c r="J27" s="61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13</v>
      </c>
      <c r="Q27" s="63">
        <f t="shared" si="8"/>
        <v>1</v>
      </c>
      <c r="R27" s="63">
        <f t="shared" si="9"/>
        <v>1</v>
      </c>
      <c r="S27" s="63">
        <f t="shared" si="10"/>
        <v>0</v>
      </c>
      <c r="T27" s="63">
        <f t="shared" si="11"/>
        <v>1</v>
      </c>
      <c r="U27" s="57"/>
      <c r="V27" s="57"/>
      <c r="W27" s="57">
        <v>1</v>
      </c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 x14ac:dyDescent="0.3">
      <c r="A28" s="35">
        <v>27</v>
      </c>
      <c r="B28" s="31" t="s">
        <v>121</v>
      </c>
      <c r="C28" s="37"/>
      <c r="D28" s="37">
        <v>4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1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/>
      <c r="Q28" s="39" t="str">
        <f t="shared" si="8"/>
        <v>X</v>
      </c>
      <c r="R28" s="39" t="str">
        <f t="shared" si="9"/>
        <v>X</v>
      </c>
      <c r="S28" s="39" t="str">
        <f t="shared" si="10"/>
        <v>X</v>
      </c>
      <c r="T28" s="39" t="str">
        <f t="shared" si="11"/>
        <v>X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>
        <v>1</v>
      </c>
      <c r="AG28" s="36"/>
      <c r="AH28" s="36"/>
      <c r="AI28" s="36"/>
      <c r="AJ28" s="36"/>
      <c r="AK28" s="36"/>
      <c r="AL28" s="36"/>
      <c r="AM28" s="36"/>
    </row>
    <row r="29" spans="1:39" x14ac:dyDescent="0.3">
      <c r="A29" s="57">
        <v>28</v>
      </c>
      <c r="B29" s="57" t="s">
        <v>122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>
        <v>1</v>
      </c>
      <c r="AF29" s="57"/>
      <c r="AG29" s="58"/>
      <c r="AH29" s="58"/>
      <c r="AI29" s="58"/>
      <c r="AJ29" s="58"/>
      <c r="AK29" s="58"/>
      <c r="AL29" s="58"/>
      <c r="AM29" s="58"/>
    </row>
    <row r="30" spans="1:39" x14ac:dyDescent="0.3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3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3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3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3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3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3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3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3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3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3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3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3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3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3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3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3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3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3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3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3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3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3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3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3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3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3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3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3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3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3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3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3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xWindow="960" yWindow="798"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11" activePane="bottomLeft" state="frozen"/>
      <selection pane="bottomLeft" activeCell="S58" sqref="S58"/>
    </sheetView>
  </sheetViews>
  <sheetFormatPr defaultColWidth="9" defaultRowHeight="14.25" x14ac:dyDescent="0.2"/>
  <cols>
    <col min="1" max="1" width="8.375" style="18" customWidth="1"/>
    <col min="2" max="3" width="9.5" style="18" customWidth="1"/>
    <col min="4" max="4" width="8.625" style="18" customWidth="1"/>
    <col min="5" max="7" width="4.625" style="18" hidden="1" customWidth="1"/>
    <col min="8" max="8" width="4.25" style="18" hidden="1" customWidth="1"/>
    <col min="9" max="14" width="4.625" style="18" hidden="1" customWidth="1"/>
    <col min="15" max="15" width="23.5" style="18" customWidth="1"/>
    <col min="16" max="19" width="4.6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Bltu</v>
      </c>
      <c r="AE1" s="23" t="str">
        <f>真值表!AF1</f>
        <v>Btye</v>
      </c>
      <c r="AF1" s="25" t="str">
        <f>真值表!AG1</f>
        <v>XXX</v>
      </c>
      <c r="AG1" s="25" t="str">
        <f>真值表!AH1</f>
        <v>XXX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3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3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3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3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3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3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3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3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3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3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3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3">
      <c r="A13" s="50" t="str">
        <f>IF(ISBLANK(真值表!B13),"",真值表!B13)</f>
        <v>slli</v>
      </c>
      <c r="B13" s="45" t="str">
        <f>IF(ISBLANK(真值表!C13),"",真值表!C13)</f>
        <v/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~F14&amp;~F13&amp; F12&amp;~OP6&amp;~OP5&amp; OP4&amp;~OP3&amp;~OP2+</v>
      </c>
      <c r="W13" s="49" t="str">
        <f>IF(真值表!X13=1,$O13&amp;"+","")</f>
        <v>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3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3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3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3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3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3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3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3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3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3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3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3">
      <c r="A25" s="50" t="str">
        <f>IF(ISBLANK(真值表!B25),"",真值表!B25)</f>
        <v>URET</v>
      </c>
      <c r="B25" s="45" t="str">
        <f>IF(ISBLANK(真值表!C25),"",真值表!C25)</f>
        <v/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3">
      <c r="A26" s="31" t="str">
        <f>IF(ISBLANK(真值表!B26),"",真值表!B26)</f>
        <v>DIVU</v>
      </c>
      <c r="B26" s="37">
        <f>IF(ISBLANK(真值表!C26),"",真值表!C26)</f>
        <v>1</v>
      </c>
      <c r="C26" s="37">
        <f>IF(ISBLANK(真值表!D26),"",真值表!D26)</f>
        <v>5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 xml:space="preserve"> 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 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>~F30&amp; F25&amp; F14&amp;~F13&amp; F12&amp;~OP6&amp; OP5&amp; OP4&amp;~OP3&amp;~OP2+</v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 F25&amp; 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3">
      <c r="A27" s="50" t="str">
        <f>IF(ISBLANK(真值表!B27),"",真值表!B27)</f>
        <v>REM</v>
      </c>
      <c r="B27" s="45">
        <f>IF(ISBLANK(真值表!C27),"",真值表!C27)</f>
        <v>1</v>
      </c>
      <c r="C27" s="52">
        <f>IF(ISBLANK(真值表!D27),"",真值表!D27)</f>
        <v>6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 xml:space="preserve"> 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 xml:space="preserve"> 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 F25&amp; F14&amp; F13&amp;~F12&amp;~OP6&amp; OP5&amp; OP4&amp;~OP3&amp;~OP2</v>
      </c>
      <c r="P27" s="49" t="str">
        <f>IF(真值表!Q27=1,$O27&amp;"+","")</f>
        <v>~F30&amp; F25&amp; F14&amp; F13&amp;~F12&amp;~OP6&amp; OP5&amp; OP4&amp;~OP3&amp;~OP2+</v>
      </c>
      <c r="Q27" s="49" t="str">
        <f>IF(真值表!R27=1,$O27&amp;"+","")</f>
        <v>~F30&amp; F25&amp; F14&amp; F13&amp;~F12&amp;~OP6&amp; OP5&amp; OP4&amp;~OP3&amp;~OP2+</v>
      </c>
      <c r="R27" s="49" t="str">
        <f>IF(真值表!S27=1,$O27&amp;"+","")</f>
        <v/>
      </c>
      <c r="S27" s="49" t="str">
        <f>IF(真值表!T27=1,$O27&amp;"+","")</f>
        <v>~F30&amp; F25&amp; F14&amp; 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>~F30&amp; F25&amp; F14&amp; F13&amp;~F12&amp;~OP6&amp; OP5&amp; OP4&amp;~OP3&amp;~OP2+</v>
      </c>
      <c r="W27" s="49" t="str">
        <f>IF(真值表!X27=1,$O27&amp;"+","")</f>
        <v>~F30&amp; F25&amp; F14&amp; F13&amp;~F12&amp;~OP6&amp;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3">
      <c r="A28" s="31" t="str">
        <f>IF(ISBLANK(真值表!B28),"",真值表!B28)</f>
        <v>LBU</v>
      </c>
      <c r="B28" s="37" t="str">
        <f>IF(ISBLANK(真值表!C28),"",真值表!C28)</f>
        <v/>
      </c>
      <c r="C28" s="37">
        <f>IF(ISBLANK(真值表!D28),"",真值表!D28)</f>
        <v>4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 xml:space="preserve"> 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 xml:space="preserve"> F14&amp;~F13&amp;~F12&amp;~OP6&amp;~OP5&amp;~OP4&amp;~OP3&amp;~OP2</v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 xml:space="preserve"> F14&amp;~F13&amp;~F12&amp;~OP6&amp;~OP5&amp;~OP4&amp;~OP3&amp;~OP2+</v>
      </c>
      <c r="U28" s="24" t="str">
        <f>IF(真值表!V28=1,$O28&amp;"+","")</f>
        <v/>
      </c>
      <c r="V28" s="24" t="str">
        <f>IF(真值表!W28=1,$O28&amp;"+","")</f>
        <v xml:space="preserve"> F14&amp;~F13&amp;~F12&amp;~OP6&amp;~OP5&amp;~OP4&amp;~OP3&amp;~OP2+</v>
      </c>
      <c r="W28" s="24" t="str">
        <f>IF(真值表!X28=1,$O28&amp;"+","")</f>
        <v xml:space="preserve"> F14&amp;~F13&amp;~F12&amp;~OP6&amp;~OP5&amp;~OP4&amp;~OP3&amp;~OP2+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 xml:space="preserve"> F14&amp;~F13&amp;~F12&amp;~OP6&amp;~OP5&amp;~OP4&amp;~OP3&amp;~OP2+</v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3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 xml:space="preserve"> F14&amp; F13&amp;~F12&amp; OP6&amp; OP5&amp;~OP4&amp;~OP3&amp;~OP2+</v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3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3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3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3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3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3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3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3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3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3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3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3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3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3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3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3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3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3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3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3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3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3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3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3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3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3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3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3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3">
      <c r="A58" s="73" t="s">
        <v>82</v>
      </c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5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 F25&amp; F14&amp; F13&amp;~F12&amp;~OP6&amp; 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OP4&amp;~OP3&amp;~OP2+~F30&amp; F25&amp; F14&amp;~F13&amp; F12&amp;~OP6&amp; OP5&amp; OP4&amp;~OP3&amp;~OP2+~F30&amp; F25&amp; F14&amp; F13&amp;~F12&amp;~OP6&amp; OP5&amp; 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 F25&amp; F14&amp; F13&amp;~F12&amp;~OP6&amp; OP5&amp; OP4&amp;~OP3&amp;~OP2</v>
      </c>
      <c r="T58" s="30" t="str">
        <f t="shared" si="2"/>
        <v>~F14&amp; F13&amp;~F12&amp;~OP6&amp;~OP5&amp;~OP4&amp;~OP3&amp;~OP2+ F14&amp;~F13&amp;~F12&amp;~OP6&amp;~OP5&amp;~OP4&amp;~OP3&amp;~OP2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 F25&amp; F14&amp; F13&amp;~F12&amp;~OP6&amp; OP5&amp; OP4&amp;~OP3&amp;~OP2+ F14&amp;~F13&amp;~F12&amp;~OP6&amp;~OP5&amp;~OP4&amp;~OP3&amp;~OP2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 F25&amp; F14&amp;~F13&amp; F12&amp;~OP6&amp; OP5&amp; OP4&amp;~OP3&amp;~OP2+~F30&amp; F25&amp; F14&amp; F13&amp;~F12&amp;~OP6&amp; OP5&amp; OP4&amp;~OP3&amp;~OP2+ F14&amp;~F13&amp;~F12&amp;~OP6&amp;~OP5&amp;~OP4&amp;~OP3&amp;~OP2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 F13&amp;~F12&amp; OP6&amp; OP5&amp;~OP4&amp;~OP3&amp;~OP2</v>
      </c>
      <c r="AE58" s="33" t="str">
        <f t="shared" si="2"/>
        <v xml:space="preserve"> F14&amp;~F13&amp;~F12&amp;~OP6&amp;~OP5&amp;~OP4&amp;~OP3&amp;~OP2</v>
      </c>
      <c r="AF58" s="30" t="str">
        <f t="shared" si="2"/>
        <v/>
      </c>
      <c r="AG58" s="30" t="str">
        <f t="shared" si="2"/>
        <v/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2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 F25&amp; F14&amp; F13&amp;~F12&amp;~OP6&amp; 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OP4&amp;~OP3&amp;~OP2+~F30&amp; F25&amp; F14&amp;~F13&amp; F12&amp;~OP6&amp; OP5&amp; OP4&amp;~OP3&amp;~OP2+~F30&amp; F25&amp; F14&amp; F13&amp;~F12&amp;~OP6&amp; OP5&amp; 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 F25&amp; F14&amp; F13&amp;~F12&amp;~OP6&amp; OP5&amp; 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 F14&amp;~F13&amp;~F12&amp;~OP6&amp;~OP5&amp;~OP4&amp;~OP3&amp;~OP2+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 F25&amp; F14&amp; F13&amp;~F12&amp;~OP6&amp; OP5&amp; OP4&amp;~OP3&amp;~OP2+ F14&amp;~F13&amp;~F12&amp;~OP6&amp;~OP5&amp;~OP4&amp;~OP3&amp;~OP2+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 F25&amp; F14&amp;~F13&amp; F12&amp;~OP6&amp; OP5&amp; OP4&amp;~OP3&amp;~OP2+~F30&amp; F25&amp; F14&amp; F13&amp;~F12&amp;~OP6&amp; OP5&amp; OP4&amp;~OP3&amp;~OP2+ F14&amp;~F13&amp;~F12&amp;~OP6&amp;~OP5&amp;~OP4&amp;~OP3&amp;~OP2+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 F13&amp;~F12&amp; OP6&amp; OP5&amp;~OP4&amp;~OP3&amp;~OP2+</v>
      </c>
      <c r="AE59" t="str">
        <f t="shared" si="3"/>
        <v xml:space="preserve"> F14&amp;~F13&amp;~F12&amp;~OP6&amp;~OP5&amp;~OP4&amp;~OP3&amp;~OP2+</v>
      </c>
      <c r="AF59" t="str">
        <f t="shared" si="3"/>
        <v/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" x14ac:dyDescent="0.25">
      <c r="P61" s="76" t="s">
        <v>62</v>
      </c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18"/>
      <c r="AC61" s="18"/>
      <c r="AD61" s="18"/>
      <c r="AE61" s="18"/>
    </row>
    <row r="63" spans="1:50" ht="15" x14ac:dyDescent="0.2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5"/>
  <sheetViews>
    <sheetView workbookViewId="0">
      <selection activeCell="C6" sqref="C6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  <row r="15" spans="1:3" ht="15" x14ac:dyDescent="0.25">
      <c r="A15" s="70">
        <v>1101</v>
      </c>
      <c r="B15" s="71">
        <v>13</v>
      </c>
      <c r="C15" s="72" t="s">
        <v>124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5" sqref="D15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3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3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3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3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35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3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35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35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3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3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100000000000001" customHeight="1" thickTop="1" thickBot="1" x14ac:dyDescent="0.35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jiashun wang</cp:lastModifiedBy>
  <dcterms:created xsi:type="dcterms:W3CDTF">2015-06-05T18:19:00Z</dcterms:created>
  <dcterms:modified xsi:type="dcterms:W3CDTF">2022-03-12T11:59:24Z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