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BE425B9-A099-41ED-8BC9-22F170EE994C}" xr6:coauthVersionLast="47" xr6:coauthVersionMax="47" xr10:uidLastSave="{00000000-0000-0000-0000-000000000000}"/>
  <bookViews>
    <workbookView xWindow="4425" yWindow="1875" windowWidth="21600" windowHeight="11385" tabRatio="867" activeTab="1" xr2:uid="{00000000-000D-0000-FFFF-FFFF00000000}"/>
  </bookViews>
  <sheets>
    <sheet name="1.1 VS-Schedule" sheetId="4" r:id="rId1"/>
    <sheet name="1.2 ACS-Schedule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5" l="1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" i="5"/>
  <c r="F62" i="5"/>
  <c r="X60" i="5"/>
  <c r="W60" i="5"/>
  <c r="V60" i="5"/>
  <c r="U60" i="5"/>
  <c r="T60" i="5"/>
  <c r="S60" i="5"/>
  <c r="R60" i="5"/>
  <c r="Q60" i="5"/>
  <c r="P60" i="5"/>
  <c r="X59" i="5"/>
  <c r="V59" i="5"/>
  <c r="T59" i="5"/>
  <c r="R59" i="5"/>
  <c r="P59" i="5"/>
  <c r="X57" i="5"/>
  <c r="W57" i="5"/>
  <c r="V57" i="5"/>
  <c r="U57" i="5"/>
  <c r="T57" i="5"/>
  <c r="S57" i="5"/>
  <c r="R57" i="5"/>
  <c r="Q57" i="5"/>
  <c r="P57" i="5"/>
  <c r="P61" i="5" l="1"/>
  <c r="F50" i="4" l="1"/>
  <c r="F55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W43" i="4"/>
  <c r="X43" i="4"/>
  <c r="W44" i="4"/>
  <c r="X44" i="4"/>
  <c r="W45" i="4"/>
  <c r="X45" i="4"/>
  <c r="W46" i="4"/>
  <c r="X46" i="4"/>
  <c r="W47" i="4"/>
  <c r="X47" i="4"/>
  <c r="X5" i="4"/>
  <c r="W5" i="4"/>
  <c r="F54" i="4" l="1"/>
  <c r="E62" i="5" l="1"/>
  <c r="AV60" i="5"/>
  <c r="AU60" i="5"/>
  <c r="AT60" i="5"/>
  <c r="AS60" i="5"/>
  <c r="AR60" i="5"/>
  <c r="AQ60" i="5"/>
  <c r="AP60" i="5"/>
  <c r="AO60" i="5"/>
  <c r="AN60" i="5"/>
  <c r="AM60" i="5"/>
  <c r="AL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CX59" i="5"/>
  <c r="CW59" i="5"/>
  <c r="CV59" i="5"/>
  <c r="CU59" i="5"/>
  <c r="CT59" i="5"/>
  <c r="CS59" i="5"/>
  <c r="CH59" i="5"/>
  <c r="CG59" i="5"/>
  <c r="CF59" i="5"/>
  <c r="CE59" i="5"/>
  <c r="CD59" i="5"/>
  <c r="CC59" i="5"/>
  <c r="CB59" i="5"/>
  <c r="AP59" i="5"/>
  <c r="AM59" i="5"/>
  <c r="AH59" i="5"/>
  <c r="AF59" i="5"/>
  <c r="AC59" i="5"/>
  <c r="Y59" i="5"/>
  <c r="O59" i="5"/>
  <c r="M59" i="5"/>
  <c r="K59" i="5"/>
  <c r="I59" i="5"/>
  <c r="G59" i="5"/>
  <c r="CG58" i="5"/>
  <c r="CF58" i="5"/>
  <c r="CB58" i="5"/>
  <c r="DA57" i="5"/>
  <c r="CZ57" i="5"/>
  <c r="CY57" i="5"/>
  <c r="CX57" i="5"/>
  <c r="CW57" i="5"/>
  <c r="CV57" i="5"/>
  <c r="CU57" i="5"/>
  <c r="CT57" i="5"/>
  <c r="CS57" i="5"/>
  <c r="CQ57" i="5"/>
  <c r="CP57" i="5"/>
  <c r="CO57" i="5"/>
  <c r="CN57" i="5"/>
  <c r="CM57" i="5"/>
  <c r="CL57" i="5"/>
  <c r="CK57" i="5"/>
  <c r="CJ57" i="5"/>
  <c r="CH57" i="5"/>
  <c r="CG57" i="5"/>
  <c r="CF57" i="5"/>
  <c r="CE57" i="5"/>
  <c r="CD57" i="5"/>
  <c r="CC57" i="5"/>
  <c r="CB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AV57" i="5"/>
  <c r="AU57" i="5"/>
  <c r="AT57" i="5"/>
  <c r="AS57" i="5"/>
  <c r="AR57" i="5"/>
  <c r="AQ57" i="5"/>
  <c r="AP57" i="5"/>
  <c r="AO57" i="5"/>
  <c r="AJ57" i="5"/>
  <c r="AI57" i="5"/>
  <c r="AG57" i="5"/>
  <c r="AF57" i="5"/>
  <c r="AE57" i="5"/>
  <c r="AD57" i="5"/>
  <c r="AC57" i="5"/>
  <c r="AB57" i="5"/>
  <c r="AA57" i="5"/>
  <c r="Z57" i="5"/>
  <c r="Y57" i="5"/>
  <c r="O57" i="5"/>
  <c r="N57" i="5"/>
  <c r="M57" i="5"/>
  <c r="L57" i="5"/>
  <c r="K57" i="5"/>
  <c r="J57" i="5"/>
  <c r="I57" i="5"/>
  <c r="H57" i="5"/>
  <c r="G57" i="5"/>
  <c r="F57" i="5"/>
  <c r="F61" i="5" s="1"/>
  <c r="E57" i="5"/>
  <c r="AN54" i="5"/>
  <c r="AM54" i="5"/>
  <c r="AN53" i="5"/>
  <c r="AM53" i="5"/>
  <c r="AL53" i="5"/>
  <c r="AK53" i="5"/>
  <c r="AN52" i="5"/>
  <c r="AL52" i="5"/>
  <c r="AN51" i="5"/>
  <c r="AL51" i="5"/>
  <c r="AN50" i="5"/>
  <c r="AM50" i="5"/>
  <c r="AN49" i="5"/>
  <c r="AM49" i="5"/>
  <c r="AL49" i="5"/>
  <c r="AK49" i="5"/>
  <c r="AN48" i="5"/>
  <c r="AM48" i="5"/>
  <c r="AL48" i="5"/>
  <c r="AK48" i="5"/>
  <c r="AN47" i="5"/>
  <c r="AM47" i="5"/>
  <c r="AN46" i="5"/>
  <c r="AM46" i="5"/>
  <c r="AN45" i="5"/>
  <c r="AM45" i="5"/>
  <c r="AN44" i="5"/>
  <c r="AL44" i="5"/>
  <c r="AN43" i="5"/>
  <c r="AL43" i="5"/>
  <c r="AN42" i="5"/>
  <c r="AM42" i="5"/>
  <c r="AN41" i="5"/>
  <c r="AK41" i="5"/>
  <c r="AN40" i="5"/>
  <c r="AK40" i="5"/>
  <c r="AN39" i="5"/>
  <c r="AM39" i="5"/>
  <c r="AN38" i="5"/>
  <c r="AL38" i="5"/>
  <c r="AM38" i="5"/>
  <c r="AN37" i="5"/>
  <c r="AM37" i="5"/>
  <c r="AL37" i="5"/>
  <c r="AN36" i="5"/>
  <c r="AL36" i="5"/>
  <c r="AN35" i="5"/>
  <c r="AM35" i="5"/>
  <c r="AL35" i="5"/>
  <c r="AN34" i="5"/>
  <c r="AM34" i="5"/>
  <c r="AN33" i="5"/>
  <c r="AK33" i="5"/>
  <c r="AN32" i="5"/>
  <c r="AK32" i="5"/>
  <c r="AN31" i="5"/>
  <c r="AM31" i="5"/>
  <c r="AN30" i="5"/>
  <c r="AL30" i="5"/>
  <c r="AK30" i="5"/>
  <c r="AM30" i="5"/>
  <c r="AN29" i="5"/>
  <c r="AM29" i="5"/>
  <c r="AL29" i="5"/>
  <c r="AK29" i="5"/>
  <c r="AN28" i="5"/>
  <c r="AM28" i="5"/>
  <c r="AL28" i="5"/>
  <c r="AN27" i="5"/>
  <c r="AL27" i="5"/>
  <c r="AN26" i="5"/>
  <c r="AM26" i="5"/>
  <c r="AN25" i="5"/>
  <c r="AM25" i="5"/>
  <c r="AK25" i="5"/>
  <c r="AN24" i="5"/>
  <c r="AM24" i="5"/>
  <c r="AK24" i="5"/>
  <c r="AN23" i="5"/>
  <c r="AM23" i="5"/>
  <c r="AN22" i="5"/>
  <c r="AM22" i="5"/>
  <c r="AN21" i="5"/>
  <c r="AM21" i="5"/>
  <c r="AL21" i="5"/>
  <c r="AK21" i="5"/>
  <c r="AN20" i="5"/>
  <c r="AL20" i="5"/>
  <c r="AN19" i="5"/>
  <c r="AL19" i="5"/>
  <c r="AN18" i="5"/>
  <c r="AL18" i="5"/>
  <c r="AN17" i="5"/>
  <c r="AM17" i="5"/>
  <c r="AL17" i="5"/>
  <c r="AK17" i="5"/>
  <c r="AN16" i="5"/>
  <c r="AM16" i="5"/>
  <c r="AL16" i="5"/>
  <c r="AK16" i="5"/>
  <c r="AN15" i="5"/>
  <c r="AM15" i="5"/>
  <c r="AN14" i="5"/>
  <c r="AM14" i="5"/>
  <c r="AN13" i="5"/>
  <c r="AM13" i="5"/>
  <c r="AN12" i="5"/>
  <c r="AL12" i="5"/>
  <c r="AN11" i="5"/>
  <c r="AL11" i="5"/>
  <c r="AN10" i="5"/>
  <c r="AL10" i="5"/>
  <c r="AN9" i="5"/>
  <c r="AK9" i="5"/>
  <c r="AN8" i="5"/>
  <c r="AM8" i="5"/>
  <c r="AK8" i="5"/>
  <c r="AN7" i="5"/>
  <c r="AM7" i="5"/>
  <c r="AN6" i="5"/>
  <c r="AM6" i="5"/>
  <c r="AN5" i="5"/>
  <c r="E55" i="4"/>
  <c r="BV50" i="4"/>
  <c r="BU50" i="4"/>
  <c r="BT50" i="4"/>
  <c r="BS50" i="4"/>
  <c r="BR50" i="4"/>
  <c r="BQ50" i="4"/>
  <c r="BP50" i="4"/>
  <c r="BO50" i="4"/>
  <c r="BN50" i="4"/>
  <c r="BM50" i="4"/>
  <c r="BK50" i="4"/>
  <c r="BJ50" i="4"/>
  <c r="BI50" i="4"/>
  <c r="BH50" i="4"/>
  <c r="BG50" i="4"/>
  <c r="BF50" i="4"/>
  <c r="BE50" i="4"/>
  <c r="BD50" i="4"/>
  <c r="BB50" i="4"/>
  <c r="BA50" i="4"/>
  <c r="AZ50" i="4"/>
  <c r="AY50" i="4"/>
  <c r="AX50" i="4"/>
  <c r="AW50" i="4"/>
  <c r="AV50" i="4"/>
  <c r="AU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G54" i="4" s="1"/>
  <c r="E50" i="4"/>
  <c r="E54" i="4" s="1"/>
  <c r="E61" i="5" l="1"/>
  <c r="E64" i="5" s="1"/>
  <c r="G61" i="5"/>
  <c r="J54" i="4"/>
  <c r="AK22" i="5"/>
  <c r="AM20" i="5"/>
  <c r="AL40" i="5"/>
  <c r="AK45" i="5"/>
  <c r="AM52" i="5"/>
  <c r="AK13" i="5"/>
  <c r="AM27" i="5"/>
  <c r="AL41" i="5"/>
  <c r="AK54" i="5"/>
  <c r="AN57" i="5"/>
  <c r="AM12" i="5"/>
  <c r="AL13" i="5"/>
  <c r="AK14" i="5"/>
  <c r="AM19" i="5"/>
  <c r="AL22" i="5"/>
  <c r="AL32" i="5"/>
  <c r="AL33" i="5"/>
  <c r="AK37" i="5"/>
  <c r="AM40" i="5"/>
  <c r="AM41" i="5"/>
  <c r="AM44" i="5"/>
  <c r="AL45" i="5"/>
  <c r="AK46" i="5"/>
  <c r="AM51" i="5"/>
  <c r="AL54" i="5"/>
  <c r="AM9" i="5"/>
  <c r="AL14" i="5"/>
  <c r="AL24" i="5"/>
  <c r="AL25" i="5"/>
  <c r="AM32" i="5"/>
  <c r="AM33" i="5"/>
  <c r="AM36" i="5"/>
  <c r="AK38" i="5"/>
  <c r="AM43" i="5"/>
  <c r="AL46" i="5"/>
  <c r="AL8" i="5"/>
  <c r="AM11" i="5"/>
  <c r="AL9" i="5"/>
  <c r="AK6" i="5"/>
  <c r="AL6" i="5"/>
  <c r="AH57" i="5"/>
  <c r="AK5" i="5"/>
  <c r="AL5" i="5"/>
  <c r="AM5" i="5"/>
  <c r="AK34" i="5"/>
  <c r="AK50" i="5"/>
  <c r="AK10" i="5"/>
  <c r="AK26" i="5"/>
  <c r="AK42" i="5"/>
  <c r="AK23" i="5"/>
  <c r="AL26" i="5"/>
  <c r="AK31" i="5"/>
  <c r="AL34" i="5"/>
  <c r="AK39" i="5"/>
  <c r="AL42" i="5"/>
  <c r="AK47" i="5"/>
  <c r="AL50" i="5"/>
  <c r="AL7" i="5"/>
  <c r="AM10" i="5"/>
  <c r="AK12" i="5"/>
  <c r="AL15" i="5"/>
  <c r="AM18" i="5"/>
  <c r="AK20" i="5"/>
  <c r="AL23" i="5"/>
  <c r="AK28" i="5"/>
  <c r="AL31" i="5"/>
  <c r="AK36" i="5"/>
  <c r="AL39" i="5"/>
  <c r="AK44" i="5"/>
  <c r="AL47" i="5"/>
  <c r="AK52" i="5"/>
  <c r="AK18" i="5"/>
  <c r="AK7" i="5"/>
  <c r="AK15" i="5"/>
  <c r="AK51" i="5"/>
  <c r="AK11" i="5"/>
  <c r="AK19" i="5"/>
  <c r="AK27" i="5"/>
  <c r="AK35" i="5"/>
  <c r="AK43" i="5"/>
  <c r="AM57" i="5" l="1"/>
  <c r="AL5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Rowell-Aceron</author>
  </authors>
  <commentList>
    <comment ref="F5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insert total meters consumed for:
1) Controllers to switch
2) IDF Switch to MDF Switch</t>
        </r>
      </text>
    </comment>
  </commentList>
</comments>
</file>

<file path=xl/sharedStrings.xml><?xml version="1.0" encoding="utf-8"?>
<sst xmlns="http://schemas.openxmlformats.org/spreadsheetml/2006/main" count="382" uniqueCount="186">
  <si>
    <t>SOFTWARE</t>
  </si>
  <si>
    <t>#</t>
  </si>
  <si>
    <t>Camera Name</t>
  </si>
  <si>
    <t>Location Information</t>
  </si>
  <si>
    <t>Distance in Meter</t>
  </si>
  <si>
    <t>Camera Type</t>
  </si>
  <si>
    <t>Camera Accessories</t>
  </si>
  <si>
    <t>Network Switch</t>
  </si>
  <si>
    <t>Wireless</t>
  </si>
  <si>
    <t>Poles</t>
  </si>
  <si>
    <t>Lightning Protection</t>
  </si>
  <si>
    <t>Physical Server (NVR Server)</t>
  </si>
  <si>
    <t>NVR Appliance</t>
  </si>
  <si>
    <t>Monitor and Cables</t>
  </si>
  <si>
    <t>Data Rack and Enclosures</t>
  </si>
  <si>
    <t>UPS</t>
  </si>
  <si>
    <t>Software</t>
  </si>
  <si>
    <t>With Civil works Chipping</t>
  </si>
  <si>
    <t>With Civil works On for Poles</t>
  </si>
  <si>
    <t>Indoor</t>
  </si>
  <si>
    <t>Outdoor</t>
  </si>
  <si>
    <t>Special Type</t>
  </si>
  <si>
    <t>Camera Bracket</t>
  </si>
  <si>
    <t>Others</t>
  </si>
  <si>
    <t>PoE Indoor</t>
  </si>
  <si>
    <t>Outdoor Industrial</t>
  </si>
  <si>
    <t>AP</t>
  </si>
  <si>
    <t>CPE</t>
  </si>
  <si>
    <t>PtP</t>
  </si>
  <si>
    <t>PtMP</t>
  </si>
  <si>
    <t>1.2m</t>
  </si>
  <si>
    <t>2m</t>
  </si>
  <si>
    <t>3m</t>
  </si>
  <si>
    <t>6m</t>
  </si>
  <si>
    <t>10m</t>
  </si>
  <si>
    <t>15m</t>
  </si>
  <si>
    <t>Lightning Rod</t>
  </si>
  <si>
    <t>SERVER</t>
  </si>
  <si>
    <t>Expantion Server</t>
  </si>
  <si>
    <t>Workstation</t>
  </si>
  <si>
    <t>Mobile</t>
  </si>
  <si>
    <t>NVR - Poe Ready</t>
  </si>
  <si>
    <t>NVR</t>
  </si>
  <si>
    <t>Monitor</t>
  </si>
  <si>
    <t>VGA / HDMI</t>
  </si>
  <si>
    <t>Indoor 2feet Datarack</t>
  </si>
  <si>
    <t>Indoor 4feet Datarack</t>
  </si>
  <si>
    <t>Outdoor 2feet Datarack</t>
  </si>
  <si>
    <t>Enclosure</t>
  </si>
  <si>
    <t>Patch Panel</t>
  </si>
  <si>
    <t>Patch Cord</t>
  </si>
  <si>
    <t>1KVA</t>
  </si>
  <si>
    <t>2KVA</t>
  </si>
  <si>
    <t>Camera License</t>
  </si>
  <si>
    <t>Camera MA</t>
  </si>
  <si>
    <t xml:space="preserve"> Client Workstation License</t>
  </si>
  <si>
    <t>Mobile License</t>
  </si>
  <si>
    <t>Analytics</t>
  </si>
  <si>
    <t>SDK</t>
  </si>
  <si>
    <t>Room-Floor</t>
  </si>
  <si>
    <t>Home Run Room-Floor
(Room: ELV-IDF-MDF)</t>
  </si>
  <si>
    <t>Dome</t>
  </si>
  <si>
    <t>Bullet</t>
  </si>
  <si>
    <t>PTZ</t>
  </si>
  <si>
    <t>FishEye</t>
  </si>
  <si>
    <t>THERMAL PTZ</t>
  </si>
  <si>
    <t>THERMAL FIXED</t>
  </si>
  <si>
    <t>EXPLOSION PROOF PTZ</t>
  </si>
  <si>
    <t>EXPLOSION PROOF FIXED</t>
  </si>
  <si>
    <t>Wall Mount</t>
  </si>
  <si>
    <t>Pole Mount</t>
  </si>
  <si>
    <t>Ceiling Mount</t>
  </si>
  <si>
    <t>PTZ Controller</t>
  </si>
  <si>
    <t>PoE Extender</t>
  </si>
  <si>
    <t>Surge Protector</t>
  </si>
  <si>
    <t>Cam1</t>
  </si>
  <si>
    <t>Cam2</t>
  </si>
  <si>
    <t>Cam3</t>
  </si>
  <si>
    <t>Cam4</t>
  </si>
  <si>
    <t>Cam5</t>
  </si>
  <si>
    <t>Cam6</t>
  </si>
  <si>
    <t>Cam7</t>
  </si>
  <si>
    <t>Cam8</t>
  </si>
  <si>
    <t>Cam9</t>
  </si>
  <si>
    <t>Cam10</t>
  </si>
  <si>
    <t>Cam11</t>
  </si>
  <si>
    <t>Cam12</t>
  </si>
  <si>
    <t>Cam13</t>
  </si>
  <si>
    <t>Cam14</t>
  </si>
  <si>
    <t>Cam15</t>
  </si>
  <si>
    <t>IDF to MDF</t>
  </si>
  <si>
    <t>MDF - CommandCenter</t>
  </si>
  <si>
    <t>*</t>
  </si>
  <si>
    <t>TOTAL</t>
  </si>
  <si>
    <t>ACS Door Name</t>
  </si>
  <si>
    <t>Physical Server</t>
  </si>
  <si>
    <t>Door Industrial</t>
  </si>
  <si>
    <t>Server Directory, Media Router and Archiever</t>
  </si>
  <si>
    <t>Expantion Server - Archiever</t>
  </si>
  <si>
    <t>SC - Omnicast</t>
  </si>
  <si>
    <t>SMA Camera License</t>
  </si>
  <si>
    <t>Floor</t>
  </si>
  <si>
    <t>Cable Home Run
(Room: ELV-IDF-MDF)</t>
  </si>
  <si>
    <t>Fixed Dome</t>
  </si>
  <si>
    <t>Fixed Bullet</t>
  </si>
  <si>
    <t>Average Cable meter</t>
  </si>
  <si>
    <t>Total cameras</t>
  </si>
  <si>
    <t>Access to Door</t>
  </si>
  <si>
    <t>Door Information</t>
  </si>
  <si>
    <t>Other Peripherals (to update cable computation for peripherals)</t>
  </si>
  <si>
    <t>ACS Controllers and Modules</t>
  </si>
  <si>
    <t xml:space="preserve">Appliance
</t>
  </si>
  <si>
    <t>Reader</t>
  </si>
  <si>
    <t>w/ Keypad</t>
  </si>
  <si>
    <t xml:space="preserve">Biometrics </t>
  </si>
  <si>
    <t>LongRange</t>
  </si>
  <si>
    <t>RTO</t>
  </si>
  <si>
    <t>Door Type</t>
  </si>
  <si>
    <t>Door Material</t>
  </si>
  <si>
    <t>Door Swing</t>
  </si>
  <si>
    <t>Door Locks</t>
  </si>
  <si>
    <t>Door Monitoring</t>
  </si>
  <si>
    <t>Input alarm</t>
  </si>
  <si>
    <t>Output Alarm</t>
  </si>
  <si>
    <t>Controller</t>
  </si>
  <si>
    <t>Module</t>
  </si>
  <si>
    <t>PSU/Relay</t>
  </si>
  <si>
    <t>Ecnlosures</t>
  </si>
  <si>
    <t xml:space="preserve">Server Appliance
</t>
  </si>
  <si>
    <t>Reader License</t>
  </si>
  <si>
    <t>Reader MA</t>
  </si>
  <si>
    <t>Home Run Room-Floor
(Controller Location)</t>
  </si>
  <si>
    <t>In</t>
  </si>
  <si>
    <t>Out</t>
  </si>
  <si>
    <t>Request to Exit Button</t>
  </si>
  <si>
    <t>Single Door</t>
  </si>
  <si>
    <t>Double Door</t>
  </si>
  <si>
    <t xml:space="preserve"> Turnstile</t>
  </si>
  <si>
    <t xml:space="preserve">Boom Barrier </t>
  </si>
  <si>
    <t>Wood</t>
  </si>
  <si>
    <t>Glass</t>
  </si>
  <si>
    <t>Metal</t>
  </si>
  <si>
    <t>One way access</t>
  </si>
  <si>
    <t>Two way access</t>
  </si>
  <si>
    <t>Magnetic Lock</t>
  </si>
  <si>
    <t>Drop Bolt</t>
  </si>
  <si>
    <t>Door Strike</t>
  </si>
  <si>
    <t>L &amp; Z Bracket</t>
  </si>
  <si>
    <t>U Bracket</t>
  </si>
  <si>
    <t>Door Contact</t>
  </si>
  <si>
    <t>Loop Detector (for boom barrier)</t>
  </si>
  <si>
    <t>Motion / PIR</t>
  </si>
  <si>
    <t>Emergency Button</t>
  </si>
  <si>
    <t>Panic Button</t>
  </si>
  <si>
    <t>Keypad</t>
  </si>
  <si>
    <t>Smoke Detectors</t>
  </si>
  <si>
    <t>Siren / Sounder</t>
  </si>
  <si>
    <t>Strobe Horn</t>
  </si>
  <si>
    <t>Strobe Light</t>
  </si>
  <si>
    <t>Reader Module</t>
  </si>
  <si>
    <t>Input Module</t>
  </si>
  <si>
    <t>Output Module</t>
  </si>
  <si>
    <t>5amps</t>
  </si>
  <si>
    <t>10amps</t>
  </si>
  <si>
    <t>1 x 2</t>
  </si>
  <si>
    <t>2 x 4</t>
  </si>
  <si>
    <t>Door1</t>
  </si>
  <si>
    <t>Door2</t>
  </si>
  <si>
    <t>Other Peripherals</t>
  </si>
  <si>
    <t>VertX-100</t>
  </si>
  <si>
    <t>VertX-200</t>
  </si>
  <si>
    <t>VertX-300</t>
  </si>
  <si>
    <t>Relay</t>
  </si>
  <si>
    <t>Synergis Cloud link</t>
  </si>
  <si>
    <t>* Software and Client PC not yet included</t>
  </si>
  <si>
    <t>Total door</t>
  </si>
  <si>
    <t>OUTDOOR</t>
  </si>
  <si>
    <t>Midspan</t>
  </si>
  <si>
    <r>
      <rPr>
        <b/>
        <sz val="10"/>
        <rFont val="Arial"/>
        <family val="2"/>
      </rPr>
      <t>Indoor</t>
    </r>
    <r>
      <rPr>
        <sz val="10"/>
        <rFont val="Arial"/>
        <family val="2"/>
      </rPr>
      <t xml:space="preserve"> - Camera To IDF (PoE Switch / NVR)</t>
    </r>
  </si>
  <si>
    <r>
      <rPr>
        <b/>
        <sz val="10"/>
        <rFont val="Arial"/>
        <family val="2"/>
      </rPr>
      <t>Outdoor</t>
    </r>
    <r>
      <rPr>
        <sz val="10"/>
        <rFont val="Arial"/>
        <family val="2"/>
      </rPr>
      <t xml:space="preserve"> - Camera To IDF (PoE Switch / NVR)</t>
    </r>
  </si>
  <si>
    <t>Indoor - ACS To Controller</t>
  </si>
  <si>
    <t>Outdoor - ACS To Controller</t>
  </si>
  <si>
    <t>Indoor Access to Door</t>
  </si>
  <si>
    <t>Outdoor Access to Door</t>
  </si>
  <si>
    <t>INDOOR</t>
  </si>
  <si>
    <t>Average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</si>
</sst>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1"/>
      <scheme val="minor"/>
    </font>
    <font>
      <b/>
      <sz val="10"/>
      <color rgb="FFFF0000"/>
      <name val="Arial"/>
      <family val="2"/>
    </font>
    <font>
      <b/>
      <i/>
      <sz val="12"/>
      <color rgb="FFC00000"/>
      <name val="Arial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4" fillId="0" borderId="0"/>
    <xf numFmtId="0" fontId="4" fillId="0" borderId="0"/>
    <xf numFmtId="0" fontId="4" fillId="0" borderId="0"/>
    <xf numFmtId="0" fontId="2" fillId="0" borderId="0"/>
    <xf numFmtId="164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7">
    <xf numFmtId="0" fontId="0" fillId="0" borderId="0" xfId="0"/>
    <xf numFmtId="0" fontId="2" fillId="4" borderId="3" xfId="4" applyFill="1" applyBorder="1" applyAlignment="1">
      <alignment horizontal="center" vertical="center" wrapText="1"/>
    </xf>
    <xf numFmtId="0" fontId="6" fillId="9" borderId="3" xfId="4" applyFont="1" applyFill="1" applyBorder="1" applyAlignment="1">
      <alignment horizontal="center" vertical="center" wrapText="1"/>
    </xf>
    <xf numFmtId="0" fontId="5" fillId="11" borderId="3" xfId="4" applyFont="1" applyFill="1" applyBorder="1" applyAlignment="1">
      <alignment horizontal="center" vertical="center" wrapText="1"/>
    </xf>
    <xf numFmtId="0" fontId="2" fillId="0" borderId="0" xfId="4" applyAlignment="1">
      <alignment horizontal="center" vertical="center" wrapText="1"/>
    </xf>
    <xf numFmtId="0" fontId="5" fillId="12" borderId="3" xfId="4" applyFont="1" applyFill="1" applyBorder="1" applyAlignment="1">
      <alignment horizontal="center" vertical="center" wrapText="1"/>
    </xf>
    <xf numFmtId="0" fontId="5" fillId="7" borderId="3" xfId="4" applyFont="1" applyFill="1" applyBorder="1" applyAlignment="1">
      <alignment horizontal="center" vertical="center" wrapText="1"/>
    </xf>
    <xf numFmtId="0" fontId="2" fillId="12" borderId="3" xfId="4" applyFill="1" applyBorder="1" applyAlignment="1">
      <alignment horizontal="center" vertical="center" wrapText="1"/>
    </xf>
    <xf numFmtId="0" fontId="2" fillId="7" borderId="3" xfId="4" applyFill="1" applyBorder="1" applyAlignment="1">
      <alignment horizontal="center" vertical="center" wrapText="1"/>
    </xf>
    <xf numFmtId="0" fontId="5" fillId="14" borderId="3" xfId="4" applyFont="1" applyFill="1" applyBorder="1" applyAlignment="1">
      <alignment horizontal="center" vertical="center" wrapText="1"/>
    </xf>
    <xf numFmtId="0" fontId="5" fillId="8" borderId="3" xfId="4" applyFont="1" applyFill="1" applyBorder="1" applyAlignment="1">
      <alignment horizontal="center" vertical="center" wrapText="1"/>
    </xf>
    <xf numFmtId="0" fontId="2" fillId="0" borderId="3" xfId="4" applyBorder="1"/>
    <xf numFmtId="0" fontId="5" fillId="0" borderId="3" xfId="4" applyFont="1" applyBorder="1" applyAlignment="1">
      <alignment vertical="center"/>
    </xf>
    <xf numFmtId="0" fontId="2" fillId="0" borderId="3" xfId="4" applyBorder="1" applyAlignment="1">
      <alignment horizontal="center" vertical="center"/>
    </xf>
    <xf numFmtId="0" fontId="2" fillId="18" borderId="3" xfId="4" applyFill="1" applyBorder="1" applyAlignment="1">
      <alignment horizontal="center" vertical="center"/>
    </xf>
    <xf numFmtId="0" fontId="5" fillId="0" borderId="3" xfId="4" applyFont="1" applyBorder="1" applyAlignment="1">
      <alignment horizontal="center" vertical="center"/>
    </xf>
    <xf numFmtId="0" fontId="2" fillId="0" borderId="3" xfId="4" applyBorder="1" applyAlignment="1">
      <alignment horizontal="center" vertical="center" wrapText="1"/>
    </xf>
    <xf numFmtId="0" fontId="2" fillId="0" borderId="3" xfId="4" applyBorder="1" applyAlignment="1">
      <alignment vertical="center"/>
    </xf>
    <xf numFmtId="0" fontId="2" fillId="0" borderId="0" xfId="4"/>
    <xf numFmtId="0" fontId="2" fillId="4" borderId="3" xfId="4" applyFill="1" applyBorder="1" applyAlignment="1">
      <alignment horizontal="center" vertical="center"/>
    </xf>
    <xf numFmtId="0" fontId="2" fillId="0" borderId="0" xfId="4" applyAlignment="1">
      <alignment horizontal="center"/>
    </xf>
    <xf numFmtId="0" fontId="5" fillId="18" borderId="3" xfId="4" applyFont="1" applyFill="1" applyBorder="1" applyAlignment="1">
      <alignment horizontal="center" vertical="center"/>
    </xf>
    <xf numFmtId="0" fontId="2" fillId="5" borderId="3" xfId="4" applyFill="1" applyBorder="1"/>
    <xf numFmtId="0" fontId="5" fillId="5" borderId="3" xfId="4" applyFont="1" applyFill="1" applyBorder="1" applyAlignment="1">
      <alignment vertical="center"/>
    </xf>
    <xf numFmtId="0" fontId="5" fillId="5" borderId="3" xfId="4" applyFont="1" applyFill="1" applyBorder="1" applyAlignment="1">
      <alignment horizontal="center" vertical="center"/>
    </xf>
    <xf numFmtId="0" fontId="2" fillId="5" borderId="3" xfId="4" applyFill="1" applyBorder="1" applyAlignment="1">
      <alignment horizontal="center" vertical="center" wrapText="1"/>
    </xf>
    <xf numFmtId="0" fontId="2" fillId="5" borderId="3" xfId="4" applyFill="1" applyBorder="1" applyAlignment="1">
      <alignment horizontal="center" vertical="center"/>
    </xf>
    <xf numFmtId="0" fontId="5" fillId="0" borderId="3" xfId="4" applyFont="1" applyBorder="1"/>
    <xf numFmtId="0" fontId="8" fillId="0" borderId="3" xfId="4" applyFont="1" applyBorder="1" applyAlignment="1">
      <alignment vertical="center"/>
    </xf>
    <xf numFmtId="0" fontId="8" fillId="0" borderId="3" xfId="4" applyFont="1" applyBorder="1" applyAlignment="1">
      <alignment horizontal="center" vertical="center"/>
    </xf>
    <xf numFmtId="0" fontId="8" fillId="18" borderId="3" xfId="4" applyFont="1" applyFill="1" applyBorder="1" applyAlignment="1">
      <alignment horizontal="center" vertical="center"/>
    </xf>
    <xf numFmtId="0" fontId="5" fillId="0" borderId="3" xfId="4" applyFont="1" applyBorder="1" applyAlignment="1">
      <alignment horizontal="center" vertical="center" wrapText="1"/>
    </xf>
    <xf numFmtId="0" fontId="5" fillId="2" borderId="3" xfId="4" applyFont="1" applyFill="1" applyBorder="1" applyAlignment="1">
      <alignment horizontal="center" vertical="center" wrapText="1"/>
    </xf>
    <xf numFmtId="0" fontId="5" fillId="10" borderId="3" xfId="4" applyFont="1" applyFill="1" applyBorder="1" applyAlignment="1">
      <alignment horizontal="center" vertical="center" wrapText="1"/>
    </xf>
    <xf numFmtId="0" fontId="5" fillId="13" borderId="3" xfId="4" applyFont="1" applyFill="1" applyBorder="1" applyAlignment="1">
      <alignment horizontal="center" vertical="center" wrapText="1"/>
    </xf>
    <xf numFmtId="0" fontId="5" fillId="15" borderId="3" xfId="4" applyFont="1" applyFill="1" applyBorder="1" applyAlignment="1">
      <alignment horizontal="center" vertical="center" wrapText="1"/>
    </xf>
    <xf numFmtId="0" fontId="2" fillId="0" borderId="0" xfId="4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5" fillId="0" borderId="17" xfId="4" applyFont="1" applyBorder="1" applyAlignment="1">
      <alignment horizontal="center" vertical="center" wrapText="1"/>
    </xf>
    <xf numFmtId="0" fontId="5" fillId="7" borderId="10" xfId="4" applyFont="1" applyFill="1" applyBorder="1" applyAlignment="1">
      <alignment horizontal="center" vertical="center" wrapText="1"/>
    </xf>
    <xf numFmtId="0" fontId="5" fillId="19" borderId="18" xfId="4" applyFont="1" applyFill="1" applyBorder="1" applyAlignment="1">
      <alignment horizontal="center" vertical="center" wrapText="1"/>
    </xf>
    <xf numFmtId="0" fontId="2" fillId="19" borderId="15" xfId="4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5" fillId="3" borderId="18" xfId="4" applyFont="1" applyFill="1" applyBorder="1" applyAlignment="1">
      <alignment horizontal="center" vertical="center" wrapText="1"/>
    </xf>
    <xf numFmtId="0" fontId="2" fillId="19" borderId="18" xfId="4" applyFill="1" applyBorder="1" applyAlignment="1">
      <alignment horizontal="center" vertical="center" wrapText="1"/>
    </xf>
    <xf numFmtId="0" fontId="5" fillId="2" borderId="18" xfId="4" applyFont="1" applyFill="1" applyBorder="1" applyAlignment="1">
      <alignment horizontal="center" vertical="center" wrapText="1"/>
    </xf>
    <xf numFmtId="0" fontId="2" fillId="3" borderId="18" xfId="4" applyFill="1" applyBorder="1" applyAlignment="1">
      <alignment horizontal="center" vertical="center" wrapText="1"/>
    </xf>
    <xf numFmtId="0" fontId="2" fillId="3" borderId="3" xfId="4" applyFill="1" applyBorder="1" applyAlignment="1">
      <alignment horizontal="center" vertical="center" wrapText="1"/>
    </xf>
    <xf numFmtId="0" fontId="2" fillId="3" borderId="15" xfId="4" applyFill="1" applyBorder="1" applyAlignment="1">
      <alignment horizontal="center" vertical="center" wrapText="1"/>
    </xf>
    <xf numFmtId="0" fontId="5" fillId="20" borderId="3" xfId="4" applyFont="1" applyFill="1" applyBorder="1" applyAlignment="1">
      <alignment horizontal="center" vertical="center" wrapText="1"/>
    </xf>
    <xf numFmtId="0" fontId="2" fillId="0" borderId="1" xfId="4" applyBorder="1"/>
    <xf numFmtId="0" fontId="5" fillId="18" borderId="3" xfId="4" applyFont="1" applyFill="1" applyBorder="1" applyAlignment="1">
      <alignment vertical="center"/>
    </xf>
    <xf numFmtId="0" fontId="2" fillId="0" borderId="3" xfId="4" applyFill="1" applyBorder="1" applyAlignment="1">
      <alignment horizontal="center" vertical="center"/>
    </xf>
    <xf numFmtId="0" fontId="2" fillId="0" borderId="2" xfId="4" applyBorder="1"/>
    <xf numFmtId="0" fontId="5" fillId="0" borderId="12" xfId="4" applyFont="1" applyBorder="1"/>
    <xf numFmtId="0" fontId="8" fillId="0" borderId="26" xfId="4" applyFont="1" applyBorder="1" applyAlignment="1">
      <alignment vertical="center"/>
    </xf>
    <xf numFmtId="0" fontId="8" fillId="0" borderId="26" xfId="4" applyFont="1" applyBorder="1" applyAlignment="1">
      <alignment horizontal="center" vertical="center"/>
    </xf>
    <xf numFmtId="0" fontId="8" fillId="18" borderId="26" xfId="4" applyFont="1" applyFill="1" applyBorder="1" applyAlignment="1">
      <alignment horizontal="center" vertical="center"/>
    </xf>
    <xf numFmtId="0" fontId="8" fillId="0" borderId="14" xfId="4" applyFont="1" applyBorder="1" applyAlignment="1">
      <alignment horizontal="center" vertical="center"/>
    </xf>
    <xf numFmtId="0" fontId="2" fillId="19" borderId="3" xfId="4" applyFill="1" applyBorder="1" applyAlignment="1">
      <alignment horizontal="center" vertical="center" wrapText="1"/>
    </xf>
    <xf numFmtId="0" fontId="2" fillId="21" borderId="3" xfId="4" applyFill="1" applyBorder="1" applyAlignment="1">
      <alignment horizontal="center" vertical="center" wrapText="1"/>
    </xf>
    <xf numFmtId="0" fontId="5" fillId="21" borderId="3" xfId="4" applyFont="1" applyFill="1" applyBorder="1" applyAlignment="1">
      <alignment horizontal="center" vertical="center" wrapText="1"/>
    </xf>
    <xf numFmtId="0" fontId="5" fillId="19" borderId="3" xfId="4" applyFont="1" applyFill="1" applyBorder="1" applyAlignment="1">
      <alignment horizontal="center" vertical="center" wrapText="1"/>
    </xf>
    <xf numFmtId="0" fontId="12" fillId="0" borderId="0" xfId="4" applyFont="1" applyAlignment="1">
      <alignment horizontal="left" vertical="center"/>
    </xf>
    <xf numFmtId="0" fontId="5" fillId="19" borderId="18" xfId="4" applyFont="1" applyFill="1" applyBorder="1" applyAlignment="1">
      <alignment horizontal="center" vertical="center" wrapText="1"/>
    </xf>
    <xf numFmtId="0" fontId="5" fillId="19" borderId="3" xfId="4" applyFont="1" applyFill="1" applyBorder="1" applyAlignment="1">
      <alignment horizontal="center" vertical="center" wrapText="1"/>
    </xf>
    <xf numFmtId="0" fontId="2" fillId="18" borderId="3" xfId="4" applyFill="1" applyBorder="1" applyAlignment="1">
      <alignment horizontal="center" vertical="center" wrapText="1"/>
    </xf>
    <xf numFmtId="0" fontId="5" fillId="15" borderId="18" xfId="4" applyFont="1" applyFill="1" applyBorder="1" applyAlignment="1">
      <alignment horizontal="center" vertical="center" wrapText="1"/>
    </xf>
    <xf numFmtId="0" fontId="5" fillId="8" borderId="18" xfId="4" applyFont="1" applyFill="1" applyBorder="1" applyAlignment="1">
      <alignment horizontal="center" vertical="center" wrapText="1"/>
    </xf>
    <xf numFmtId="0" fontId="5" fillId="22" borderId="3" xfId="4" applyFont="1" applyFill="1" applyBorder="1" applyAlignment="1">
      <alignment vertical="center"/>
    </xf>
    <xf numFmtId="0" fontId="2" fillId="22" borderId="3" xfId="4" applyFill="1" applyBorder="1" applyAlignment="1">
      <alignment horizontal="center" vertical="center"/>
    </xf>
    <xf numFmtId="0" fontId="5" fillId="22" borderId="3" xfId="4" applyFont="1" applyFill="1" applyBorder="1" applyAlignment="1">
      <alignment horizontal="center" vertical="center"/>
    </xf>
    <xf numFmtId="0" fontId="8" fillId="22" borderId="3" xfId="4" applyFont="1" applyFill="1" applyBorder="1" applyAlignment="1">
      <alignment horizontal="center" vertical="center"/>
    </xf>
    <xf numFmtId="0" fontId="2" fillId="22" borderId="3" xfId="4" applyFill="1" applyBorder="1" applyAlignment="1">
      <alignment horizontal="center" vertical="center" wrapText="1"/>
    </xf>
    <xf numFmtId="0" fontId="8" fillId="22" borderId="26" xfId="4" applyFont="1" applyFill="1" applyBorder="1" applyAlignment="1">
      <alignment horizontal="center" vertical="center"/>
    </xf>
    <xf numFmtId="0" fontId="3" fillId="18" borderId="0" xfId="4" applyFont="1" applyFill="1" applyAlignment="1">
      <alignment horizontal="center" vertical="center"/>
    </xf>
    <xf numFmtId="0" fontId="5" fillId="16" borderId="14" xfId="4" applyFont="1" applyFill="1" applyBorder="1" applyAlignment="1">
      <alignment horizontal="center" vertical="center" wrapText="1"/>
    </xf>
    <xf numFmtId="0" fontId="5" fillId="16" borderId="16" xfId="4" applyFont="1" applyFill="1" applyBorder="1" applyAlignment="1">
      <alignment horizontal="center" vertical="center" wrapText="1"/>
    </xf>
    <xf numFmtId="0" fontId="5" fillId="17" borderId="14" xfId="4" applyFont="1" applyFill="1" applyBorder="1" applyAlignment="1">
      <alignment horizontal="center" vertical="center" wrapText="1"/>
    </xf>
    <xf numFmtId="0" fontId="5" fillId="17" borderId="16" xfId="4" applyFont="1" applyFill="1" applyBorder="1" applyAlignment="1">
      <alignment horizontal="center" vertical="center" wrapText="1"/>
    </xf>
    <xf numFmtId="0" fontId="5" fillId="15" borderId="14" xfId="4" applyFont="1" applyFill="1" applyBorder="1" applyAlignment="1">
      <alignment horizontal="center" vertical="center" wrapText="1"/>
    </xf>
    <xf numFmtId="0" fontId="5" fillId="15" borderId="16" xfId="4" applyFont="1" applyFill="1" applyBorder="1" applyAlignment="1">
      <alignment horizontal="center" vertical="center" wrapText="1"/>
    </xf>
    <xf numFmtId="0" fontId="5" fillId="10" borderId="10" xfId="4" applyFont="1" applyFill="1" applyBorder="1" applyAlignment="1">
      <alignment horizontal="center" vertical="center" wrapText="1"/>
    </xf>
    <xf numFmtId="0" fontId="5" fillId="10" borderId="13" xfId="4" applyFont="1" applyFill="1" applyBorder="1" applyAlignment="1">
      <alignment horizontal="center" vertical="center" wrapText="1"/>
    </xf>
    <xf numFmtId="0" fontId="5" fillId="10" borderId="11" xfId="4" applyFont="1" applyFill="1" applyBorder="1" applyAlignment="1">
      <alignment horizontal="center" vertical="center" wrapText="1"/>
    </xf>
    <xf numFmtId="0" fontId="5" fillId="15" borderId="10" xfId="4" applyFont="1" applyFill="1" applyBorder="1" applyAlignment="1">
      <alignment horizontal="center" vertical="center" wrapText="1"/>
    </xf>
    <xf numFmtId="0" fontId="5" fillId="15" borderId="13" xfId="4" applyFont="1" applyFill="1" applyBorder="1" applyAlignment="1">
      <alignment horizontal="center" vertical="center" wrapText="1"/>
    </xf>
    <xf numFmtId="0" fontId="5" fillId="15" borderId="11" xfId="4" applyFont="1" applyFill="1" applyBorder="1" applyAlignment="1">
      <alignment horizontal="center" vertical="center" wrapText="1"/>
    </xf>
    <xf numFmtId="0" fontId="2" fillId="15" borderId="10" xfId="4" applyFill="1" applyBorder="1" applyAlignment="1">
      <alignment horizontal="center" vertical="center" wrapText="1"/>
    </xf>
    <xf numFmtId="0" fontId="2" fillId="15" borderId="13" xfId="4" applyFill="1" applyBorder="1" applyAlignment="1">
      <alignment horizontal="center" vertical="center" wrapText="1"/>
    </xf>
    <xf numFmtId="0" fontId="2" fillId="15" borderId="11" xfId="4" applyFill="1" applyBorder="1" applyAlignment="1">
      <alignment horizontal="center" vertical="center" wrapText="1"/>
    </xf>
    <xf numFmtId="0" fontId="5" fillId="13" borderId="10" xfId="4" applyFont="1" applyFill="1" applyBorder="1" applyAlignment="1">
      <alignment horizontal="center" vertical="center" wrapText="1"/>
    </xf>
    <xf numFmtId="0" fontId="5" fillId="13" borderId="13" xfId="4" applyFont="1" applyFill="1" applyBorder="1" applyAlignment="1">
      <alignment horizontal="center" vertical="center" wrapText="1"/>
    </xf>
    <xf numFmtId="0" fontId="5" fillId="13" borderId="11" xfId="4" applyFont="1" applyFill="1" applyBorder="1" applyAlignment="1">
      <alignment horizontal="center" vertical="center" wrapText="1"/>
    </xf>
    <xf numFmtId="0" fontId="2" fillId="13" borderId="10" xfId="4" applyFill="1" applyBorder="1" applyAlignment="1">
      <alignment horizontal="center" vertical="center" wrapText="1"/>
    </xf>
    <xf numFmtId="0" fontId="2" fillId="13" borderId="13" xfId="4" applyFill="1" applyBorder="1" applyAlignment="1">
      <alignment horizontal="center" vertical="center" wrapText="1"/>
    </xf>
    <xf numFmtId="0" fontId="2" fillId="13" borderId="11" xfId="4" applyFill="1" applyBorder="1" applyAlignment="1">
      <alignment horizontal="center" vertical="center" wrapText="1"/>
    </xf>
    <xf numFmtId="0" fontId="5" fillId="14" borderId="14" xfId="4" applyFont="1" applyFill="1" applyBorder="1" applyAlignment="1">
      <alignment horizontal="center" vertical="center" wrapText="1"/>
    </xf>
    <xf numFmtId="0" fontId="5" fillId="14" borderId="16" xfId="4" applyFont="1" applyFill="1" applyBorder="1" applyAlignment="1">
      <alignment horizontal="center" vertical="center" wrapText="1"/>
    </xf>
    <xf numFmtId="0" fontId="5" fillId="8" borderId="10" xfId="4" applyFont="1" applyFill="1" applyBorder="1" applyAlignment="1">
      <alignment horizontal="center" vertical="center" wrapText="1"/>
    </xf>
    <xf numFmtId="0" fontId="5" fillId="8" borderId="13" xfId="4" applyFont="1" applyFill="1" applyBorder="1" applyAlignment="1">
      <alignment horizontal="center" vertical="center" wrapText="1"/>
    </xf>
    <xf numFmtId="0" fontId="5" fillId="8" borderId="11" xfId="4" applyFont="1" applyFill="1" applyBorder="1" applyAlignment="1">
      <alignment horizontal="center" vertical="center" wrapText="1"/>
    </xf>
    <xf numFmtId="0" fontId="5" fillId="2" borderId="10" xfId="4" applyFont="1" applyFill="1" applyBorder="1" applyAlignment="1">
      <alignment horizontal="center" vertical="center" wrapText="1"/>
    </xf>
    <xf numFmtId="0" fontId="5" fillId="2" borderId="13" xfId="4" applyFont="1" applyFill="1" applyBorder="1" applyAlignment="1">
      <alignment horizontal="center" vertical="center" wrapText="1"/>
    </xf>
    <xf numFmtId="0" fontId="5" fillId="2" borderId="11" xfId="4" applyFont="1" applyFill="1" applyBorder="1" applyAlignment="1">
      <alignment horizontal="center" vertical="center" wrapText="1"/>
    </xf>
    <xf numFmtId="0" fontId="5" fillId="7" borderId="10" xfId="4" applyFont="1" applyFill="1" applyBorder="1" applyAlignment="1">
      <alignment horizontal="center" vertical="center" wrapText="1"/>
    </xf>
    <xf numFmtId="0" fontId="5" fillId="7" borderId="13" xfId="4" applyFont="1" applyFill="1" applyBorder="1" applyAlignment="1">
      <alignment horizontal="center" vertical="center" wrapText="1"/>
    </xf>
    <xf numFmtId="0" fontId="5" fillId="13" borderId="14" xfId="4" applyFont="1" applyFill="1" applyBorder="1" applyAlignment="1">
      <alignment horizontal="center" vertical="center" wrapText="1"/>
    </xf>
    <xf numFmtId="0" fontId="5" fillId="13" borderId="16" xfId="4" applyFont="1" applyFill="1" applyBorder="1" applyAlignment="1">
      <alignment horizontal="center" vertical="center" wrapText="1"/>
    </xf>
    <xf numFmtId="0" fontId="5" fillId="6" borderId="14" xfId="4" applyFont="1" applyFill="1" applyBorder="1" applyAlignment="1">
      <alignment horizontal="center" vertical="center" wrapText="1"/>
    </xf>
    <xf numFmtId="0" fontId="5" fillId="6" borderId="16" xfId="4" applyFont="1" applyFill="1" applyBorder="1" applyAlignment="1">
      <alignment horizontal="center" vertical="center" wrapText="1"/>
    </xf>
    <xf numFmtId="0" fontId="5" fillId="7" borderId="11" xfId="4" applyFont="1" applyFill="1" applyBorder="1" applyAlignment="1">
      <alignment horizontal="center" vertical="center" wrapText="1"/>
    </xf>
    <xf numFmtId="0" fontId="7" fillId="6" borderId="14" xfId="4" applyFont="1" applyFill="1" applyBorder="1" applyAlignment="1">
      <alignment horizontal="center" vertical="center" wrapText="1"/>
    </xf>
    <xf numFmtId="0" fontId="7" fillId="6" borderId="16" xfId="4" applyFont="1" applyFill="1" applyBorder="1" applyAlignment="1">
      <alignment horizontal="center" vertical="center" wrapText="1"/>
    </xf>
    <xf numFmtId="0" fontId="5" fillId="12" borderId="10" xfId="4" applyFont="1" applyFill="1" applyBorder="1" applyAlignment="1">
      <alignment horizontal="center" vertical="center" wrapText="1"/>
    </xf>
    <xf numFmtId="0" fontId="5" fillId="12" borderId="13" xfId="4" applyFont="1" applyFill="1" applyBorder="1" applyAlignment="1">
      <alignment horizontal="center" vertical="center" wrapText="1"/>
    </xf>
    <xf numFmtId="0" fontId="5" fillId="12" borderId="11" xfId="4" applyFont="1" applyFill="1" applyBorder="1" applyAlignment="1">
      <alignment horizontal="center" vertical="center" wrapText="1"/>
    </xf>
    <xf numFmtId="0" fontId="2" fillId="7" borderId="10" xfId="4" applyFill="1" applyBorder="1" applyAlignment="1">
      <alignment horizontal="center" vertical="center" wrapText="1"/>
    </xf>
    <xf numFmtId="0" fontId="2" fillId="7" borderId="13" xfId="4" applyFill="1" applyBorder="1" applyAlignment="1">
      <alignment horizontal="center" vertical="center" wrapText="1"/>
    </xf>
    <xf numFmtId="0" fontId="2" fillId="7" borderId="11" xfId="4" applyFill="1" applyBorder="1" applyAlignment="1">
      <alignment horizontal="center" vertical="center" wrapText="1"/>
    </xf>
    <xf numFmtId="0" fontId="14" fillId="0" borderId="0" xfId="4" applyFont="1" applyAlignment="1">
      <alignment horizontal="center" vertical="center"/>
    </xf>
    <xf numFmtId="0" fontId="2" fillId="0" borderId="6" xfId="4" applyBorder="1" applyAlignment="1">
      <alignment horizontal="center" vertical="center"/>
    </xf>
    <xf numFmtId="0" fontId="5" fillId="0" borderId="14" xfId="4" applyFont="1" applyBorder="1" applyAlignment="1">
      <alignment horizontal="center" vertical="center" wrapText="1"/>
    </xf>
    <xf numFmtId="0" fontId="5" fillId="0" borderId="15" xfId="4" applyFont="1" applyBorder="1" applyAlignment="1">
      <alignment horizontal="center" vertical="center" wrapText="1"/>
    </xf>
    <xf numFmtId="0" fontId="5" fillId="0" borderId="16" xfId="4" applyFont="1" applyBorder="1" applyAlignment="1">
      <alignment horizontal="center" vertical="center" wrapText="1"/>
    </xf>
    <xf numFmtId="0" fontId="5" fillId="7" borderId="14" xfId="4" applyFont="1" applyFill="1" applyBorder="1" applyAlignment="1">
      <alignment horizontal="center" vertical="center" wrapText="1"/>
    </xf>
    <xf numFmtId="0" fontId="5" fillId="7" borderId="15" xfId="4" applyFont="1" applyFill="1" applyBorder="1" applyAlignment="1">
      <alignment horizontal="center" vertical="center" wrapText="1"/>
    </xf>
    <xf numFmtId="0" fontId="5" fillId="7" borderId="16" xfId="4" applyFont="1" applyFill="1" applyBorder="1" applyAlignment="1">
      <alignment horizontal="center" vertical="center" wrapText="1"/>
    </xf>
    <xf numFmtId="0" fontId="5" fillId="7" borderId="5" xfId="4" applyFont="1" applyFill="1" applyBorder="1" applyAlignment="1">
      <alignment horizontal="center" vertical="center" wrapText="1"/>
    </xf>
    <xf numFmtId="0" fontId="5" fillId="7" borderId="7" xfId="4" applyFont="1" applyFill="1" applyBorder="1" applyAlignment="1">
      <alignment horizontal="center" vertical="center" wrapText="1"/>
    </xf>
    <xf numFmtId="0" fontId="5" fillId="7" borderId="8" xfId="4" applyFont="1" applyFill="1" applyBorder="1" applyAlignment="1">
      <alignment horizontal="center" vertical="center" wrapText="1"/>
    </xf>
    <xf numFmtId="0" fontId="5" fillId="7" borderId="9" xfId="4" applyFont="1" applyFill="1" applyBorder="1" applyAlignment="1">
      <alignment horizontal="center" vertical="center" wrapText="1"/>
    </xf>
    <xf numFmtId="0" fontId="5" fillId="13" borderId="3" xfId="4" applyFont="1" applyFill="1" applyBorder="1" applyAlignment="1">
      <alignment horizontal="center" vertical="center" wrapText="1"/>
    </xf>
    <xf numFmtId="0" fontId="5" fillId="6" borderId="3" xfId="4" applyFont="1" applyFill="1" applyBorder="1" applyAlignment="1">
      <alignment horizontal="center" vertical="center" wrapText="1"/>
    </xf>
    <xf numFmtId="0" fontId="5" fillId="17" borderId="3" xfId="4" applyFont="1" applyFill="1" applyBorder="1" applyAlignment="1">
      <alignment horizontal="center" vertical="center" wrapText="1"/>
    </xf>
    <xf numFmtId="0" fontId="5" fillId="15" borderId="3" xfId="4" applyFont="1" applyFill="1" applyBorder="1" applyAlignment="1">
      <alignment horizontal="center" vertical="center" wrapText="1"/>
    </xf>
    <xf numFmtId="0" fontId="2" fillId="21" borderId="10" xfId="4" applyFill="1" applyBorder="1" applyAlignment="1">
      <alignment horizontal="center" vertical="center" wrapText="1"/>
    </xf>
    <xf numFmtId="0" fontId="2" fillId="21" borderId="11" xfId="4" applyFill="1" applyBorder="1" applyAlignment="1">
      <alignment horizontal="center" vertical="center" wrapText="1"/>
    </xf>
    <xf numFmtId="0" fontId="5" fillId="20" borderId="3" xfId="4" applyFont="1" applyFill="1" applyBorder="1" applyAlignment="1">
      <alignment horizontal="center" vertical="center" wrapText="1"/>
    </xf>
    <xf numFmtId="0" fontId="2" fillId="13" borderId="3" xfId="4" applyFill="1" applyBorder="1" applyAlignment="1">
      <alignment horizontal="center" vertical="center" wrapText="1"/>
    </xf>
    <xf numFmtId="0" fontId="5" fillId="10" borderId="3" xfId="4" applyFont="1" applyFill="1" applyBorder="1" applyAlignment="1">
      <alignment horizontal="center" vertical="center" wrapText="1"/>
    </xf>
    <xf numFmtId="0" fontId="5" fillId="19" borderId="21" xfId="4" applyFont="1" applyFill="1" applyBorder="1" applyAlignment="1">
      <alignment horizontal="center" vertical="center" wrapText="1"/>
    </xf>
    <xf numFmtId="0" fontId="5" fillId="19" borderId="22" xfId="4" applyFont="1" applyFill="1" applyBorder="1" applyAlignment="1">
      <alignment horizontal="center" vertical="center" wrapText="1"/>
    </xf>
    <xf numFmtId="0" fontId="5" fillId="21" borderId="21" xfId="4" applyFont="1" applyFill="1" applyBorder="1" applyAlignment="1">
      <alignment horizontal="center" vertical="center" wrapText="1"/>
    </xf>
    <xf numFmtId="0" fontId="5" fillId="21" borderId="4" xfId="4" applyFont="1" applyFill="1" applyBorder="1" applyAlignment="1">
      <alignment horizontal="center" vertical="center" wrapText="1"/>
    </xf>
    <xf numFmtId="0" fontId="5" fillId="21" borderId="22" xfId="4" applyFont="1" applyFill="1" applyBorder="1" applyAlignment="1">
      <alignment horizontal="center" vertical="center" wrapText="1"/>
    </xf>
    <xf numFmtId="0" fontId="5" fillId="19" borderId="4" xfId="4" applyFont="1" applyFill="1" applyBorder="1" applyAlignment="1">
      <alignment horizontal="center" vertical="center" wrapText="1"/>
    </xf>
    <xf numFmtId="0" fontId="2" fillId="19" borderId="21" xfId="4" applyFill="1" applyBorder="1" applyAlignment="1">
      <alignment horizontal="center" vertical="center" wrapText="1"/>
    </xf>
    <xf numFmtId="0" fontId="2" fillId="19" borderId="4" xfId="4" applyFill="1" applyBorder="1" applyAlignment="1">
      <alignment horizontal="center" vertical="center" wrapText="1"/>
    </xf>
    <xf numFmtId="0" fontId="2" fillId="19" borderId="22" xfId="4" applyFill="1" applyBorder="1" applyAlignment="1">
      <alignment horizontal="center" vertical="center" wrapText="1"/>
    </xf>
    <xf numFmtId="0" fontId="5" fillId="8" borderId="3" xfId="4" applyFont="1" applyFill="1" applyBorder="1" applyAlignment="1">
      <alignment horizontal="center" vertical="center" wrapText="1"/>
    </xf>
    <xf numFmtId="0" fontId="5" fillId="2" borderId="3" xfId="4" applyFont="1" applyFill="1" applyBorder="1" applyAlignment="1">
      <alignment horizontal="center" vertical="center" wrapText="1"/>
    </xf>
    <xf numFmtId="0" fontId="5" fillId="14" borderId="3" xfId="4" applyFont="1" applyFill="1" applyBorder="1" applyAlignment="1">
      <alignment horizontal="center" vertical="center" wrapText="1"/>
    </xf>
    <xf numFmtId="0" fontId="2" fillId="21" borderId="21" xfId="4" applyFill="1" applyBorder="1" applyAlignment="1">
      <alignment horizontal="center" vertical="center" wrapText="1"/>
    </xf>
    <xf numFmtId="0" fontId="2" fillId="21" borderId="4" xfId="4" applyFill="1" applyBorder="1" applyAlignment="1">
      <alignment horizontal="center" vertical="center" wrapText="1"/>
    </xf>
    <xf numFmtId="0" fontId="2" fillId="21" borderId="22" xfId="4" applyFill="1" applyBorder="1" applyAlignment="1">
      <alignment horizontal="center" vertical="center" wrapText="1"/>
    </xf>
    <xf numFmtId="0" fontId="5" fillId="19" borderId="18" xfId="4" applyFont="1" applyFill="1" applyBorder="1" applyAlignment="1">
      <alignment horizontal="center" vertical="center" wrapText="1"/>
    </xf>
    <xf numFmtId="0" fontId="5" fillId="19" borderId="15" xfId="4" applyFont="1" applyFill="1" applyBorder="1" applyAlignment="1">
      <alignment horizontal="center" vertical="center" wrapText="1"/>
    </xf>
    <xf numFmtId="0" fontId="5" fillId="19" borderId="25" xfId="4" applyFont="1" applyFill="1" applyBorder="1" applyAlignment="1">
      <alignment horizontal="center" vertical="center" wrapText="1"/>
    </xf>
    <xf numFmtId="0" fontId="5" fillId="19" borderId="3" xfId="4" applyFont="1" applyFill="1" applyBorder="1" applyAlignment="1">
      <alignment horizontal="center" vertical="center" wrapText="1"/>
    </xf>
    <xf numFmtId="0" fontId="5" fillId="19" borderId="19" xfId="4" applyFont="1" applyFill="1" applyBorder="1" applyAlignment="1">
      <alignment horizontal="center" vertical="center" wrapText="1"/>
    </xf>
    <xf numFmtId="0" fontId="5" fillId="19" borderId="20" xfId="4" applyFont="1" applyFill="1" applyBorder="1" applyAlignment="1">
      <alignment horizontal="center" vertical="center" wrapText="1"/>
    </xf>
    <xf numFmtId="0" fontId="5" fillId="19" borderId="23" xfId="4" applyFont="1" applyFill="1" applyBorder="1" applyAlignment="1">
      <alignment horizontal="center" vertical="center" wrapText="1"/>
    </xf>
    <xf numFmtId="0" fontId="5" fillId="19" borderId="24" xfId="4" applyFont="1" applyFill="1" applyBorder="1" applyAlignment="1">
      <alignment horizontal="center" vertical="center" wrapText="1"/>
    </xf>
    <xf numFmtId="0" fontId="5" fillId="15" borderId="21" xfId="4" applyFont="1" applyFill="1" applyBorder="1" applyAlignment="1">
      <alignment horizontal="center" vertical="center" wrapText="1"/>
    </xf>
    <xf numFmtId="0" fontId="5" fillId="15" borderId="22" xfId="4" applyFont="1" applyFill="1" applyBorder="1" applyAlignment="1">
      <alignment horizontal="center" vertical="center" wrapText="1"/>
    </xf>
    <xf numFmtId="0" fontId="2" fillId="3" borderId="3" xfId="4" applyFill="1" applyBorder="1" applyAlignment="1">
      <alignment horizontal="center" vertical="center" wrapText="1"/>
    </xf>
    <xf numFmtId="0" fontId="2" fillId="19" borderId="10" xfId="4" applyFill="1" applyBorder="1" applyAlignment="1">
      <alignment horizontal="center" vertical="center" wrapText="1"/>
    </xf>
    <xf numFmtId="0" fontId="2" fillId="19" borderId="11" xfId="4" applyFill="1" applyBorder="1" applyAlignment="1">
      <alignment horizontal="center" vertical="center" wrapText="1"/>
    </xf>
    <xf numFmtId="0" fontId="15" fillId="19" borderId="21" xfId="4" applyFont="1" applyFill="1" applyBorder="1" applyAlignment="1">
      <alignment horizontal="center" vertical="center" wrapText="1"/>
    </xf>
    <xf numFmtId="0" fontId="15" fillId="19" borderId="4" xfId="4" applyFont="1" applyFill="1" applyBorder="1" applyAlignment="1">
      <alignment horizontal="center" vertical="center" wrapText="1"/>
    </xf>
    <xf numFmtId="0" fontId="15" fillId="19" borderId="22" xfId="4" applyFont="1" applyFill="1" applyBorder="1" applyAlignment="1">
      <alignment horizontal="center" vertical="center" wrapText="1"/>
    </xf>
    <xf numFmtId="0" fontId="11" fillId="19" borderId="21" xfId="4" applyFont="1" applyFill="1" applyBorder="1" applyAlignment="1">
      <alignment horizontal="center" vertical="center" wrapText="1"/>
    </xf>
    <xf numFmtId="0" fontId="11" fillId="19" borderId="4" xfId="4" applyFont="1" applyFill="1" applyBorder="1" applyAlignment="1">
      <alignment horizontal="center" vertical="center" wrapText="1"/>
    </xf>
    <xf numFmtId="0" fontId="11" fillId="19" borderId="22" xfId="4" applyFont="1" applyFill="1" applyBorder="1" applyAlignment="1">
      <alignment horizontal="center" vertical="center" wrapText="1"/>
    </xf>
    <xf numFmtId="0" fontId="5" fillId="8" borderId="21" xfId="4" applyFont="1" applyFill="1" applyBorder="1" applyAlignment="1">
      <alignment horizontal="center" vertical="center" wrapText="1"/>
    </xf>
    <xf numFmtId="0" fontId="5" fillId="8" borderId="22" xfId="4" applyFont="1" applyFill="1" applyBorder="1" applyAlignment="1">
      <alignment horizontal="center" vertical="center" wrapText="1"/>
    </xf>
  </cellXfs>
  <cellStyles count="49">
    <cellStyle name="Comma 2" xfId="5" xr:uid="{00000000-0005-0000-0000-000001000000}"/>
    <cellStyle name="Comma 2 2" xfId="6" xr:uid="{00000000-0005-0000-0000-000002000000}"/>
    <cellStyle name="Comma 2 2 2" xfId="7" xr:uid="{00000000-0005-0000-0000-000003000000}"/>
    <cellStyle name="Comma 3" xfId="8" xr:uid="{00000000-0005-0000-0000-000004000000}"/>
    <cellStyle name="Comma 3 2" xfId="9" xr:uid="{00000000-0005-0000-0000-000005000000}"/>
    <cellStyle name="Comma 4" xfId="10" xr:uid="{00000000-0005-0000-0000-000006000000}"/>
    <cellStyle name="Comma 5" xfId="11" xr:uid="{00000000-0005-0000-0000-000007000000}"/>
    <cellStyle name="Comma 6" xfId="12" xr:uid="{00000000-0005-0000-0000-000008000000}"/>
    <cellStyle name="Currency 2" xfId="13" xr:uid="{00000000-0005-0000-0000-00000A000000}"/>
    <cellStyle name="Currency 3" xfId="14" xr:uid="{00000000-0005-0000-0000-00000B000000}"/>
    <cellStyle name="Currency 3 2" xfId="15" xr:uid="{00000000-0005-0000-0000-00000C000000}"/>
    <cellStyle name="Normal" xfId="0" builtinId="0"/>
    <cellStyle name="Normal 10" xfId="16" xr:uid="{00000000-0005-0000-0000-00000E000000}"/>
    <cellStyle name="Normal 10 2" xfId="2" xr:uid="{00000000-0005-0000-0000-00000F000000}"/>
    <cellStyle name="Normal 11" xfId="17" xr:uid="{00000000-0005-0000-0000-000010000000}"/>
    <cellStyle name="Normal 2" xfId="4" xr:uid="{00000000-0005-0000-0000-000011000000}"/>
    <cellStyle name="Normal 2 2" xfId="18" xr:uid="{00000000-0005-0000-0000-000012000000}"/>
    <cellStyle name="Normal 2 2 2" xfId="19" xr:uid="{00000000-0005-0000-0000-000013000000}"/>
    <cellStyle name="Normal 2 3" xfId="20" xr:uid="{00000000-0005-0000-0000-000014000000}"/>
    <cellStyle name="Normal 2 3 2" xfId="21" xr:uid="{00000000-0005-0000-0000-000015000000}"/>
    <cellStyle name="Normal 2 4" xfId="3" xr:uid="{00000000-0005-0000-0000-000016000000}"/>
    <cellStyle name="Normal 2_Local Materials Estimate" xfId="22" xr:uid="{00000000-0005-0000-0000-000017000000}"/>
    <cellStyle name="Normal 3" xfId="23" xr:uid="{00000000-0005-0000-0000-000018000000}"/>
    <cellStyle name="Normal 3 2" xfId="24" xr:uid="{00000000-0005-0000-0000-000019000000}"/>
    <cellStyle name="Normal 3 2 2" xfId="25" xr:uid="{00000000-0005-0000-0000-00001A000000}"/>
    <cellStyle name="Normal 3 3" xfId="26" xr:uid="{00000000-0005-0000-0000-00001B000000}"/>
    <cellStyle name="Normal 3 4" xfId="27" xr:uid="{00000000-0005-0000-0000-00001C000000}"/>
    <cellStyle name="Normal 3 5" xfId="28" xr:uid="{00000000-0005-0000-0000-00001D000000}"/>
    <cellStyle name="Normal 4" xfId="1" xr:uid="{00000000-0005-0000-0000-00001E000000}"/>
    <cellStyle name="Normal 5" xfId="29" xr:uid="{00000000-0005-0000-0000-00001F000000}"/>
    <cellStyle name="Normal 5 2" xfId="30" xr:uid="{00000000-0005-0000-0000-000020000000}"/>
    <cellStyle name="Normal 5 2 2" xfId="31" xr:uid="{00000000-0005-0000-0000-000021000000}"/>
    <cellStyle name="Normal 5 3" xfId="32" xr:uid="{00000000-0005-0000-0000-000022000000}"/>
    <cellStyle name="Normal 5 4" xfId="33" xr:uid="{00000000-0005-0000-0000-000023000000}"/>
    <cellStyle name="Normal 5 5" xfId="34" xr:uid="{00000000-0005-0000-0000-000024000000}"/>
    <cellStyle name="Normal 6" xfId="35" xr:uid="{00000000-0005-0000-0000-000025000000}"/>
    <cellStyle name="Normal 6 2" xfId="36" xr:uid="{00000000-0005-0000-0000-000026000000}"/>
    <cellStyle name="Normal 6 2 2" xfId="37" xr:uid="{00000000-0005-0000-0000-000027000000}"/>
    <cellStyle name="Normal 6 3" xfId="38" xr:uid="{00000000-0005-0000-0000-000028000000}"/>
    <cellStyle name="Normal 6 4" xfId="39" xr:uid="{00000000-0005-0000-0000-000029000000}"/>
    <cellStyle name="Normal 6 5" xfId="40" xr:uid="{00000000-0005-0000-0000-00002A000000}"/>
    <cellStyle name="Normal 7" xfId="41" xr:uid="{00000000-0005-0000-0000-00002B000000}"/>
    <cellStyle name="Normal 7 2" xfId="42" xr:uid="{00000000-0005-0000-0000-00002C000000}"/>
    <cellStyle name="Normal 8" xfId="43" xr:uid="{00000000-0005-0000-0000-00002D000000}"/>
    <cellStyle name="Normal 8 2" xfId="44" xr:uid="{00000000-0005-0000-0000-00002E000000}"/>
    <cellStyle name="Normal 9" xfId="45" xr:uid="{00000000-0005-0000-0000-00002F000000}"/>
    <cellStyle name="Normal 9 2" xfId="46" xr:uid="{00000000-0005-0000-0000-000030000000}"/>
    <cellStyle name="Percent 2" xfId="47" xr:uid="{00000000-0005-0000-0000-000032000000}"/>
    <cellStyle name="Percent 3" xfId="48" xr:uid="{00000000-0005-0000-0000-000033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W55"/>
  <sheetViews>
    <sheetView zoomScaleNormal="100" workbookViewId="0">
      <selection activeCell="F59" sqref="F59"/>
    </sheetView>
  </sheetViews>
  <sheetFormatPr defaultRowHeight="15.75" x14ac:dyDescent="0.25"/>
  <cols>
    <col min="1" max="1" width="3.140625" style="18" customWidth="1"/>
    <col min="2" max="2" width="20" style="36" customWidth="1"/>
    <col min="3" max="4" width="26.85546875" style="36" customWidth="1"/>
    <col min="5" max="5" width="12.85546875" style="36" customWidth="1"/>
    <col min="6" max="6" width="11.5703125" style="36" customWidth="1"/>
    <col min="7" max="9" width="7.140625" style="36" customWidth="1"/>
    <col min="10" max="12" width="6.5703125" style="36" customWidth="1"/>
    <col min="13" max="13" width="11.5703125" style="36" hidden="1" customWidth="1"/>
    <col min="14" max="14" width="11.5703125" style="20" hidden="1" customWidth="1"/>
    <col min="15" max="15" width="11.5703125" style="36" hidden="1" customWidth="1"/>
    <col min="16" max="16" width="11.5703125" style="4" hidden="1" customWidth="1"/>
    <col min="17" max="17" width="11.5703125" style="36" hidden="1" customWidth="1"/>
    <col min="18" max="19" width="7.85546875" style="36" customWidth="1"/>
    <col min="20" max="20" width="9.85546875" style="36" bestFit="1" customWidth="1"/>
    <col min="21" max="21" width="10" style="36" bestFit="1" customWidth="1"/>
    <col min="22" max="24" width="10" style="36" customWidth="1"/>
    <col min="25" max="25" width="1.140625" style="18" customWidth="1"/>
    <col min="26" max="34" width="6" style="36" customWidth="1"/>
    <col min="35" max="35" width="6" style="20" customWidth="1"/>
    <col min="36" max="42" width="6" style="36" customWidth="1"/>
    <col min="43" max="43" width="6" style="20" customWidth="1"/>
    <col min="44" max="44" width="6" style="18" customWidth="1"/>
    <col min="45" max="45" width="8.85546875" style="18"/>
    <col min="46" max="46" width="1.140625" style="18" customWidth="1"/>
    <col min="47" max="52" width="10.85546875" style="18" customWidth="1"/>
    <col min="53" max="54" width="8" style="18" customWidth="1"/>
    <col min="55" max="55" width="1.140625" style="18" customWidth="1"/>
    <col min="56" max="61" width="8.85546875" style="18" customWidth="1"/>
    <col min="62" max="63" width="5.5703125" style="18" bestFit="1" customWidth="1"/>
    <col min="64" max="64" width="1.140625" style="18" customWidth="1"/>
    <col min="65" max="71" width="10.85546875" style="18" customWidth="1"/>
    <col min="72" max="72" width="1.140625" style="18" customWidth="1"/>
    <col min="73" max="74" width="8.42578125" style="36" customWidth="1"/>
    <col min="75" max="75" width="20.140625" style="18" bestFit="1" customWidth="1"/>
    <col min="76" max="255" width="8.85546875" style="18"/>
    <col min="256" max="256" width="3.140625" style="18" customWidth="1"/>
    <col min="257" max="257" width="17.5703125" style="18" customWidth="1"/>
    <col min="258" max="259" width="26.85546875" style="18" customWidth="1"/>
    <col min="260" max="260" width="12.85546875" style="18" customWidth="1"/>
    <col min="261" max="261" width="11.5703125" style="18" customWidth="1"/>
    <col min="262" max="264" width="7.140625" style="18" customWidth="1"/>
    <col min="265" max="267" width="6.5703125" style="18" customWidth="1"/>
    <col min="268" max="272" width="11.5703125" style="18" customWidth="1"/>
    <col min="273" max="274" width="7.85546875" style="18" customWidth="1"/>
    <col min="275" max="275" width="9.85546875" style="18" bestFit="1" customWidth="1"/>
    <col min="276" max="276" width="10" style="18" bestFit="1" customWidth="1"/>
    <col min="277" max="279" width="10" style="18" customWidth="1"/>
    <col min="280" max="280" width="1.140625" style="18" customWidth="1"/>
    <col min="281" max="299" width="6" style="18" customWidth="1"/>
    <col min="300" max="300" width="8.85546875" style="18"/>
    <col min="301" max="301" width="1.140625" style="18" customWidth="1"/>
    <col min="302" max="307" width="10.85546875" style="18" customWidth="1"/>
    <col min="308" max="309" width="8" style="18" customWidth="1"/>
    <col min="310" max="310" width="1.140625" style="18" customWidth="1"/>
    <col min="311" max="316" width="8.85546875" style="18" customWidth="1"/>
    <col min="317" max="318" width="5.5703125" style="18" bestFit="1" customWidth="1"/>
    <col min="319" max="319" width="1.140625" style="18" customWidth="1"/>
    <col min="320" max="327" width="10.85546875" style="18" customWidth="1"/>
    <col min="328" max="328" width="1.140625" style="18" customWidth="1"/>
    <col min="329" max="330" width="8.42578125" style="18" customWidth="1"/>
    <col min="331" max="331" width="20.140625" style="18" bestFit="1" customWidth="1"/>
    <col min="332" max="511" width="8.85546875" style="18"/>
    <col min="512" max="512" width="3.140625" style="18" customWidth="1"/>
    <col min="513" max="513" width="17.5703125" style="18" customWidth="1"/>
    <col min="514" max="515" width="26.85546875" style="18" customWidth="1"/>
    <col min="516" max="516" width="12.85546875" style="18" customWidth="1"/>
    <col min="517" max="517" width="11.5703125" style="18" customWidth="1"/>
    <col min="518" max="520" width="7.140625" style="18" customWidth="1"/>
    <col min="521" max="523" width="6.5703125" style="18" customWidth="1"/>
    <col min="524" max="528" width="11.5703125" style="18" customWidth="1"/>
    <col min="529" max="530" width="7.85546875" style="18" customWidth="1"/>
    <col min="531" max="531" width="9.85546875" style="18" bestFit="1" customWidth="1"/>
    <col min="532" max="532" width="10" style="18" bestFit="1" customWidth="1"/>
    <col min="533" max="535" width="10" style="18" customWidth="1"/>
    <col min="536" max="536" width="1.140625" style="18" customWidth="1"/>
    <col min="537" max="555" width="6" style="18" customWidth="1"/>
    <col min="556" max="556" width="8.85546875" style="18"/>
    <col min="557" max="557" width="1.140625" style="18" customWidth="1"/>
    <col min="558" max="563" width="10.85546875" style="18" customWidth="1"/>
    <col min="564" max="565" width="8" style="18" customWidth="1"/>
    <col min="566" max="566" width="1.140625" style="18" customWidth="1"/>
    <col min="567" max="572" width="8.85546875" style="18" customWidth="1"/>
    <col min="573" max="574" width="5.5703125" style="18" bestFit="1" customWidth="1"/>
    <col min="575" max="575" width="1.140625" style="18" customWidth="1"/>
    <col min="576" max="583" width="10.85546875" style="18" customWidth="1"/>
    <col min="584" max="584" width="1.140625" style="18" customWidth="1"/>
    <col min="585" max="586" width="8.42578125" style="18" customWidth="1"/>
    <col min="587" max="587" width="20.140625" style="18" bestFit="1" customWidth="1"/>
    <col min="588" max="767" width="8.85546875" style="18"/>
    <col min="768" max="768" width="3.140625" style="18" customWidth="1"/>
    <col min="769" max="769" width="17.5703125" style="18" customWidth="1"/>
    <col min="770" max="771" width="26.85546875" style="18" customWidth="1"/>
    <col min="772" max="772" width="12.85546875" style="18" customWidth="1"/>
    <col min="773" max="773" width="11.5703125" style="18" customWidth="1"/>
    <col min="774" max="776" width="7.140625" style="18" customWidth="1"/>
    <col min="777" max="779" width="6.5703125" style="18" customWidth="1"/>
    <col min="780" max="784" width="11.5703125" style="18" customWidth="1"/>
    <col min="785" max="786" width="7.85546875" style="18" customWidth="1"/>
    <col min="787" max="787" width="9.85546875" style="18" bestFit="1" customWidth="1"/>
    <col min="788" max="788" width="10" style="18" bestFit="1" customWidth="1"/>
    <col min="789" max="791" width="10" style="18" customWidth="1"/>
    <col min="792" max="792" width="1.140625" style="18" customWidth="1"/>
    <col min="793" max="811" width="6" style="18" customWidth="1"/>
    <col min="812" max="812" width="8.85546875" style="18"/>
    <col min="813" max="813" width="1.140625" style="18" customWidth="1"/>
    <col min="814" max="819" width="10.85546875" style="18" customWidth="1"/>
    <col min="820" max="821" width="8" style="18" customWidth="1"/>
    <col min="822" max="822" width="1.140625" style="18" customWidth="1"/>
    <col min="823" max="828" width="8.85546875" style="18" customWidth="1"/>
    <col min="829" max="830" width="5.5703125" style="18" bestFit="1" customWidth="1"/>
    <col min="831" max="831" width="1.140625" style="18" customWidth="1"/>
    <col min="832" max="839" width="10.85546875" style="18" customWidth="1"/>
    <col min="840" max="840" width="1.140625" style="18" customWidth="1"/>
    <col min="841" max="842" width="8.42578125" style="18" customWidth="1"/>
    <col min="843" max="843" width="20.140625" style="18" bestFit="1" customWidth="1"/>
    <col min="844" max="1023" width="8.85546875" style="18"/>
    <col min="1024" max="1024" width="3.140625" style="18" customWidth="1"/>
    <col min="1025" max="1025" width="17.5703125" style="18" customWidth="1"/>
    <col min="1026" max="1027" width="26.85546875" style="18" customWidth="1"/>
    <col min="1028" max="1028" width="12.85546875" style="18" customWidth="1"/>
    <col min="1029" max="1029" width="11.5703125" style="18" customWidth="1"/>
    <col min="1030" max="1032" width="7.140625" style="18" customWidth="1"/>
    <col min="1033" max="1035" width="6.5703125" style="18" customWidth="1"/>
    <col min="1036" max="1040" width="11.5703125" style="18" customWidth="1"/>
    <col min="1041" max="1042" width="7.85546875" style="18" customWidth="1"/>
    <col min="1043" max="1043" width="9.85546875" style="18" bestFit="1" customWidth="1"/>
    <col min="1044" max="1044" width="10" style="18" bestFit="1" customWidth="1"/>
    <col min="1045" max="1047" width="10" style="18" customWidth="1"/>
    <col min="1048" max="1048" width="1.140625" style="18" customWidth="1"/>
    <col min="1049" max="1067" width="6" style="18" customWidth="1"/>
    <col min="1068" max="1068" width="8.85546875" style="18"/>
    <col min="1069" max="1069" width="1.140625" style="18" customWidth="1"/>
    <col min="1070" max="1075" width="10.85546875" style="18" customWidth="1"/>
    <col min="1076" max="1077" width="8" style="18" customWidth="1"/>
    <col min="1078" max="1078" width="1.140625" style="18" customWidth="1"/>
    <col min="1079" max="1084" width="8.85546875" style="18" customWidth="1"/>
    <col min="1085" max="1086" width="5.5703125" style="18" bestFit="1" customWidth="1"/>
    <col min="1087" max="1087" width="1.140625" style="18" customWidth="1"/>
    <col min="1088" max="1095" width="10.85546875" style="18" customWidth="1"/>
    <col min="1096" max="1096" width="1.140625" style="18" customWidth="1"/>
    <col min="1097" max="1098" width="8.42578125" style="18" customWidth="1"/>
    <col min="1099" max="1099" width="20.140625" style="18" bestFit="1" customWidth="1"/>
    <col min="1100" max="1279" width="8.85546875" style="18"/>
    <col min="1280" max="1280" width="3.140625" style="18" customWidth="1"/>
    <col min="1281" max="1281" width="17.5703125" style="18" customWidth="1"/>
    <col min="1282" max="1283" width="26.85546875" style="18" customWidth="1"/>
    <col min="1284" max="1284" width="12.85546875" style="18" customWidth="1"/>
    <col min="1285" max="1285" width="11.5703125" style="18" customWidth="1"/>
    <col min="1286" max="1288" width="7.140625" style="18" customWidth="1"/>
    <col min="1289" max="1291" width="6.5703125" style="18" customWidth="1"/>
    <col min="1292" max="1296" width="11.5703125" style="18" customWidth="1"/>
    <col min="1297" max="1298" width="7.85546875" style="18" customWidth="1"/>
    <col min="1299" max="1299" width="9.85546875" style="18" bestFit="1" customWidth="1"/>
    <col min="1300" max="1300" width="10" style="18" bestFit="1" customWidth="1"/>
    <col min="1301" max="1303" width="10" style="18" customWidth="1"/>
    <col min="1304" max="1304" width="1.140625" style="18" customWidth="1"/>
    <col min="1305" max="1323" width="6" style="18" customWidth="1"/>
    <col min="1324" max="1324" width="8.85546875" style="18"/>
    <col min="1325" max="1325" width="1.140625" style="18" customWidth="1"/>
    <col min="1326" max="1331" width="10.85546875" style="18" customWidth="1"/>
    <col min="1332" max="1333" width="8" style="18" customWidth="1"/>
    <col min="1334" max="1334" width="1.140625" style="18" customWidth="1"/>
    <col min="1335" max="1340" width="8.85546875" style="18" customWidth="1"/>
    <col min="1341" max="1342" width="5.5703125" style="18" bestFit="1" customWidth="1"/>
    <col min="1343" max="1343" width="1.140625" style="18" customWidth="1"/>
    <col min="1344" max="1351" width="10.85546875" style="18" customWidth="1"/>
    <col min="1352" max="1352" width="1.140625" style="18" customWidth="1"/>
    <col min="1353" max="1354" width="8.42578125" style="18" customWidth="1"/>
    <col min="1355" max="1355" width="20.140625" style="18" bestFit="1" customWidth="1"/>
    <col min="1356" max="1535" width="8.85546875" style="18"/>
    <col min="1536" max="1536" width="3.140625" style="18" customWidth="1"/>
    <col min="1537" max="1537" width="17.5703125" style="18" customWidth="1"/>
    <col min="1538" max="1539" width="26.85546875" style="18" customWidth="1"/>
    <col min="1540" max="1540" width="12.85546875" style="18" customWidth="1"/>
    <col min="1541" max="1541" width="11.5703125" style="18" customWidth="1"/>
    <col min="1542" max="1544" width="7.140625" style="18" customWidth="1"/>
    <col min="1545" max="1547" width="6.5703125" style="18" customWidth="1"/>
    <col min="1548" max="1552" width="11.5703125" style="18" customWidth="1"/>
    <col min="1553" max="1554" width="7.85546875" style="18" customWidth="1"/>
    <col min="1555" max="1555" width="9.85546875" style="18" bestFit="1" customWidth="1"/>
    <col min="1556" max="1556" width="10" style="18" bestFit="1" customWidth="1"/>
    <col min="1557" max="1559" width="10" style="18" customWidth="1"/>
    <col min="1560" max="1560" width="1.140625" style="18" customWidth="1"/>
    <col min="1561" max="1579" width="6" style="18" customWidth="1"/>
    <col min="1580" max="1580" width="8.85546875" style="18"/>
    <col min="1581" max="1581" width="1.140625" style="18" customWidth="1"/>
    <col min="1582" max="1587" width="10.85546875" style="18" customWidth="1"/>
    <col min="1588" max="1589" width="8" style="18" customWidth="1"/>
    <col min="1590" max="1590" width="1.140625" style="18" customWidth="1"/>
    <col min="1591" max="1596" width="8.85546875" style="18" customWidth="1"/>
    <col min="1597" max="1598" width="5.5703125" style="18" bestFit="1" customWidth="1"/>
    <col min="1599" max="1599" width="1.140625" style="18" customWidth="1"/>
    <col min="1600" max="1607" width="10.85546875" style="18" customWidth="1"/>
    <col min="1608" max="1608" width="1.140625" style="18" customWidth="1"/>
    <col min="1609" max="1610" width="8.42578125" style="18" customWidth="1"/>
    <col min="1611" max="1611" width="20.140625" style="18" bestFit="1" customWidth="1"/>
    <col min="1612" max="1791" width="8.85546875" style="18"/>
    <col min="1792" max="1792" width="3.140625" style="18" customWidth="1"/>
    <col min="1793" max="1793" width="17.5703125" style="18" customWidth="1"/>
    <col min="1794" max="1795" width="26.85546875" style="18" customWidth="1"/>
    <col min="1796" max="1796" width="12.85546875" style="18" customWidth="1"/>
    <col min="1797" max="1797" width="11.5703125" style="18" customWidth="1"/>
    <col min="1798" max="1800" width="7.140625" style="18" customWidth="1"/>
    <col min="1801" max="1803" width="6.5703125" style="18" customWidth="1"/>
    <col min="1804" max="1808" width="11.5703125" style="18" customWidth="1"/>
    <col min="1809" max="1810" width="7.85546875" style="18" customWidth="1"/>
    <col min="1811" max="1811" width="9.85546875" style="18" bestFit="1" customWidth="1"/>
    <col min="1812" max="1812" width="10" style="18" bestFit="1" customWidth="1"/>
    <col min="1813" max="1815" width="10" style="18" customWidth="1"/>
    <col min="1816" max="1816" width="1.140625" style="18" customWidth="1"/>
    <col min="1817" max="1835" width="6" style="18" customWidth="1"/>
    <col min="1836" max="1836" width="8.85546875" style="18"/>
    <col min="1837" max="1837" width="1.140625" style="18" customWidth="1"/>
    <col min="1838" max="1843" width="10.85546875" style="18" customWidth="1"/>
    <col min="1844" max="1845" width="8" style="18" customWidth="1"/>
    <col min="1846" max="1846" width="1.140625" style="18" customWidth="1"/>
    <col min="1847" max="1852" width="8.85546875" style="18" customWidth="1"/>
    <col min="1853" max="1854" width="5.5703125" style="18" bestFit="1" customWidth="1"/>
    <col min="1855" max="1855" width="1.140625" style="18" customWidth="1"/>
    <col min="1856" max="1863" width="10.85546875" style="18" customWidth="1"/>
    <col min="1864" max="1864" width="1.140625" style="18" customWidth="1"/>
    <col min="1865" max="1866" width="8.42578125" style="18" customWidth="1"/>
    <col min="1867" max="1867" width="20.140625" style="18" bestFit="1" customWidth="1"/>
    <col min="1868" max="2047" width="8.85546875" style="18"/>
    <col min="2048" max="2048" width="3.140625" style="18" customWidth="1"/>
    <col min="2049" max="2049" width="17.5703125" style="18" customWidth="1"/>
    <col min="2050" max="2051" width="26.85546875" style="18" customWidth="1"/>
    <col min="2052" max="2052" width="12.85546875" style="18" customWidth="1"/>
    <col min="2053" max="2053" width="11.5703125" style="18" customWidth="1"/>
    <col min="2054" max="2056" width="7.140625" style="18" customWidth="1"/>
    <col min="2057" max="2059" width="6.5703125" style="18" customWidth="1"/>
    <col min="2060" max="2064" width="11.5703125" style="18" customWidth="1"/>
    <col min="2065" max="2066" width="7.85546875" style="18" customWidth="1"/>
    <col min="2067" max="2067" width="9.85546875" style="18" bestFit="1" customWidth="1"/>
    <col min="2068" max="2068" width="10" style="18" bestFit="1" customWidth="1"/>
    <col min="2069" max="2071" width="10" style="18" customWidth="1"/>
    <col min="2072" max="2072" width="1.140625" style="18" customWidth="1"/>
    <col min="2073" max="2091" width="6" style="18" customWidth="1"/>
    <col min="2092" max="2092" width="8.85546875" style="18"/>
    <col min="2093" max="2093" width="1.140625" style="18" customWidth="1"/>
    <col min="2094" max="2099" width="10.85546875" style="18" customWidth="1"/>
    <col min="2100" max="2101" width="8" style="18" customWidth="1"/>
    <col min="2102" max="2102" width="1.140625" style="18" customWidth="1"/>
    <col min="2103" max="2108" width="8.85546875" style="18" customWidth="1"/>
    <col min="2109" max="2110" width="5.5703125" style="18" bestFit="1" customWidth="1"/>
    <col min="2111" max="2111" width="1.140625" style="18" customWidth="1"/>
    <col min="2112" max="2119" width="10.85546875" style="18" customWidth="1"/>
    <col min="2120" max="2120" width="1.140625" style="18" customWidth="1"/>
    <col min="2121" max="2122" width="8.42578125" style="18" customWidth="1"/>
    <col min="2123" max="2123" width="20.140625" style="18" bestFit="1" customWidth="1"/>
    <col min="2124" max="2303" width="8.85546875" style="18"/>
    <col min="2304" max="2304" width="3.140625" style="18" customWidth="1"/>
    <col min="2305" max="2305" width="17.5703125" style="18" customWidth="1"/>
    <col min="2306" max="2307" width="26.85546875" style="18" customWidth="1"/>
    <col min="2308" max="2308" width="12.85546875" style="18" customWidth="1"/>
    <col min="2309" max="2309" width="11.5703125" style="18" customWidth="1"/>
    <col min="2310" max="2312" width="7.140625" style="18" customWidth="1"/>
    <col min="2313" max="2315" width="6.5703125" style="18" customWidth="1"/>
    <col min="2316" max="2320" width="11.5703125" style="18" customWidth="1"/>
    <col min="2321" max="2322" width="7.85546875" style="18" customWidth="1"/>
    <col min="2323" max="2323" width="9.85546875" style="18" bestFit="1" customWidth="1"/>
    <col min="2324" max="2324" width="10" style="18" bestFit="1" customWidth="1"/>
    <col min="2325" max="2327" width="10" style="18" customWidth="1"/>
    <col min="2328" max="2328" width="1.140625" style="18" customWidth="1"/>
    <col min="2329" max="2347" width="6" style="18" customWidth="1"/>
    <col min="2348" max="2348" width="8.85546875" style="18"/>
    <col min="2349" max="2349" width="1.140625" style="18" customWidth="1"/>
    <col min="2350" max="2355" width="10.85546875" style="18" customWidth="1"/>
    <col min="2356" max="2357" width="8" style="18" customWidth="1"/>
    <col min="2358" max="2358" width="1.140625" style="18" customWidth="1"/>
    <col min="2359" max="2364" width="8.85546875" style="18" customWidth="1"/>
    <col min="2365" max="2366" width="5.5703125" style="18" bestFit="1" customWidth="1"/>
    <col min="2367" max="2367" width="1.140625" style="18" customWidth="1"/>
    <col min="2368" max="2375" width="10.85546875" style="18" customWidth="1"/>
    <col min="2376" max="2376" width="1.140625" style="18" customWidth="1"/>
    <col min="2377" max="2378" width="8.42578125" style="18" customWidth="1"/>
    <col min="2379" max="2379" width="20.140625" style="18" bestFit="1" customWidth="1"/>
    <col min="2380" max="2559" width="8.85546875" style="18"/>
    <col min="2560" max="2560" width="3.140625" style="18" customWidth="1"/>
    <col min="2561" max="2561" width="17.5703125" style="18" customWidth="1"/>
    <col min="2562" max="2563" width="26.85546875" style="18" customWidth="1"/>
    <col min="2564" max="2564" width="12.85546875" style="18" customWidth="1"/>
    <col min="2565" max="2565" width="11.5703125" style="18" customWidth="1"/>
    <col min="2566" max="2568" width="7.140625" style="18" customWidth="1"/>
    <col min="2569" max="2571" width="6.5703125" style="18" customWidth="1"/>
    <col min="2572" max="2576" width="11.5703125" style="18" customWidth="1"/>
    <col min="2577" max="2578" width="7.85546875" style="18" customWidth="1"/>
    <col min="2579" max="2579" width="9.85546875" style="18" bestFit="1" customWidth="1"/>
    <col min="2580" max="2580" width="10" style="18" bestFit="1" customWidth="1"/>
    <col min="2581" max="2583" width="10" style="18" customWidth="1"/>
    <col min="2584" max="2584" width="1.140625" style="18" customWidth="1"/>
    <col min="2585" max="2603" width="6" style="18" customWidth="1"/>
    <col min="2604" max="2604" width="8.85546875" style="18"/>
    <col min="2605" max="2605" width="1.140625" style="18" customWidth="1"/>
    <col min="2606" max="2611" width="10.85546875" style="18" customWidth="1"/>
    <col min="2612" max="2613" width="8" style="18" customWidth="1"/>
    <col min="2614" max="2614" width="1.140625" style="18" customWidth="1"/>
    <col min="2615" max="2620" width="8.85546875" style="18" customWidth="1"/>
    <col min="2621" max="2622" width="5.5703125" style="18" bestFit="1" customWidth="1"/>
    <col min="2623" max="2623" width="1.140625" style="18" customWidth="1"/>
    <col min="2624" max="2631" width="10.85546875" style="18" customWidth="1"/>
    <col min="2632" max="2632" width="1.140625" style="18" customWidth="1"/>
    <col min="2633" max="2634" width="8.42578125" style="18" customWidth="1"/>
    <col min="2635" max="2635" width="20.140625" style="18" bestFit="1" customWidth="1"/>
    <col min="2636" max="2815" width="8.85546875" style="18"/>
    <col min="2816" max="2816" width="3.140625" style="18" customWidth="1"/>
    <col min="2817" max="2817" width="17.5703125" style="18" customWidth="1"/>
    <col min="2818" max="2819" width="26.85546875" style="18" customWidth="1"/>
    <col min="2820" max="2820" width="12.85546875" style="18" customWidth="1"/>
    <col min="2821" max="2821" width="11.5703125" style="18" customWidth="1"/>
    <col min="2822" max="2824" width="7.140625" style="18" customWidth="1"/>
    <col min="2825" max="2827" width="6.5703125" style="18" customWidth="1"/>
    <col min="2828" max="2832" width="11.5703125" style="18" customWidth="1"/>
    <col min="2833" max="2834" width="7.85546875" style="18" customWidth="1"/>
    <col min="2835" max="2835" width="9.85546875" style="18" bestFit="1" customWidth="1"/>
    <col min="2836" max="2836" width="10" style="18" bestFit="1" customWidth="1"/>
    <col min="2837" max="2839" width="10" style="18" customWidth="1"/>
    <col min="2840" max="2840" width="1.140625" style="18" customWidth="1"/>
    <col min="2841" max="2859" width="6" style="18" customWidth="1"/>
    <col min="2860" max="2860" width="8.85546875" style="18"/>
    <col min="2861" max="2861" width="1.140625" style="18" customWidth="1"/>
    <col min="2862" max="2867" width="10.85546875" style="18" customWidth="1"/>
    <col min="2868" max="2869" width="8" style="18" customWidth="1"/>
    <col min="2870" max="2870" width="1.140625" style="18" customWidth="1"/>
    <col min="2871" max="2876" width="8.85546875" style="18" customWidth="1"/>
    <col min="2877" max="2878" width="5.5703125" style="18" bestFit="1" customWidth="1"/>
    <col min="2879" max="2879" width="1.140625" style="18" customWidth="1"/>
    <col min="2880" max="2887" width="10.85546875" style="18" customWidth="1"/>
    <col min="2888" max="2888" width="1.140625" style="18" customWidth="1"/>
    <col min="2889" max="2890" width="8.42578125" style="18" customWidth="1"/>
    <col min="2891" max="2891" width="20.140625" style="18" bestFit="1" customWidth="1"/>
    <col min="2892" max="3071" width="8.85546875" style="18"/>
    <col min="3072" max="3072" width="3.140625" style="18" customWidth="1"/>
    <col min="3073" max="3073" width="17.5703125" style="18" customWidth="1"/>
    <col min="3074" max="3075" width="26.85546875" style="18" customWidth="1"/>
    <col min="3076" max="3076" width="12.85546875" style="18" customWidth="1"/>
    <col min="3077" max="3077" width="11.5703125" style="18" customWidth="1"/>
    <col min="3078" max="3080" width="7.140625" style="18" customWidth="1"/>
    <col min="3081" max="3083" width="6.5703125" style="18" customWidth="1"/>
    <col min="3084" max="3088" width="11.5703125" style="18" customWidth="1"/>
    <col min="3089" max="3090" width="7.85546875" style="18" customWidth="1"/>
    <col min="3091" max="3091" width="9.85546875" style="18" bestFit="1" customWidth="1"/>
    <col min="3092" max="3092" width="10" style="18" bestFit="1" customWidth="1"/>
    <col min="3093" max="3095" width="10" style="18" customWidth="1"/>
    <col min="3096" max="3096" width="1.140625" style="18" customWidth="1"/>
    <col min="3097" max="3115" width="6" style="18" customWidth="1"/>
    <col min="3116" max="3116" width="8.85546875" style="18"/>
    <col min="3117" max="3117" width="1.140625" style="18" customWidth="1"/>
    <col min="3118" max="3123" width="10.85546875" style="18" customWidth="1"/>
    <col min="3124" max="3125" width="8" style="18" customWidth="1"/>
    <col min="3126" max="3126" width="1.140625" style="18" customWidth="1"/>
    <col min="3127" max="3132" width="8.85546875" style="18" customWidth="1"/>
    <col min="3133" max="3134" width="5.5703125" style="18" bestFit="1" customWidth="1"/>
    <col min="3135" max="3135" width="1.140625" style="18" customWidth="1"/>
    <col min="3136" max="3143" width="10.85546875" style="18" customWidth="1"/>
    <col min="3144" max="3144" width="1.140625" style="18" customWidth="1"/>
    <col min="3145" max="3146" width="8.42578125" style="18" customWidth="1"/>
    <col min="3147" max="3147" width="20.140625" style="18" bestFit="1" customWidth="1"/>
    <col min="3148" max="3327" width="8.85546875" style="18"/>
    <col min="3328" max="3328" width="3.140625" style="18" customWidth="1"/>
    <col min="3329" max="3329" width="17.5703125" style="18" customWidth="1"/>
    <col min="3330" max="3331" width="26.85546875" style="18" customWidth="1"/>
    <col min="3332" max="3332" width="12.85546875" style="18" customWidth="1"/>
    <col min="3333" max="3333" width="11.5703125" style="18" customWidth="1"/>
    <col min="3334" max="3336" width="7.140625" style="18" customWidth="1"/>
    <col min="3337" max="3339" width="6.5703125" style="18" customWidth="1"/>
    <col min="3340" max="3344" width="11.5703125" style="18" customWidth="1"/>
    <col min="3345" max="3346" width="7.85546875" style="18" customWidth="1"/>
    <col min="3347" max="3347" width="9.85546875" style="18" bestFit="1" customWidth="1"/>
    <col min="3348" max="3348" width="10" style="18" bestFit="1" customWidth="1"/>
    <col min="3349" max="3351" width="10" style="18" customWidth="1"/>
    <col min="3352" max="3352" width="1.140625" style="18" customWidth="1"/>
    <col min="3353" max="3371" width="6" style="18" customWidth="1"/>
    <col min="3372" max="3372" width="8.85546875" style="18"/>
    <col min="3373" max="3373" width="1.140625" style="18" customWidth="1"/>
    <col min="3374" max="3379" width="10.85546875" style="18" customWidth="1"/>
    <col min="3380" max="3381" width="8" style="18" customWidth="1"/>
    <col min="3382" max="3382" width="1.140625" style="18" customWidth="1"/>
    <col min="3383" max="3388" width="8.85546875" style="18" customWidth="1"/>
    <col min="3389" max="3390" width="5.5703125" style="18" bestFit="1" customWidth="1"/>
    <col min="3391" max="3391" width="1.140625" style="18" customWidth="1"/>
    <col min="3392" max="3399" width="10.85546875" style="18" customWidth="1"/>
    <col min="3400" max="3400" width="1.140625" style="18" customWidth="1"/>
    <col min="3401" max="3402" width="8.42578125" style="18" customWidth="1"/>
    <col min="3403" max="3403" width="20.140625" style="18" bestFit="1" customWidth="1"/>
    <col min="3404" max="3583" width="8.85546875" style="18"/>
    <col min="3584" max="3584" width="3.140625" style="18" customWidth="1"/>
    <col min="3585" max="3585" width="17.5703125" style="18" customWidth="1"/>
    <col min="3586" max="3587" width="26.85546875" style="18" customWidth="1"/>
    <col min="3588" max="3588" width="12.85546875" style="18" customWidth="1"/>
    <col min="3589" max="3589" width="11.5703125" style="18" customWidth="1"/>
    <col min="3590" max="3592" width="7.140625" style="18" customWidth="1"/>
    <col min="3593" max="3595" width="6.5703125" style="18" customWidth="1"/>
    <col min="3596" max="3600" width="11.5703125" style="18" customWidth="1"/>
    <col min="3601" max="3602" width="7.85546875" style="18" customWidth="1"/>
    <col min="3603" max="3603" width="9.85546875" style="18" bestFit="1" customWidth="1"/>
    <col min="3604" max="3604" width="10" style="18" bestFit="1" customWidth="1"/>
    <col min="3605" max="3607" width="10" style="18" customWidth="1"/>
    <col min="3608" max="3608" width="1.140625" style="18" customWidth="1"/>
    <col min="3609" max="3627" width="6" style="18" customWidth="1"/>
    <col min="3628" max="3628" width="8.85546875" style="18"/>
    <col min="3629" max="3629" width="1.140625" style="18" customWidth="1"/>
    <col min="3630" max="3635" width="10.85546875" style="18" customWidth="1"/>
    <col min="3636" max="3637" width="8" style="18" customWidth="1"/>
    <col min="3638" max="3638" width="1.140625" style="18" customWidth="1"/>
    <col min="3639" max="3644" width="8.85546875" style="18" customWidth="1"/>
    <col min="3645" max="3646" width="5.5703125" style="18" bestFit="1" customWidth="1"/>
    <col min="3647" max="3647" width="1.140625" style="18" customWidth="1"/>
    <col min="3648" max="3655" width="10.85546875" style="18" customWidth="1"/>
    <col min="3656" max="3656" width="1.140625" style="18" customWidth="1"/>
    <col min="3657" max="3658" width="8.42578125" style="18" customWidth="1"/>
    <col min="3659" max="3659" width="20.140625" style="18" bestFit="1" customWidth="1"/>
    <col min="3660" max="3839" width="8.85546875" style="18"/>
    <col min="3840" max="3840" width="3.140625" style="18" customWidth="1"/>
    <col min="3841" max="3841" width="17.5703125" style="18" customWidth="1"/>
    <col min="3842" max="3843" width="26.85546875" style="18" customWidth="1"/>
    <col min="3844" max="3844" width="12.85546875" style="18" customWidth="1"/>
    <col min="3845" max="3845" width="11.5703125" style="18" customWidth="1"/>
    <col min="3846" max="3848" width="7.140625" style="18" customWidth="1"/>
    <col min="3849" max="3851" width="6.5703125" style="18" customWidth="1"/>
    <col min="3852" max="3856" width="11.5703125" style="18" customWidth="1"/>
    <col min="3857" max="3858" width="7.85546875" style="18" customWidth="1"/>
    <col min="3859" max="3859" width="9.85546875" style="18" bestFit="1" customWidth="1"/>
    <col min="3860" max="3860" width="10" style="18" bestFit="1" customWidth="1"/>
    <col min="3861" max="3863" width="10" style="18" customWidth="1"/>
    <col min="3864" max="3864" width="1.140625" style="18" customWidth="1"/>
    <col min="3865" max="3883" width="6" style="18" customWidth="1"/>
    <col min="3884" max="3884" width="8.85546875" style="18"/>
    <col min="3885" max="3885" width="1.140625" style="18" customWidth="1"/>
    <col min="3886" max="3891" width="10.85546875" style="18" customWidth="1"/>
    <col min="3892" max="3893" width="8" style="18" customWidth="1"/>
    <col min="3894" max="3894" width="1.140625" style="18" customWidth="1"/>
    <col min="3895" max="3900" width="8.85546875" style="18" customWidth="1"/>
    <col min="3901" max="3902" width="5.5703125" style="18" bestFit="1" customWidth="1"/>
    <col min="3903" max="3903" width="1.140625" style="18" customWidth="1"/>
    <col min="3904" max="3911" width="10.85546875" style="18" customWidth="1"/>
    <col min="3912" max="3912" width="1.140625" style="18" customWidth="1"/>
    <col min="3913" max="3914" width="8.42578125" style="18" customWidth="1"/>
    <col min="3915" max="3915" width="20.140625" style="18" bestFit="1" customWidth="1"/>
    <col min="3916" max="4095" width="8.85546875" style="18"/>
    <col min="4096" max="4096" width="3.140625" style="18" customWidth="1"/>
    <col min="4097" max="4097" width="17.5703125" style="18" customWidth="1"/>
    <col min="4098" max="4099" width="26.85546875" style="18" customWidth="1"/>
    <col min="4100" max="4100" width="12.85546875" style="18" customWidth="1"/>
    <col min="4101" max="4101" width="11.5703125" style="18" customWidth="1"/>
    <col min="4102" max="4104" width="7.140625" style="18" customWidth="1"/>
    <col min="4105" max="4107" width="6.5703125" style="18" customWidth="1"/>
    <col min="4108" max="4112" width="11.5703125" style="18" customWidth="1"/>
    <col min="4113" max="4114" width="7.85546875" style="18" customWidth="1"/>
    <col min="4115" max="4115" width="9.85546875" style="18" bestFit="1" customWidth="1"/>
    <col min="4116" max="4116" width="10" style="18" bestFit="1" customWidth="1"/>
    <col min="4117" max="4119" width="10" style="18" customWidth="1"/>
    <col min="4120" max="4120" width="1.140625" style="18" customWidth="1"/>
    <col min="4121" max="4139" width="6" style="18" customWidth="1"/>
    <col min="4140" max="4140" width="8.85546875" style="18"/>
    <col min="4141" max="4141" width="1.140625" style="18" customWidth="1"/>
    <col min="4142" max="4147" width="10.85546875" style="18" customWidth="1"/>
    <col min="4148" max="4149" width="8" style="18" customWidth="1"/>
    <col min="4150" max="4150" width="1.140625" style="18" customWidth="1"/>
    <col min="4151" max="4156" width="8.85546875" style="18" customWidth="1"/>
    <col min="4157" max="4158" width="5.5703125" style="18" bestFit="1" customWidth="1"/>
    <col min="4159" max="4159" width="1.140625" style="18" customWidth="1"/>
    <col min="4160" max="4167" width="10.85546875" style="18" customWidth="1"/>
    <col min="4168" max="4168" width="1.140625" style="18" customWidth="1"/>
    <col min="4169" max="4170" width="8.42578125" style="18" customWidth="1"/>
    <col min="4171" max="4171" width="20.140625" style="18" bestFit="1" customWidth="1"/>
    <col min="4172" max="4351" width="8.85546875" style="18"/>
    <col min="4352" max="4352" width="3.140625" style="18" customWidth="1"/>
    <col min="4353" max="4353" width="17.5703125" style="18" customWidth="1"/>
    <col min="4354" max="4355" width="26.85546875" style="18" customWidth="1"/>
    <col min="4356" max="4356" width="12.85546875" style="18" customWidth="1"/>
    <col min="4357" max="4357" width="11.5703125" style="18" customWidth="1"/>
    <col min="4358" max="4360" width="7.140625" style="18" customWidth="1"/>
    <col min="4361" max="4363" width="6.5703125" style="18" customWidth="1"/>
    <col min="4364" max="4368" width="11.5703125" style="18" customWidth="1"/>
    <col min="4369" max="4370" width="7.85546875" style="18" customWidth="1"/>
    <col min="4371" max="4371" width="9.85546875" style="18" bestFit="1" customWidth="1"/>
    <col min="4372" max="4372" width="10" style="18" bestFit="1" customWidth="1"/>
    <col min="4373" max="4375" width="10" style="18" customWidth="1"/>
    <col min="4376" max="4376" width="1.140625" style="18" customWidth="1"/>
    <col min="4377" max="4395" width="6" style="18" customWidth="1"/>
    <col min="4396" max="4396" width="8.85546875" style="18"/>
    <col min="4397" max="4397" width="1.140625" style="18" customWidth="1"/>
    <col min="4398" max="4403" width="10.85546875" style="18" customWidth="1"/>
    <col min="4404" max="4405" width="8" style="18" customWidth="1"/>
    <col min="4406" max="4406" width="1.140625" style="18" customWidth="1"/>
    <col min="4407" max="4412" width="8.85546875" style="18" customWidth="1"/>
    <col min="4413" max="4414" width="5.5703125" style="18" bestFit="1" customWidth="1"/>
    <col min="4415" max="4415" width="1.140625" style="18" customWidth="1"/>
    <col min="4416" max="4423" width="10.85546875" style="18" customWidth="1"/>
    <col min="4424" max="4424" width="1.140625" style="18" customWidth="1"/>
    <col min="4425" max="4426" width="8.42578125" style="18" customWidth="1"/>
    <col min="4427" max="4427" width="20.140625" style="18" bestFit="1" customWidth="1"/>
    <col min="4428" max="4607" width="8.85546875" style="18"/>
    <col min="4608" max="4608" width="3.140625" style="18" customWidth="1"/>
    <col min="4609" max="4609" width="17.5703125" style="18" customWidth="1"/>
    <col min="4610" max="4611" width="26.85546875" style="18" customWidth="1"/>
    <col min="4612" max="4612" width="12.85546875" style="18" customWidth="1"/>
    <col min="4613" max="4613" width="11.5703125" style="18" customWidth="1"/>
    <col min="4614" max="4616" width="7.140625" style="18" customWidth="1"/>
    <col min="4617" max="4619" width="6.5703125" style="18" customWidth="1"/>
    <col min="4620" max="4624" width="11.5703125" style="18" customWidth="1"/>
    <col min="4625" max="4626" width="7.85546875" style="18" customWidth="1"/>
    <col min="4627" max="4627" width="9.85546875" style="18" bestFit="1" customWidth="1"/>
    <col min="4628" max="4628" width="10" style="18" bestFit="1" customWidth="1"/>
    <col min="4629" max="4631" width="10" style="18" customWidth="1"/>
    <col min="4632" max="4632" width="1.140625" style="18" customWidth="1"/>
    <col min="4633" max="4651" width="6" style="18" customWidth="1"/>
    <col min="4652" max="4652" width="8.85546875" style="18"/>
    <col min="4653" max="4653" width="1.140625" style="18" customWidth="1"/>
    <col min="4654" max="4659" width="10.85546875" style="18" customWidth="1"/>
    <col min="4660" max="4661" width="8" style="18" customWidth="1"/>
    <col min="4662" max="4662" width="1.140625" style="18" customWidth="1"/>
    <col min="4663" max="4668" width="8.85546875" style="18" customWidth="1"/>
    <col min="4669" max="4670" width="5.5703125" style="18" bestFit="1" customWidth="1"/>
    <col min="4671" max="4671" width="1.140625" style="18" customWidth="1"/>
    <col min="4672" max="4679" width="10.85546875" style="18" customWidth="1"/>
    <col min="4680" max="4680" width="1.140625" style="18" customWidth="1"/>
    <col min="4681" max="4682" width="8.42578125" style="18" customWidth="1"/>
    <col min="4683" max="4683" width="20.140625" style="18" bestFit="1" customWidth="1"/>
    <col min="4684" max="4863" width="8.85546875" style="18"/>
    <col min="4864" max="4864" width="3.140625" style="18" customWidth="1"/>
    <col min="4865" max="4865" width="17.5703125" style="18" customWidth="1"/>
    <col min="4866" max="4867" width="26.85546875" style="18" customWidth="1"/>
    <col min="4868" max="4868" width="12.85546875" style="18" customWidth="1"/>
    <col min="4869" max="4869" width="11.5703125" style="18" customWidth="1"/>
    <col min="4870" max="4872" width="7.140625" style="18" customWidth="1"/>
    <col min="4873" max="4875" width="6.5703125" style="18" customWidth="1"/>
    <col min="4876" max="4880" width="11.5703125" style="18" customWidth="1"/>
    <col min="4881" max="4882" width="7.85546875" style="18" customWidth="1"/>
    <col min="4883" max="4883" width="9.85546875" style="18" bestFit="1" customWidth="1"/>
    <col min="4884" max="4884" width="10" style="18" bestFit="1" customWidth="1"/>
    <col min="4885" max="4887" width="10" style="18" customWidth="1"/>
    <col min="4888" max="4888" width="1.140625" style="18" customWidth="1"/>
    <col min="4889" max="4907" width="6" style="18" customWidth="1"/>
    <col min="4908" max="4908" width="8.85546875" style="18"/>
    <col min="4909" max="4909" width="1.140625" style="18" customWidth="1"/>
    <col min="4910" max="4915" width="10.85546875" style="18" customWidth="1"/>
    <col min="4916" max="4917" width="8" style="18" customWidth="1"/>
    <col min="4918" max="4918" width="1.140625" style="18" customWidth="1"/>
    <col min="4919" max="4924" width="8.85546875" style="18" customWidth="1"/>
    <col min="4925" max="4926" width="5.5703125" style="18" bestFit="1" customWidth="1"/>
    <col min="4927" max="4927" width="1.140625" style="18" customWidth="1"/>
    <col min="4928" max="4935" width="10.85546875" style="18" customWidth="1"/>
    <col min="4936" max="4936" width="1.140625" style="18" customWidth="1"/>
    <col min="4937" max="4938" width="8.42578125" style="18" customWidth="1"/>
    <col min="4939" max="4939" width="20.140625" style="18" bestFit="1" customWidth="1"/>
    <col min="4940" max="5119" width="8.85546875" style="18"/>
    <col min="5120" max="5120" width="3.140625" style="18" customWidth="1"/>
    <col min="5121" max="5121" width="17.5703125" style="18" customWidth="1"/>
    <col min="5122" max="5123" width="26.85546875" style="18" customWidth="1"/>
    <col min="5124" max="5124" width="12.85546875" style="18" customWidth="1"/>
    <col min="5125" max="5125" width="11.5703125" style="18" customWidth="1"/>
    <col min="5126" max="5128" width="7.140625" style="18" customWidth="1"/>
    <col min="5129" max="5131" width="6.5703125" style="18" customWidth="1"/>
    <col min="5132" max="5136" width="11.5703125" style="18" customWidth="1"/>
    <col min="5137" max="5138" width="7.85546875" style="18" customWidth="1"/>
    <col min="5139" max="5139" width="9.85546875" style="18" bestFit="1" customWidth="1"/>
    <col min="5140" max="5140" width="10" style="18" bestFit="1" customWidth="1"/>
    <col min="5141" max="5143" width="10" style="18" customWidth="1"/>
    <col min="5144" max="5144" width="1.140625" style="18" customWidth="1"/>
    <col min="5145" max="5163" width="6" style="18" customWidth="1"/>
    <col min="5164" max="5164" width="8.85546875" style="18"/>
    <col min="5165" max="5165" width="1.140625" style="18" customWidth="1"/>
    <col min="5166" max="5171" width="10.85546875" style="18" customWidth="1"/>
    <col min="5172" max="5173" width="8" style="18" customWidth="1"/>
    <col min="5174" max="5174" width="1.140625" style="18" customWidth="1"/>
    <col min="5175" max="5180" width="8.85546875" style="18" customWidth="1"/>
    <col min="5181" max="5182" width="5.5703125" style="18" bestFit="1" customWidth="1"/>
    <col min="5183" max="5183" width="1.140625" style="18" customWidth="1"/>
    <col min="5184" max="5191" width="10.85546875" style="18" customWidth="1"/>
    <col min="5192" max="5192" width="1.140625" style="18" customWidth="1"/>
    <col min="5193" max="5194" width="8.42578125" style="18" customWidth="1"/>
    <col min="5195" max="5195" width="20.140625" style="18" bestFit="1" customWidth="1"/>
    <col min="5196" max="5375" width="8.85546875" style="18"/>
    <col min="5376" max="5376" width="3.140625" style="18" customWidth="1"/>
    <col min="5377" max="5377" width="17.5703125" style="18" customWidth="1"/>
    <col min="5378" max="5379" width="26.85546875" style="18" customWidth="1"/>
    <col min="5380" max="5380" width="12.85546875" style="18" customWidth="1"/>
    <col min="5381" max="5381" width="11.5703125" style="18" customWidth="1"/>
    <col min="5382" max="5384" width="7.140625" style="18" customWidth="1"/>
    <col min="5385" max="5387" width="6.5703125" style="18" customWidth="1"/>
    <col min="5388" max="5392" width="11.5703125" style="18" customWidth="1"/>
    <col min="5393" max="5394" width="7.85546875" style="18" customWidth="1"/>
    <col min="5395" max="5395" width="9.85546875" style="18" bestFit="1" customWidth="1"/>
    <col min="5396" max="5396" width="10" style="18" bestFit="1" customWidth="1"/>
    <col min="5397" max="5399" width="10" style="18" customWidth="1"/>
    <col min="5400" max="5400" width="1.140625" style="18" customWidth="1"/>
    <col min="5401" max="5419" width="6" style="18" customWidth="1"/>
    <col min="5420" max="5420" width="8.85546875" style="18"/>
    <col min="5421" max="5421" width="1.140625" style="18" customWidth="1"/>
    <col min="5422" max="5427" width="10.85546875" style="18" customWidth="1"/>
    <col min="5428" max="5429" width="8" style="18" customWidth="1"/>
    <col min="5430" max="5430" width="1.140625" style="18" customWidth="1"/>
    <col min="5431" max="5436" width="8.85546875" style="18" customWidth="1"/>
    <col min="5437" max="5438" width="5.5703125" style="18" bestFit="1" customWidth="1"/>
    <col min="5439" max="5439" width="1.140625" style="18" customWidth="1"/>
    <col min="5440" max="5447" width="10.85546875" style="18" customWidth="1"/>
    <col min="5448" max="5448" width="1.140625" style="18" customWidth="1"/>
    <col min="5449" max="5450" width="8.42578125" style="18" customWidth="1"/>
    <col min="5451" max="5451" width="20.140625" style="18" bestFit="1" customWidth="1"/>
    <col min="5452" max="5631" width="8.85546875" style="18"/>
    <col min="5632" max="5632" width="3.140625" style="18" customWidth="1"/>
    <col min="5633" max="5633" width="17.5703125" style="18" customWidth="1"/>
    <col min="5634" max="5635" width="26.85546875" style="18" customWidth="1"/>
    <col min="5636" max="5636" width="12.85546875" style="18" customWidth="1"/>
    <col min="5637" max="5637" width="11.5703125" style="18" customWidth="1"/>
    <col min="5638" max="5640" width="7.140625" style="18" customWidth="1"/>
    <col min="5641" max="5643" width="6.5703125" style="18" customWidth="1"/>
    <col min="5644" max="5648" width="11.5703125" style="18" customWidth="1"/>
    <col min="5649" max="5650" width="7.85546875" style="18" customWidth="1"/>
    <col min="5651" max="5651" width="9.85546875" style="18" bestFit="1" customWidth="1"/>
    <col min="5652" max="5652" width="10" style="18" bestFit="1" customWidth="1"/>
    <col min="5653" max="5655" width="10" style="18" customWidth="1"/>
    <col min="5656" max="5656" width="1.140625" style="18" customWidth="1"/>
    <col min="5657" max="5675" width="6" style="18" customWidth="1"/>
    <col min="5676" max="5676" width="8.85546875" style="18"/>
    <col min="5677" max="5677" width="1.140625" style="18" customWidth="1"/>
    <col min="5678" max="5683" width="10.85546875" style="18" customWidth="1"/>
    <col min="5684" max="5685" width="8" style="18" customWidth="1"/>
    <col min="5686" max="5686" width="1.140625" style="18" customWidth="1"/>
    <col min="5687" max="5692" width="8.85546875" style="18" customWidth="1"/>
    <col min="5693" max="5694" width="5.5703125" style="18" bestFit="1" customWidth="1"/>
    <col min="5695" max="5695" width="1.140625" style="18" customWidth="1"/>
    <col min="5696" max="5703" width="10.85546875" style="18" customWidth="1"/>
    <col min="5704" max="5704" width="1.140625" style="18" customWidth="1"/>
    <col min="5705" max="5706" width="8.42578125" style="18" customWidth="1"/>
    <col min="5707" max="5707" width="20.140625" style="18" bestFit="1" customWidth="1"/>
    <col min="5708" max="5887" width="8.85546875" style="18"/>
    <col min="5888" max="5888" width="3.140625" style="18" customWidth="1"/>
    <col min="5889" max="5889" width="17.5703125" style="18" customWidth="1"/>
    <col min="5890" max="5891" width="26.85546875" style="18" customWidth="1"/>
    <col min="5892" max="5892" width="12.85546875" style="18" customWidth="1"/>
    <col min="5893" max="5893" width="11.5703125" style="18" customWidth="1"/>
    <col min="5894" max="5896" width="7.140625" style="18" customWidth="1"/>
    <col min="5897" max="5899" width="6.5703125" style="18" customWidth="1"/>
    <col min="5900" max="5904" width="11.5703125" style="18" customWidth="1"/>
    <col min="5905" max="5906" width="7.85546875" style="18" customWidth="1"/>
    <col min="5907" max="5907" width="9.85546875" style="18" bestFit="1" customWidth="1"/>
    <col min="5908" max="5908" width="10" style="18" bestFit="1" customWidth="1"/>
    <col min="5909" max="5911" width="10" style="18" customWidth="1"/>
    <col min="5912" max="5912" width="1.140625" style="18" customWidth="1"/>
    <col min="5913" max="5931" width="6" style="18" customWidth="1"/>
    <col min="5932" max="5932" width="8.85546875" style="18"/>
    <col min="5933" max="5933" width="1.140625" style="18" customWidth="1"/>
    <col min="5934" max="5939" width="10.85546875" style="18" customWidth="1"/>
    <col min="5940" max="5941" width="8" style="18" customWidth="1"/>
    <col min="5942" max="5942" width="1.140625" style="18" customWidth="1"/>
    <col min="5943" max="5948" width="8.85546875" style="18" customWidth="1"/>
    <col min="5949" max="5950" width="5.5703125" style="18" bestFit="1" customWidth="1"/>
    <col min="5951" max="5951" width="1.140625" style="18" customWidth="1"/>
    <col min="5952" max="5959" width="10.85546875" style="18" customWidth="1"/>
    <col min="5960" max="5960" width="1.140625" style="18" customWidth="1"/>
    <col min="5961" max="5962" width="8.42578125" style="18" customWidth="1"/>
    <col min="5963" max="5963" width="20.140625" style="18" bestFit="1" customWidth="1"/>
    <col min="5964" max="6143" width="8.85546875" style="18"/>
    <col min="6144" max="6144" width="3.140625" style="18" customWidth="1"/>
    <col min="6145" max="6145" width="17.5703125" style="18" customWidth="1"/>
    <col min="6146" max="6147" width="26.85546875" style="18" customWidth="1"/>
    <col min="6148" max="6148" width="12.85546875" style="18" customWidth="1"/>
    <col min="6149" max="6149" width="11.5703125" style="18" customWidth="1"/>
    <col min="6150" max="6152" width="7.140625" style="18" customWidth="1"/>
    <col min="6153" max="6155" width="6.5703125" style="18" customWidth="1"/>
    <col min="6156" max="6160" width="11.5703125" style="18" customWidth="1"/>
    <col min="6161" max="6162" width="7.85546875" style="18" customWidth="1"/>
    <col min="6163" max="6163" width="9.85546875" style="18" bestFit="1" customWidth="1"/>
    <col min="6164" max="6164" width="10" style="18" bestFit="1" customWidth="1"/>
    <col min="6165" max="6167" width="10" style="18" customWidth="1"/>
    <col min="6168" max="6168" width="1.140625" style="18" customWidth="1"/>
    <col min="6169" max="6187" width="6" style="18" customWidth="1"/>
    <col min="6188" max="6188" width="8.85546875" style="18"/>
    <col min="6189" max="6189" width="1.140625" style="18" customWidth="1"/>
    <col min="6190" max="6195" width="10.85546875" style="18" customWidth="1"/>
    <col min="6196" max="6197" width="8" style="18" customWidth="1"/>
    <col min="6198" max="6198" width="1.140625" style="18" customWidth="1"/>
    <col min="6199" max="6204" width="8.85546875" style="18" customWidth="1"/>
    <col min="6205" max="6206" width="5.5703125" style="18" bestFit="1" customWidth="1"/>
    <col min="6207" max="6207" width="1.140625" style="18" customWidth="1"/>
    <col min="6208" max="6215" width="10.85546875" style="18" customWidth="1"/>
    <col min="6216" max="6216" width="1.140625" style="18" customWidth="1"/>
    <col min="6217" max="6218" width="8.42578125" style="18" customWidth="1"/>
    <col min="6219" max="6219" width="20.140625" style="18" bestFit="1" customWidth="1"/>
    <col min="6220" max="6399" width="8.85546875" style="18"/>
    <col min="6400" max="6400" width="3.140625" style="18" customWidth="1"/>
    <col min="6401" max="6401" width="17.5703125" style="18" customWidth="1"/>
    <col min="6402" max="6403" width="26.85546875" style="18" customWidth="1"/>
    <col min="6404" max="6404" width="12.85546875" style="18" customWidth="1"/>
    <col min="6405" max="6405" width="11.5703125" style="18" customWidth="1"/>
    <col min="6406" max="6408" width="7.140625" style="18" customWidth="1"/>
    <col min="6409" max="6411" width="6.5703125" style="18" customWidth="1"/>
    <col min="6412" max="6416" width="11.5703125" style="18" customWidth="1"/>
    <col min="6417" max="6418" width="7.85546875" style="18" customWidth="1"/>
    <col min="6419" max="6419" width="9.85546875" style="18" bestFit="1" customWidth="1"/>
    <col min="6420" max="6420" width="10" style="18" bestFit="1" customWidth="1"/>
    <col min="6421" max="6423" width="10" style="18" customWidth="1"/>
    <col min="6424" max="6424" width="1.140625" style="18" customWidth="1"/>
    <col min="6425" max="6443" width="6" style="18" customWidth="1"/>
    <col min="6444" max="6444" width="8.85546875" style="18"/>
    <col min="6445" max="6445" width="1.140625" style="18" customWidth="1"/>
    <col min="6446" max="6451" width="10.85546875" style="18" customWidth="1"/>
    <col min="6452" max="6453" width="8" style="18" customWidth="1"/>
    <col min="6454" max="6454" width="1.140625" style="18" customWidth="1"/>
    <col min="6455" max="6460" width="8.85546875" style="18" customWidth="1"/>
    <col min="6461" max="6462" width="5.5703125" style="18" bestFit="1" customWidth="1"/>
    <col min="6463" max="6463" width="1.140625" style="18" customWidth="1"/>
    <col min="6464" max="6471" width="10.85546875" style="18" customWidth="1"/>
    <col min="6472" max="6472" width="1.140625" style="18" customWidth="1"/>
    <col min="6473" max="6474" width="8.42578125" style="18" customWidth="1"/>
    <col min="6475" max="6475" width="20.140625" style="18" bestFit="1" customWidth="1"/>
    <col min="6476" max="6655" width="8.85546875" style="18"/>
    <col min="6656" max="6656" width="3.140625" style="18" customWidth="1"/>
    <col min="6657" max="6657" width="17.5703125" style="18" customWidth="1"/>
    <col min="6658" max="6659" width="26.85546875" style="18" customWidth="1"/>
    <col min="6660" max="6660" width="12.85546875" style="18" customWidth="1"/>
    <col min="6661" max="6661" width="11.5703125" style="18" customWidth="1"/>
    <col min="6662" max="6664" width="7.140625" style="18" customWidth="1"/>
    <col min="6665" max="6667" width="6.5703125" style="18" customWidth="1"/>
    <col min="6668" max="6672" width="11.5703125" style="18" customWidth="1"/>
    <col min="6673" max="6674" width="7.85546875" style="18" customWidth="1"/>
    <col min="6675" max="6675" width="9.85546875" style="18" bestFit="1" customWidth="1"/>
    <col min="6676" max="6676" width="10" style="18" bestFit="1" customWidth="1"/>
    <col min="6677" max="6679" width="10" style="18" customWidth="1"/>
    <col min="6680" max="6680" width="1.140625" style="18" customWidth="1"/>
    <col min="6681" max="6699" width="6" style="18" customWidth="1"/>
    <col min="6700" max="6700" width="8.85546875" style="18"/>
    <col min="6701" max="6701" width="1.140625" style="18" customWidth="1"/>
    <col min="6702" max="6707" width="10.85546875" style="18" customWidth="1"/>
    <col min="6708" max="6709" width="8" style="18" customWidth="1"/>
    <col min="6710" max="6710" width="1.140625" style="18" customWidth="1"/>
    <col min="6711" max="6716" width="8.85546875" style="18" customWidth="1"/>
    <col min="6717" max="6718" width="5.5703125" style="18" bestFit="1" customWidth="1"/>
    <col min="6719" max="6719" width="1.140625" style="18" customWidth="1"/>
    <col min="6720" max="6727" width="10.85546875" style="18" customWidth="1"/>
    <col min="6728" max="6728" width="1.140625" style="18" customWidth="1"/>
    <col min="6729" max="6730" width="8.42578125" style="18" customWidth="1"/>
    <col min="6731" max="6731" width="20.140625" style="18" bestFit="1" customWidth="1"/>
    <col min="6732" max="6911" width="8.85546875" style="18"/>
    <col min="6912" max="6912" width="3.140625" style="18" customWidth="1"/>
    <col min="6913" max="6913" width="17.5703125" style="18" customWidth="1"/>
    <col min="6914" max="6915" width="26.85546875" style="18" customWidth="1"/>
    <col min="6916" max="6916" width="12.85546875" style="18" customWidth="1"/>
    <col min="6917" max="6917" width="11.5703125" style="18" customWidth="1"/>
    <col min="6918" max="6920" width="7.140625" style="18" customWidth="1"/>
    <col min="6921" max="6923" width="6.5703125" style="18" customWidth="1"/>
    <col min="6924" max="6928" width="11.5703125" style="18" customWidth="1"/>
    <col min="6929" max="6930" width="7.85546875" style="18" customWidth="1"/>
    <col min="6931" max="6931" width="9.85546875" style="18" bestFit="1" customWidth="1"/>
    <col min="6932" max="6932" width="10" style="18" bestFit="1" customWidth="1"/>
    <col min="6933" max="6935" width="10" style="18" customWidth="1"/>
    <col min="6936" max="6936" width="1.140625" style="18" customWidth="1"/>
    <col min="6937" max="6955" width="6" style="18" customWidth="1"/>
    <col min="6956" max="6956" width="8.85546875" style="18"/>
    <col min="6957" max="6957" width="1.140625" style="18" customWidth="1"/>
    <col min="6958" max="6963" width="10.85546875" style="18" customWidth="1"/>
    <col min="6964" max="6965" width="8" style="18" customWidth="1"/>
    <col min="6966" max="6966" width="1.140625" style="18" customWidth="1"/>
    <col min="6967" max="6972" width="8.85546875" style="18" customWidth="1"/>
    <col min="6973" max="6974" width="5.5703125" style="18" bestFit="1" customWidth="1"/>
    <col min="6975" max="6975" width="1.140625" style="18" customWidth="1"/>
    <col min="6976" max="6983" width="10.85546875" style="18" customWidth="1"/>
    <col min="6984" max="6984" width="1.140625" style="18" customWidth="1"/>
    <col min="6985" max="6986" width="8.42578125" style="18" customWidth="1"/>
    <col min="6987" max="6987" width="20.140625" style="18" bestFit="1" customWidth="1"/>
    <col min="6988" max="7167" width="8.85546875" style="18"/>
    <col min="7168" max="7168" width="3.140625" style="18" customWidth="1"/>
    <col min="7169" max="7169" width="17.5703125" style="18" customWidth="1"/>
    <col min="7170" max="7171" width="26.85546875" style="18" customWidth="1"/>
    <col min="7172" max="7172" width="12.85546875" style="18" customWidth="1"/>
    <col min="7173" max="7173" width="11.5703125" style="18" customWidth="1"/>
    <col min="7174" max="7176" width="7.140625" style="18" customWidth="1"/>
    <col min="7177" max="7179" width="6.5703125" style="18" customWidth="1"/>
    <col min="7180" max="7184" width="11.5703125" style="18" customWidth="1"/>
    <col min="7185" max="7186" width="7.85546875" style="18" customWidth="1"/>
    <col min="7187" max="7187" width="9.85546875" style="18" bestFit="1" customWidth="1"/>
    <col min="7188" max="7188" width="10" style="18" bestFit="1" customWidth="1"/>
    <col min="7189" max="7191" width="10" style="18" customWidth="1"/>
    <col min="7192" max="7192" width="1.140625" style="18" customWidth="1"/>
    <col min="7193" max="7211" width="6" style="18" customWidth="1"/>
    <col min="7212" max="7212" width="8.85546875" style="18"/>
    <col min="7213" max="7213" width="1.140625" style="18" customWidth="1"/>
    <col min="7214" max="7219" width="10.85546875" style="18" customWidth="1"/>
    <col min="7220" max="7221" width="8" style="18" customWidth="1"/>
    <col min="7222" max="7222" width="1.140625" style="18" customWidth="1"/>
    <col min="7223" max="7228" width="8.85546875" style="18" customWidth="1"/>
    <col min="7229" max="7230" width="5.5703125" style="18" bestFit="1" customWidth="1"/>
    <col min="7231" max="7231" width="1.140625" style="18" customWidth="1"/>
    <col min="7232" max="7239" width="10.85546875" style="18" customWidth="1"/>
    <col min="7240" max="7240" width="1.140625" style="18" customWidth="1"/>
    <col min="7241" max="7242" width="8.42578125" style="18" customWidth="1"/>
    <col min="7243" max="7243" width="20.140625" style="18" bestFit="1" customWidth="1"/>
    <col min="7244" max="7423" width="8.85546875" style="18"/>
    <col min="7424" max="7424" width="3.140625" style="18" customWidth="1"/>
    <col min="7425" max="7425" width="17.5703125" style="18" customWidth="1"/>
    <col min="7426" max="7427" width="26.85546875" style="18" customWidth="1"/>
    <col min="7428" max="7428" width="12.85546875" style="18" customWidth="1"/>
    <col min="7429" max="7429" width="11.5703125" style="18" customWidth="1"/>
    <col min="7430" max="7432" width="7.140625" style="18" customWidth="1"/>
    <col min="7433" max="7435" width="6.5703125" style="18" customWidth="1"/>
    <col min="7436" max="7440" width="11.5703125" style="18" customWidth="1"/>
    <col min="7441" max="7442" width="7.85546875" style="18" customWidth="1"/>
    <col min="7443" max="7443" width="9.85546875" style="18" bestFit="1" customWidth="1"/>
    <col min="7444" max="7444" width="10" style="18" bestFit="1" customWidth="1"/>
    <col min="7445" max="7447" width="10" style="18" customWidth="1"/>
    <col min="7448" max="7448" width="1.140625" style="18" customWidth="1"/>
    <col min="7449" max="7467" width="6" style="18" customWidth="1"/>
    <col min="7468" max="7468" width="8.85546875" style="18"/>
    <col min="7469" max="7469" width="1.140625" style="18" customWidth="1"/>
    <col min="7470" max="7475" width="10.85546875" style="18" customWidth="1"/>
    <col min="7476" max="7477" width="8" style="18" customWidth="1"/>
    <col min="7478" max="7478" width="1.140625" style="18" customWidth="1"/>
    <col min="7479" max="7484" width="8.85546875" style="18" customWidth="1"/>
    <col min="7485" max="7486" width="5.5703125" style="18" bestFit="1" customWidth="1"/>
    <col min="7487" max="7487" width="1.140625" style="18" customWidth="1"/>
    <col min="7488" max="7495" width="10.85546875" style="18" customWidth="1"/>
    <col min="7496" max="7496" width="1.140625" style="18" customWidth="1"/>
    <col min="7497" max="7498" width="8.42578125" style="18" customWidth="1"/>
    <col min="7499" max="7499" width="20.140625" style="18" bestFit="1" customWidth="1"/>
    <col min="7500" max="7679" width="8.85546875" style="18"/>
    <col min="7680" max="7680" width="3.140625" style="18" customWidth="1"/>
    <col min="7681" max="7681" width="17.5703125" style="18" customWidth="1"/>
    <col min="7682" max="7683" width="26.85546875" style="18" customWidth="1"/>
    <col min="7684" max="7684" width="12.85546875" style="18" customWidth="1"/>
    <col min="7685" max="7685" width="11.5703125" style="18" customWidth="1"/>
    <col min="7686" max="7688" width="7.140625" style="18" customWidth="1"/>
    <col min="7689" max="7691" width="6.5703125" style="18" customWidth="1"/>
    <col min="7692" max="7696" width="11.5703125" style="18" customWidth="1"/>
    <col min="7697" max="7698" width="7.85546875" style="18" customWidth="1"/>
    <col min="7699" max="7699" width="9.85546875" style="18" bestFit="1" customWidth="1"/>
    <col min="7700" max="7700" width="10" style="18" bestFit="1" customWidth="1"/>
    <col min="7701" max="7703" width="10" style="18" customWidth="1"/>
    <col min="7704" max="7704" width="1.140625" style="18" customWidth="1"/>
    <col min="7705" max="7723" width="6" style="18" customWidth="1"/>
    <col min="7724" max="7724" width="8.85546875" style="18"/>
    <col min="7725" max="7725" width="1.140625" style="18" customWidth="1"/>
    <col min="7726" max="7731" width="10.85546875" style="18" customWidth="1"/>
    <col min="7732" max="7733" width="8" style="18" customWidth="1"/>
    <col min="7734" max="7734" width="1.140625" style="18" customWidth="1"/>
    <col min="7735" max="7740" width="8.85546875" style="18" customWidth="1"/>
    <col min="7741" max="7742" width="5.5703125" style="18" bestFit="1" customWidth="1"/>
    <col min="7743" max="7743" width="1.140625" style="18" customWidth="1"/>
    <col min="7744" max="7751" width="10.85546875" style="18" customWidth="1"/>
    <col min="7752" max="7752" width="1.140625" style="18" customWidth="1"/>
    <col min="7753" max="7754" width="8.42578125" style="18" customWidth="1"/>
    <col min="7755" max="7755" width="20.140625" style="18" bestFit="1" customWidth="1"/>
    <col min="7756" max="7935" width="8.85546875" style="18"/>
    <col min="7936" max="7936" width="3.140625" style="18" customWidth="1"/>
    <col min="7937" max="7937" width="17.5703125" style="18" customWidth="1"/>
    <col min="7938" max="7939" width="26.85546875" style="18" customWidth="1"/>
    <col min="7940" max="7940" width="12.85546875" style="18" customWidth="1"/>
    <col min="7941" max="7941" width="11.5703125" style="18" customWidth="1"/>
    <col min="7942" max="7944" width="7.140625" style="18" customWidth="1"/>
    <col min="7945" max="7947" width="6.5703125" style="18" customWidth="1"/>
    <col min="7948" max="7952" width="11.5703125" style="18" customWidth="1"/>
    <col min="7953" max="7954" width="7.85546875" style="18" customWidth="1"/>
    <col min="7955" max="7955" width="9.85546875" style="18" bestFit="1" customWidth="1"/>
    <col min="7956" max="7956" width="10" style="18" bestFit="1" customWidth="1"/>
    <col min="7957" max="7959" width="10" style="18" customWidth="1"/>
    <col min="7960" max="7960" width="1.140625" style="18" customWidth="1"/>
    <col min="7961" max="7979" width="6" style="18" customWidth="1"/>
    <col min="7980" max="7980" width="8.85546875" style="18"/>
    <col min="7981" max="7981" width="1.140625" style="18" customWidth="1"/>
    <col min="7982" max="7987" width="10.85546875" style="18" customWidth="1"/>
    <col min="7988" max="7989" width="8" style="18" customWidth="1"/>
    <col min="7990" max="7990" width="1.140625" style="18" customWidth="1"/>
    <col min="7991" max="7996" width="8.85546875" style="18" customWidth="1"/>
    <col min="7997" max="7998" width="5.5703125" style="18" bestFit="1" customWidth="1"/>
    <col min="7999" max="7999" width="1.140625" style="18" customWidth="1"/>
    <col min="8000" max="8007" width="10.85546875" style="18" customWidth="1"/>
    <col min="8008" max="8008" width="1.140625" style="18" customWidth="1"/>
    <col min="8009" max="8010" width="8.42578125" style="18" customWidth="1"/>
    <col min="8011" max="8011" width="20.140625" style="18" bestFit="1" customWidth="1"/>
    <col min="8012" max="8191" width="8.85546875" style="18"/>
    <col min="8192" max="8192" width="3.140625" style="18" customWidth="1"/>
    <col min="8193" max="8193" width="17.5703125" style="18" customWidth="1"/>
    <col min="8194" max="8195" width="26.85546875" style="18" customWidth="1"/>
    <col min="8196" max="8196" width="12.85546875" style="18" customWidth="1"/>
    <col min="8197" max="8197" width="11.5703125" style="18" customWidth="1"/>
    <col min="8198" max="8200" width="7.140625" style="18" customWidth="1"/>
    <col min="8201" max="8203" width="6.5703125" style="18" customWidth="1"/>
    <col min="8204" max="8208" width="11.5703125" style="18" customWidth="1"/>
    <col min="8209" max="8210" width="7.85546875" style="18" customWidth="1"/>
    <col min="8211" max="8211" width="9.85546875" style="18" bestFit="1" customWidth="1"/>
    <col min="8212" max="8212" width="10" style="18" bestFit="1" customWidth="1"/>
    <col min="8213" max="8215" width="10" style="18" customWidth="1"/>
    <col min="8216" max="8216" width="1.140625" style="18" customWidth="1"/>
    <col min="8217" max="8235" width="6" style="18" customWidth="1"/>
    <col min="8236" max="8236" width="8.85546875" style="18"/>
    <col min="8237" max="8237" width="1.140625" style="18" customWidth="1"/>
    <col min="8238" max="8243" width="10.85546875" style="18" customWidth="1"/>
    <col min="8244" max="8245" width="8" style="18" customWidth="1"/>
    <col min="8246" max="8246" width="1.140625" style="18" customWidth="1"/>
    <col min="8247" max="8252" width="8.85546875" style="18" customWidth="1"/>
    <col min="8253" max="8254" width="5.5703125" style="18" bestFit="1" customWidth="1"/>
    <col min="8255" max="8255" width="1.140625" style="18" customWidth="1"/>
    <col min="8256" max="8263" width="10.85546875" style="18" customWidth="1"/>
    <col min="8264" max="8264" width="1.140625" style="18" customWidth="1"/>
    <col min="8265" max="8266" width="8.42578125" style="18" customWidth="1"/>
    <col min="8267" max="8267" width="20.140625" style="18" bestFit="1" customWidth="1"/>
    <col min="8268" max="8447" width="8.85546875" style="18"/>
    <col min="8448" max="8448" width="3.140625" style="18" customWidth="1"/>
    <col min="8449" max="8449" width="17.5703125" style="18" customWidth="1"/>
    <col min="8450" max="8451" width="26.85546875" style="18" customWidth="1"/>
    <col min="8452" max="8452" width="12.85546875" style="18" customWidth="1"/>
    <col min="8453" max="8453" width="11.5703125" style="18" customWidth="1"/>
    <col min="8454" max="8456" width="7.140625" style="18" customWidth="1"/>
    <col min="8457" max="8459" width="6.5703125" style="18" customWidth="1"/>
    <col min="8460" max="8464" width="11.5703125" style="18" customWidth="1"/>
    <col min="8465" max="8466" width="7.85546875" style="18" customWidth="1"/>
    <col min="8467" max="8467" width="9.85546875" style="18" bestFit="1" customWidth="1"/>
    <col min="8468" max="8468" width="10" style="18" bestFit="1" customWidth="1"/>
    <col min="8469" max="8471" width="10" style="18" customWidth="1"/>
    <col min="8472" max="8472" width="1.140625" style="18" customWidth="1"/>
    <col min="8473" max="8491" width="6" style="18" customWidth="1"/>
    <col min="8492" max="8492" width="8.85546875" style="18"/>
    <col min="8493" max="8493" width="1.140625" style="18" customWidth="1"/>
    <col min="8494" max="8499" width="10.85546875" style="18" customWidth="1"/>
    <col min="8500" max="8501" width="8" style="18" customWidth="1"/>
    <col min="8502" max="8502" width="1.140625" style="18" customWidth="1"/>
    <col min="8503" max="8508" width="8.85546875" style="18" customWidth="1"/>
    <col min="8509" max="8510" width="5.5703125" style="18" bestFit="1" customWidth="1"/>
    <col min="8511" max="8511" width="1.140625" style="18" customWidth="1"/>
    <col min="8512" max="8519" width="10.85546875" style="18" customWidth="1"/>
    <col min="8520" max="8520" width="1.140625" style="18" customWidth="1"/>
    <col min="8521" max="8522" width="8.42578125" style="18" customWidth="1"/>
    <col min="8523" max="8523" width="20.140625" style="18" bestFit="1" customWidth="1"/>
    <col min="8524" max="8703" width="8.85546875" style="18"/>
    <col min="8704" max="8704" width="3.140625" style="18" customWidth="1"/>
    <col min="8705" max="8705" width="17.5703125" style="18" customWidth="1"/>
    <col min="8706" max="8707" width="26.85546875" style="18" customWidth="1"/>
    <col min="8708" max="8708" width="12.85546875" style="18" customWidth="1"/>
    <col min="8709" max="8709" width="11.5703125" style="18" customWidth="1"/>
    <col min="8710" max="8712" width="7.140625" style="18" customWidth="1"/>
    <col min="8713" max="8715" width="6.5703125" style="18" customWidth="1"/>
    <col min="8716" max="8720" width="11.5703125" style="18" customWidth="1"/>
    <col min="8721" max="8722" width="7.85546875" style="18" customWidth="1"/>
    <col min="8723" max="8723" width="9.85546875" style="18" bestFit="1" customWidth="1"/>
    <col min="8724" max="8724" width="10" style="18" bestFit="1" customWidth="1"/>
    <col min="8725" max="8727" width="10" style="18" customWidth="1"/>
    <col min="8728" max="8728" width="1.140625" style="18" customWidth="1"/>
    <col min="8729" max="8747" width="6" style="18" customWidth="1"/>
    <col min="8748" max="8748" width="8.85546875" style="18"/>
    <col min="8749" max="8749" width="1.140625" style="18" customWidth="1"/>
    <col min="8750" max="8755" width="10.85546875" style="18" customWidth="1"/>
    <col min="8756" max="8757" width="8" style="18" customWidth="1"/>
    <col min="8758" max="8758" width="1.140625" style="18" customWidth="1"/>
    <col min="8759" max="8764" width="8.85546875" style="18" customWidth="1"/>
    <col min="8765" max="8766" width="5.5703125" style="18" bestFit="1" customWidth="1"/>
    <col min="8767" max="8767" width="1.140625" style="18" customWidth="1"/>
    <col min="8768" max="8775" width="10.85546875" style="18" customWidth="1"/>
    <col min="8776" max="8776" width="1.140625" style="18" customWidth="1"/>
    <col min="8777" max="8778" width="8.42578125" style="18" customWidth="1"/>
    <col min="8779" max="8779" width="20.140625" style="18" bestFit="1" customWidth="1"/>
    <col min="8780" max="8959" width="8.85546875" style="18"/>
    <col min="8960" max="8960" width="3.140625" style="18" customWidth="1"/>
    <col min="8961" max="8961" width="17.5703125" style="18" customWidth="1"/>
    <col min="8962" max="8963" width="26.85546875" style="18" customWidth="1"/>
    <col min="8964" max="8964" width="12.85546875" style="18" customWidth="1"/>
    <col min="8965" max="8965" width="11.5703125" style="18" customWidth="1"/>
    <col min="8966" max="8968" width="7.140625" style="18" customWidth="1"/>
    <col min="8969" max="8971" width="6.5703125" style="18" customWidth="1"/>
    <col min="8972" max="8976" width="11.5703125" style="18" customWidth="1"/>
    <col min="8977" max="8978" width="7.85546875" style="18" customWidth="1"/>
    <col min="8979" max="8979" width="9.85546875" style="18" bestFit="1" customWidth="1"/>
    <col min="8980" max="8980" width="10" style="18" bestFit="1" customWidth="1"/>
    <col min="8981" max="8983" width="10" style="18" customWidth="1"/>
    <col min="8984" max="8984" width="1.140625" style="18" customWidth="1"/>
    <col min="8985" max="9003" width="6" style="18" customWidth="1"/>
    <col min="9004" max="9004" width="8.85546875" style="18"/>
    <col min="9005" max="9005" width="1.140625" style="18" customWidth="1"/>
    <col min="9006" max="9011" width="10.85546875" style="18" customWidth="1"/>
    <col min="9012" max="9013" width="8" style="18" customWidth="1"/>
    <col min="9014" max="9014" width="1.140625" style="18" customWidth="1"/>
    <col min="9015" max="9020" width="8.85546875" style="18" customWidth="1"/>
    <col min="9021" max="9022" width="5.5703125" style="18" bestFit="1" customWidth="1"/>
    <col min="9023" max="9023" width="1.140625" style="18" customWidth="1"/>
    <col min="9024" max="9031" width="10.85546875" style="18" customWidth="1"/>
    <col min="9032" max="9032" width="1.140625" style="18" customWidth="1"/>
    <col min="9033" max="9034" width="8.42578125" style="18" customWidth="1"/>
    <col min="9035" max="9035" width="20.140625" style="18" bestFit="1" customWidth="1"/>
    <col min="9036" max="9215" width="8.85546875" style="18"/>
    <col min="9216" max="9216" width="3.140625" style="18" customWidth="1"/>
    <col min="9217" max="9217" width="17.5703125" style="18" customWidth="1"/>
    <col min="9218" max="9219" width="26.85546875" style="18" customWidth="1"/>
    <col min="9220" max="9220" width="12.85546875" style="18" customWidth="1"/>
    <col min="9221" max="9221" width="11.5703125" style="18" customWidth="1"/>
    <col min="9222" max="9224" width="7.140625" style="18" customWidth="1"/>
    <col min="9225" max="9227" width="6.5703125" style="18" customWidth="1"/>
    <col min="9228" max="9232" width="11.5703125" style="18" customWidth="1"/>
    <col min="9233" max="9234" width="7.85546875" style="18" customWidth="1"/>
    <col min="9235" max="9235" width="9.85546875" style="18" bestFit="1" customWidth="1"/>
    <col min="9236" max="9236" width="10" style="18" bestFit="1" customWidth="1"/>
    <col min="9237" max="9239" width="10" style="18" customWidth="1"/>
    <col min="9240" max="9240" width="1.140625" style="18" customWidth="1"/>
    <col min="9241" max="9259" width="6" style="18" customWidth="1"/>
    <col min="9260" max="9260" width="8.85546875" style="18"/>
    <col min="9261" max="9261" width="1.140625" style="18" customWidth="1"/>
    <col min="9262" max="9267" width="10.85546875" style="18" customWidth="1"/>
    <col min="9268" max="9269" width="8" style="18" customWidth="1"/>
    <col min="9270" max="9270" width="1.140625" style="18" customWidth="1"/>
    <col min="9271" max="9276" width="8.85546875" style="18" customWidth="1"/>
    <col min="9277" max="9278" width="5.5703125" style="18" bestFit="1" customWidth="1"/>
    <col min="9279" max="9279" width="1.140625" style="18" customWidth="1"/>
    <col min="9280" max="9287" width="10.85546875" style="18" customWidth="1"/>
    <col min="9288" max="9288" width="1.140625" style="18" customWidth="1"/>
    <col min="9289" max="9290" width="8.42578125" style="18" customWidth="1"/>
    <col min="9291" max="9291" width="20.140625" style="18" bestFit="1" customWidth="1"/>
    <col min="9292" max="9471" width="8.85546875" style="18"/>
    <col min="9472" max="9472" width="3.140625" style="18" customWidth="1"/>
    <col min="9473" max="9473" width="17.5703125" style="18" customWidth="1"/>
    <col min="9474" max="9475" width="26.85546875" style="18" customWidth="1"/>
    <col min="9476" max="9476" width="12.85546875" style="18" customWidth="1"/>
    <col min="9477" max="9477" width="11.5703125" style="18" customWidth="1"/>
    <col min="9478" max="9480" width="7.140625" style="18" customWidth="1"/>
    <col min="9481" max="9483" width="6.5703125" style="18" customWidth="1"/>
    <col min="9484" max="9488" width="11.5703125" style="18" customWidth="1"/>
    <col min="9489" max="9490" width="7.85546875" style="18" customWidth="1"/>
    <col min="9491" max="9491" width="9.85546875" style="18" bestFit="1" customWidth="1"/>
    <col min="9492" max="9492" width="10" style="18" bestFit="1" customWidth="1"/>
    <col min="9493" max="9495" width="10" style="18" customWidth="1"/>
    <col min="9496" max="9496" width="1.140625" style="18" customWidth="1"/>
    <col min="9497" max="9515" width="6" style="18" customWidth="1"/>
    <col min="9516" max="9516" width="8.85546875" style="18"/>
    <col min="9517" max="9517" width="1.140625" style="18" customWidth="1"/>
    <col min="9518" max="9523" width="10.85546875" style="18" customWidth="1"/>
    <col min="9524" max="9525" width="8" style="18" customWidth="1"/>
    <col min="9526" max="9526" width="1.140625" style="18" customWidth="1"/>
    <col min="9527" max="9532" width="8.85546875" style="18" customWidth="1"/>
    <col min="9533" max="9534" width="5.5703125" style="18" bestFit="1" customWidth="1"/>
    <col min="9535" max="9535" width="1.140625" style="18" customWidth="1"/>
    <col min="9536" max="9543" width="10.85546875" style="18" customWidth="1"/>
    <col min="9544" max="9544" width="1.140625" style="18" customWidth="1"/>
    <col min="9545" max="9546" width="8.42578125" style="18" customWidth="1"/>
    <col min="9547" max="9547" width="20.140625" style="18" bestFit="1" customWidth="1"/>
    <col min="9548" max="9727" width="8.85546875" style="18"/>
    <col min="9728" max="9728" width="3.140625" style="18" customWidth="1"/>
    <col min="9729" max="9729" width="17.5703125" style="18" customWidth="1"/>
    <col min="9730" max="9731" width="26.85546875" style="18" customWidth="1"/>
    <col min="9732" max="9732" width="12.85546875" style="18" customWidth="1"/>
    <col min="9733" max="9733" width="11.5703125" style="18" customWidth="1"/>
    <col min="9734" max="9736" width="7.140625" style="18" customWidth="1"/>
    <col min="9737" max="9739" width="6.5703125" style="18" customWidth="1"/>
    <col min="9740" max="9744" width="11.5703125" style="18" customWidth="1"/>
    <col min="9745" max="9746" width="7.85546875" style="18" customWidth="1"/>
    <col min="9747" max="9747" width="9.85546875" style="18" bestFit="1" customWidth="1"/>
    <col min="9748" max="9748" width="10" style="18" bestFit="1" customWidth="1"/>
    <col min="9749" max="9751" width="10" style="18" customWidth="1"/>
    <col min="9752" max="9752" width="1.140625" style="18" customWidth="1"/>
    <col min="9753" max="9771" width="6" style="18" customWidth="1"/>
    <col min="9772" max="9772" width="8.85546875" style="18"/>
    <col min="9773" max="9773" width="1.140625" style="18" customWidth="1"/>
    <col min="9774" max="9779" width="10.85546875" style="18" customWidth="1"/>
    <col min="9780" max="9781" width="8" style="18" customWidth="1"/>
    <col min="9782" max="9782" width="1.140625" style="18" customWidth="1"/>
    <col min="9783" max="9788" width="8.85546875" style="18" customWidth="1"/>
    <col min="9789" max="9790" width="5.5703125" style="18" bestFit="1" customWidth="1"/>
    <col min="9791" max="9791" width="1.140625" style="18" customWidth="1"/>
    <col min="9792" max="9799" width="10.85546875" style="18" customWidth="1"/>
    <col min="9800" max="9800" width="1.140625" style="18" customWidth="1"/>
    <col min="9801" max="9802" width="8.42578125" style="18" customWidth="1"/>
    <col min="9803" max="9803" width="20.140625" style="18" bestFit="1" customWidth="1"/>
    <col min="9804" max="9983" width="8.85546875" style="18"/>
    <col min="9984" max="9984" width="3.140625" style="18" customWidth="1"/>
    <col min="9985" max="9985" width="17.5703125" style="18" customWidth="1"/>
    <col min="9986" max="9987" width="26.85546875" style="18" customWidth="1"/>
    <col min="9988" max="9988" width="12.85546875" style="18" customWidth="1"/>
    <col min="9989" max="9989" width="11.5703125" style="18" customWidth="1"/>
    <col min="9990" max="9992" width="7.140625" style="18" customWidth="1"/>
    <col min="9993" max="9995" width="6.5703125" style="18" customWidth="1"/>
    <col min="9996" max="10000" width="11.5703125" style="18" customWidth="1"/>
    <col min="10001" max="10002" width="7.85546875" style="18" customWidth="1"/>
    <col min="10003" max="10003" width="9.85546875" style="18" bestFit="1" customWidth="1"/>
    <col min="10004" max="10004" width="10" style="18" bestFit="1" customWidth="1"/>
    <col min="10005" max="10007" width="10" style="18" customWidth="1"/>
    <col min="10008" max="10008" width="1.140625" style="18" customWidth="1"/>
    <col min="10009" max="10027" width="6" style="18" customWidth="1"/>
    <col min="10028" max="10028" width="8.85546875" style="18"/>
    <col min="10029" max="10029" width="1.140625" style="18" customWidth="1"/>
    <col min="10030" max="10035" width="10.85546875" style="18" customWidth="1"/>
    <col min="10036" max="10037" width="8" style="18" customWidth="1"/>
    <col min="10038" max="10038" width="1.140625" style="18" customWidth="1"/>
    <col min="10039" max="10044" width="8.85546875" style="18" customWidth="1"/>
    <col min="10045" max="10046" width="5.5703125" style="18" bestFit="1" customWidth="1"/>
    <col min="10047" max="10047" width="1.140625" style="18" customWidth="1"/>
    <col min="10048" max="10055" width="10.85546875" style="18" customWidth="1"/>
    <col min="10056" max="10056" width="1.140625" style="18" customWidth="1"/>
    <col min="10057" max="10058" width="8.42578125" style="18" customWidth="1"/>
    <col min="10059" max="10059" width="20.140625" style="18" bestFit="1" customWidth="1"/>
    <col min="10060" max="10239" width="8.85546875" style="18"/>
    <col min="10240" max="10240" width="3.140625" style="18" customWidth="1"/>
    <col min="10241" max="10241" width="17.5703125" style="18" customWidth="1"/>
    <col min="10242" max="10243" width="26.85546875" style="18" customWidth="1"/>
    <col min="10244" max="10244" width="12.85546875" style="18" customWidth="1"/>
    <col min="10245" max="10245" width="11.5703125" style="18" customWidth="1"/>
    <col min="10246" max="10248" width="7.140625" style="18" customWidth="1"/>
    <col min="10249" max="10251" width="6.5703125" style="18" customWidth="1"/>
    <col min="10252" max="10256" width="11.5703125" style="18" customWidth="1"/>
    <col min="10257" max="10258" width="7.85546875" style="18" customWidth="1"/>
    <col min="10259" max="10259" width="9.85546875" style="18" bestFit="1" customWidth="1"/>
    <col min="10260" max="10260" width="10" style="18" bestFit="1" customWidth="1"/>
    <col min="10261" max="10263" width="10" style="18" customWidth="1"/>
    <col min="10264" max="10264" width="1.140625" style="18" customWidth="1"/>
    <col min="10265" max="10283" width="6" style="18" customWidth="1"/>
    <col min="10284" max="10284" width="8.85546875" style="18"/>
    <col min="10285" max="10285" width="1.140625" style="18" customWidth="1"/>
    <col min="10286" max="10291" width="10.85546875" style="18" customWidth="1"/>
    <col min="10292" max="10293" width="8" style="18" customWidth="1"/>
    <col min="10294" max="10294" width="1.140625" style="18" customWidth="1"/>
    <col min="10295" max="10300" width="8.85546875" style="18" customWidth="1"/>
    <col min="10301" max="10302" width="5.5703125" style="18" bestFit="1" customWidth="1"/>
    <col min="10303" max="10303" width="1.140625" style="18" customWidth="1"/>
    <col min="10304" max="10311" width="10.85546875" style="18" customWidth="1"/>
    <col min="10312" max="10312" width="1.140625" style="18" customWidth="1"/>
    <col min="10313" max="10314" width="8.42578125" style="18" customWidth="1"/>
    <col min="10315" max="10315" width="20.140625" style="18" bestFit="1" customWidth="1"/>
    <col min="10316" max="10495" width="8.85546875" style="18"/>
    <col min="10496" max="10496" width="3.140625" style="18" customWidth="1"/>
    <col min="10497" max="10497" width="17.5703125" style="18" customWidth="1"/>
    <col min="10498" max="10499" width="26.85546875" style="18" customWidth="1"/>
    <col min="10500" max="10500" width="12.85546875" style="18" customWidth="1"/>
    <col min="10501" max="10501" width="11.5703125" style="18" customWidth="1"/>
    <col min="10502" max="10504" width="7.140625" style="18" customWidth="1"/>
    <col min="10505" max="10507" width="6.5703125" style="18" customWidth="1"/>
    <col min="10508" max="10512" width="11.5703125" style="18" customWidth="1"/>
    <col min="10513" max="10514" width="7.85546875" style="18" customWidth="1"/>
    <col min="10515" max="10515" width="9.85546875" style="18" bestFit="1" customWidth="1"/>
    <col min="10516" max="10516" width="10" style="18" bestFit="1" customWidth="1"/>
    <col min="10517" max="10519" width="10" style="18" customWidth="1"/>
    <col min="10520" max="10520" width="1.140625" style="18" customWidth="1"/>
    <col min="10521" max="10539" width="6" style="18" customWidth="1"/>
    <col min="10540" max="10540" width="8.85546875" style="18"/>
    <col min="10541" max="10541" width="1.140625" style="18" customWidth="1"/>
    <col min="10542" max="10547" width="10.85546875" style="18" customWidth="1"/>
    <col min="10548" max="10549" width="8" style="18" customWidth="1"/>
    <col min="10550" max="10550" width="1.140625" style="18" customWidth="1"/>
    <col min="10551" max="10556" width="8.85546875" style="18" customWidth="1"/>
    <col min="10557" max="10558" width="5.5703125" style="18" bestFit="1" customWidth="1"/>
    <col min="10559" max="10559" width="1.140625" style="18" customWidth="1"/>
    <col min="10560" max="10567" width="10.85546875" style="18" customWidth="1"/>
    <col min="10568" max="10568" width="1.140625" style="18" customWidth="1"/>
    <col min="10569" max="10570" width="8.42578125" style="18" customWidth="1"/>
    <col min="10571" max="10571" width="20.140625" style="18" bestFit="1" customWidth="1"/>
    <col min="10572" max="10751" width="8.85546875" style="18"/>
    <col min="10752" max="10752" width="3.140625" style="18" customWidth="1"/>
    <col min="10753" max="10753" width="17.5703125" style="18" customWidth="1"/>
    <col min="10754" max="10755" width="26.85546875" style="18" customWidth="1"/>
    <col min="10756" max="10756" width="12.85546875" style="18" customWidth="1"/>
    <col min="10757" max="10757" width="11.5703125" style="18" customWidth="1"/>
    <col min="10758" max="10760" width="7.140625" style="18" customWidth="1"/>
    <col min="10761" max="10763" width="6.5703125" style="18" customWidth="1"/>
    <col min="10764" max="10768" width="11.5703125" style="18" customWidth="1"/>
    <col min="10769" max="10770" width="7.85546875" style="18" customWidth="1"/>
    <col min="10771" max="10771" width="9.85546875" style="18" bestFit="1" customWidth="1"/>
    <col min="10772" max="10772" width="10" style="18" bestFit="1" customWidth="1"/>
    <col min="10773" max="10775" width="10" style="18" customWidth="1"/>
    <col min="10776" max="10776" width="1.140625" style="18" customWidth="1"/>
    <col min="10777" max="10795" width="6" style="18" customWidth="1"/>
    <col min="10796" max="10796" width="8.85546875" style="18"/>
    <col min="10797" max="10797" width="1.140625" style="18" customWidth="1"/>
    <col min="10798" max="10803" width="10.85546875" style="18" customWidth="1"/>
    <col min="10804" max="10805" width="8" style="18" customWidth="1"/>
    <col min="10806" max="10806" width="1.140625" style="18" customWidth="1"/>
    <col min="10807" max="10812" width="8.85546875" style="18" customWidth="1"/>
    <col min="10813" max="10814" width="5.5703125" style="18" bestFit="1" customWidth="1"/>
    <col min="10815" max="10815" width="1.140625" style="18" customWidth="1"/>
    <col min="10816" max="10823" width="10.85546875" style="18" customWidth="1"/>
    <col min="10824" max="10824" width="1.140625" style="18" customWidth="1"/>
    <col min="10825" max="10826" width="8.42578125" style="18" customWidth="1"/>
    <col min="10827" max="10827" width="20.140625" style="18" bestFit="1" customWidth="1"/>
    <col min="10828" max="11007" width="8.85546875" style="18"/>
    <col min="11008" max="11008" width="3.140625" style="18" customWidth="1"/>
    <col min="11009" max="11009" width="17.5703125" style="18" customWidth="1"/>
    <col min="11010" max="11011" width="26.85546875" style="18" customWidth="1"/>
    <col min="11012" max="11012" width="12.85546875" style="18" customWidth="1"/>
    <col min="11013" max="11013" width="11.5703125" style="18" customWidth="1"/>
    <col min="11014" max="11016" width="7.140625" style="18" customWidth="1"/>
    <col min="11017" max="11019" width="6.5703125" style="18" customWidth="1"/>
    <col min="11020" max="11024" width="11.5703125" style="18" customWidth="1"/>
    <col min="11025" max="11026" width="7.85546875" style="18" customWidth="1"/>
    <col min="11027" max="11027" width="9.85546875" style="18" bestFit="1" customWidth="1"/>
    <col min="11028" max="11028" width="10" style="18" bestFit="1" customWidth="1"/>
    <col min="11029" max="11031" width="10" style="18" customWidth="1"/>
    <col min="11032" max="11032" width="1.140625" style="18" customWidth="1"/>
    <col min="11033" max="11051" width="6" style="18" customWidth="1"/>
    <col min="11052" max="11052" width="8.85546875" style="18"/>
    <col min="11053" max="11053" width="1.140625" style="18" customWidth="1"/>
    <col min="11054" max="11059" width="10.85546875" style="18" customWidth="1"/>
    <col min="11060" max="11061" width="8" style="18" customWidth="1"/>
    <col min="11062" max="11062" width="1.140625" style="18" customWidth="1"/>
    <col min="11063" max="11068" width="8.85546875" style="18" customWidth="1"/>
    <col min="11069" max="11070" width="5.5703125" style="18" bestFit="1" customWidth="1"/>
    <col min="11071" max="11071" width="1.140625" style="18" customWidth="1"/>
    <col min="11072" max="11079" width="10.85546875" style="18" customWidth="1"/>
    <col min="11080" max="11080" width="1.140625" style="18" customWidth="1"/>
    <col min="11081" max="11082" width="8.42578125" style="18" customWidth="1"/>
    <col min="11083" max="11083" width="20.140625" style="18" bestFit="1" customWidth="1"/>
    <col min="11084" max="11263" width="8.85546875" style="18"/>
    <col min="11264" max="11264" width="3.140625" style="18" customWidth="1"/>
    <col min="11265" max="11265" width="17.5703125" style="18" customWidth="1"/>
    <col min="11266" max="11267" width="26.85546875" style="18" customWidth="1"/>
    <col min="11268" max="11268" width="12.85546875" style="18" customWidth="1"/>
    <col min="11269" max="11269" width="11.5703125" style="18" customWidth="1"/>
    <col min="11270" max="11272" width="7.140625" style="18" customWidth="1"/>
    <col min="11273" max="11275" width="6.5703125" style="18" customWidth="1"/>
    <col min="11276" max="11280" width="11.5703125" style="18" customWidth="1"/>
    <col min="11281" max="11282" width="7.85546875" style="18" customWidth="1"/>
    <col min="11283" max="11283" width="9.85546875" style="18" bestFit="1" customWidth="1"/>
    <col min="11284" max="11284" width="10" style="18" bestFit="1" customWidth="1"/>
    <col min="11285" max="11287" width="10" style="18" customWidth="1"/>
    <col min="11288" max="11288" width="1.140625" style="18" customWidth="1"/>
    <col min="11289" max="11307" width="6" style="18" customWidth="1"/>
    <col min="11308" max="11308" width="8.85546875" style="18"/>
    <col min="11309" max="11309" width="1.140625" style="18" customWidth="1"/>
    <col min="11310" max="11315" width="10.85546875" style="18" customWidth="1"/>
    <col min="11316" max="11317" width="8" style="18" customWidth="1"/>
    <col min="11318" max="11318" width="1.140625" style="18" customWidth="1"/>
    <col min="11319" max="11324" width="8.85546875" style="18" customWidth="1"/>
    <col min="11325" max="11326" width="5.5703125" style="18" bestFit="1" customWidth="1"/>
    <col min="11327" max="11327" width="1.140625" style="18" customWidth="1"/>
    <col min="11328" max="11335" width="10.85546875" style="18" customWidth="1"/>
    <col min="11336" max="11336" width="1.140625" style="18" customWidth="1"/>
    <col min="11337" max="11338" width="8.42578125" style="18" customWidth="1"/>
    <col min="11339" max="11339" width="20.140625" style="18" bestFit="1" customWidth="1"/>
    <col min="11340" max="11519" width="8.85546875" style="18"/>
    <col min="11520" max="11520" width="3.140625" style="18" customWidth="1"/>
    <col min="11521" max="11521" width="17.5703125" style="18" customWidth="1"/>
    <col min="11522" max="11523" width="26.85546875" style="18" customWidth="1"/>
    <col min="11524" max="11524" width="12.85546875" style="18" customWidth="1"/>
    <col min="11525" max="11525" width="11.5703125" style="18" customWidth="1"/>
    <col min="11526" max="11528" width="7.140625" style="18" customWidth="1"/>
    <col min="11529" max="11531" width="6.5703125" style="18" customWidth="1"/>
    <col min="11532" max="11536" width="11.5703125" style="18" customWidth="1"/>
    <col min="11537" max="11538" width="7.85546875" style="18" customWidth="1"/>
    <col min="11539" max="11539" width="9.85546875" style="18" bestFit="1" customWidth="1"/>
    <col min="11540" max="11540" width="10" style="18" bestFit="1" customWidth="1"/>
    <col min="11541" max="11543" width="10" style="18" customWidth="1"/>
    <col min="11544" max="11544" width="1.140625" style="18" customWidth="1"/>
    <col min="11545" max="11563" width="6" style="18" customWidth="1"/>
    <col min="11564" max="11564" width="8.85546875" style="18"/>
    <col min="11565" max="11565" width="1.140625" style="18" customWidth="1"/>
    <col min="11566" max="11571" width="10.85546875" style="18" customWidth="1"/>
    <col min="11572" max="11573" width="8" style="18" customWidth="1"/>
    <col min="11574" max="11574" width="1.140625" style="18" customWidth="1"/>
    <col min="11575" max="11580" width="8.85546875" style="18" customWidth="1"/>
    <col min="11581" max="11582" width="5.5703125" style="18" bestFit="1" customWidth="1"/>
    <col min="11583" max="11583" width="1.140625" style="18" customWidth="1"/>
    <col min="11584" max="11591" width="10.85546875" style="18" customWidth="1"/>
    <col min="11592" max="11592" width="1.140625" style="18" customWidth="1"/>
    <col min="11593" max="11594" width="8.42578125" style="18" customWidth="1"/>
    <col min="11595" max="11595" width="20.140625" style="18" bestFit="1" customWidth="1"/>
    <col min="11596" max="11775" width="8.85546875" style="18"/>
    <col min="11776" max="11776" width="3.140625" style="18" customWidth="1"/>
    <col min="11777" max="11777" width="17.5703125" style="18" customWidth="1"/>
    <col min="11778" max="11779" width="26.85546875" style="18" customWidth="1"/>
    <col min="11780" max="11780" width="12.85546875" style="18" customWidth="1"/>
    <col min="11781" max="11781" width="11.5703125" style="18" customWidth="1"/>
    <col min="11782" max="11784" width="7.140625" style="18" customWidth="1"/>
    <col min="11785" max="11787" width="6.5703125" style="18" customWidth="1"/>
    <col min="11788" max="11792" width="11.5703125" style="18" customWidth="1"/>
    <col min="11793" max="11794" width="7.85546875" style="18" customWidth="1"/>
    <col min="11795" max="11795" width="9.85546875" style="18" bestFit="1" customWidth="1"/>
    <col min="11796" max="11796" width="10" style="18" bestFit="1" customWidth="1"/>
    <col min="11797" max="11799" width="10" style="18" customWidth="1"/>
    <col min="11800" max="11800" width="1.140625" style="18" customWidth="1"/>
    <col min="11801" max="11819" width="6" style="18" customWidth="1"/>
    <col min="11820" max="11820" width="8.85546875" style="18"/>
    <col min="11821" max="11821" width="1.140625" style="18" customWidth="1"/>
    <col min="11822" max="11827" width="10.85546875" style="18" customWidth="1"/>
    <col min="11828" max="11829" width="8" style="18" customWidth="1"/>
    <col min="11830" max="11830" width="1.140625" style="18" customWidth="1"/>
    <col min="11831" max="11836" width="8.85546875" style="18" customWidth="1"/>
    <col min="11837" max="11838" width="5.5703125" style="18" bestFit="1" customWidth="1"/>
    <col min="11839" max="11839" width="1.140625" style="18" customWidth="1"/>
    <col min="11840" max="11847" width="10.85546875" style="18" customWidth="1"/>
    <col min="11848" max="11848" width="1.140625" style="18" customWidth="1"/>
    <col min="11849" max="11850" width="8.42578125" style="18" customWidth="1"/>
    <col min="11851" max="11851" width="20.140625" style="18" bestFit="1" customWidth="1"/>
    <col min="11852" max="12031" width="8.85546875" style="18"/>
    <col min="12032" max="12032" width="3.140625" style="18" customWidth="1"/>
    <col min="12033" max="12033" width="17.5703125" style="18" customWidth="1"/>
    <col min="12034" max="12035" width="26.85546875" style="18" customWidth="1"/>
    <col min="12036" max="12036" width="12.85546875" style="18" customWidth="1"/>
    <col min="12037" max="12037" width="11.5703125" style="18" customWidth="1"/>
    <col min="12038" max="12040" width="7.140625" style="18" customWidth="1"/>
    <col min="12041" max="12043" width="6.5703125" style="18" customWidth="1"/>
    <col min="12044" max="12048" width="11.5703125" style="18" customWidth="1"/>
    <col min="12049" max="12050" width="7.85546875" style="18" customWidth="1"/>
    <col min="12051" max="12051" width="9.85546875" style="18" bestFit="1" customWidth="1"/>
    <col min="12052" max="12052" width="10" style="18" bestFit="1" customWidth="1"/>
    <col min="12053" max="12055" width="10" style="18" customWidth="1"/>
    <col min="12056" max="12056" width="1.140625" style="18" customWidth="1"/>
    <col min="12057" max="12075" width="6" style="18" customWidth="1"/>
    <col min="12076" max="12076" width="8.85546875" style="18"/>
    <col min="12077" max="12077" width="1.140625" style="18" customWidth="1"/>
    <col min="12078" max="12083" width="10.85546875" style="18" customWidth="1"/>
    <col min="12084" max="12085" width="8" style="18" customWidth="1"/>
    <col min="12086" max="12086" width="1.140625" style="18" customWidth="1"/>
    <col min="12087" max="12092" width="8.85546875" style="18" customWidth="1"/>
    <col min="12093" max="12094" width="5.5703125" style="18" bestFit="1" customWidth="1"/>
    <col min="12095" max="12095" width="1.140625" style="18" customWidth="1"/>
    <col min="12096" max="12103" width="10.85546875" style="18" customWidth="1"/>
    <col min="12104" max="12104" width="1.140625" style="18" customWidth="1"/>
    <col min="12105" max="12106" width="8.42578125" style="18" customWidth="1"/>
    <col min="12107" max="12107" width="20.140625" style="18" bestFit="1" customWidth="1"/>
    <col min="12108" max="12287" width="8.85546875" style="18"/>
    <col min="12288" max="12288" width="3.140625" style="18" customWidth="1"/>
    <col min="12289" max="12289" width="17.5703125" style="18" customWidth="1"/>
    <col min="12290" max="12291" width="26.85546875" style="18" customWidth="1"/>
    <col min="12292" max="12292" width="12.85546875" style="18" customWidth="1"/>
    <col min="12293" max="12293" width="11.5703125" style="18" customWidth="1"/>
    <col min="12294" max="12296" width="7.140625" style="18" customWidth="1"/>
    <col min="12297" max="12299" width="6.5703125" style="18" customWidth="1"/>
    <col min="12300" max="12304" width="11.5703125" style="18" customWidth="1"/>
    <col min="12305" max="12306" width="7.85546875" style="18" customWidth="1"/>
    <col min="12307" max="12307" width="9.85546875" style="18" bestFit="1" customWidth="1"/>
    <col min="12308" max="12308" width="10" style="18" bestFit="1" customWidth="1"/>
    <col min="12309" max="12311" width="10" style="18" customWidth="1"/>
    <col min="12312" max="12312" width="1.140625" style="18" customWidth="1"/>
    <col min="12313" max="12331" width="6" style="18" customWidth="1"/>
    <col min="12332" max="12332" width="8.85546875" style="18"/>
    <col min="12333" max="12333" width="1.140625" style="18" customWidth="1"/>
    <col min="12334" max="12339" width="10.85546875" style="18" customWidth="1"/>
    <col min="12340" max="12341" width="8" style="18" customWidth="1"/>
    <col min="12342" max="12342" width="1.140625" style="18" customWidth="1"/>
    <col min="12343" max="12348" width="8.85546875" style="18" customWidth="1"/>
    <col min="12349" max="12350" width="5.5703125" style="18" bestFit="1" customWidth="1"/>
    <col min="12351" max="12351" width="1.140625" style="18" customWidth="1"/>
    <col min="12352" max="12359" width="10.85546875" style="18" customWidth="1"/>
    <col min="12360" max="12360" width="1.140625" style="18" customWidth="1"/>
    <col min="12361" max="12362" width="8.42578125" style="18" customWidth="1"/>
    <col min="12363" max="12363" width="20.140625" style="18" bestFit="1" customWidth="1"/>
    <col min="12364" max="12543" width="8.85546875" style="18"/>
    <col min="12544" max="12544" width="3.140625" style="18" customWidth="1"/>
    <col min="12545" max="12545" width="17.5703125" style="18" customWidth="1"/>
    <col min="12546" max="12547" width="26.85546875" style="18" customWidth="1"/>
    <col min="12548" max="12548" width="12.85546875" style="18" customWidth="1"/>
    <col min="12549" max="12549" width="11.5703125" style="18" customWidth="1"/>
    <col min="12550" max="12552" width="7.140625" style="18" customWidth="1"/>
    <col min="12553" max="12555" width="6.5703125" style="18" customWidth="1"/>
    <col min="12556" max="12560" width="11.5703125" style="18" customWidth="1"/>
    <col min="12561" max="12562" width="7.85546875" style="18" customWidth="1"/>
    <col min="12563" max="12563" width="9.85546875" style="18" bestFit="1" customWidth="1"/>
    <col min="12564" max="12564" width="10" style="18" bestFit="1" customWidth="1"/>
    <col min="12565" max="12567" width="10" style="18" customWidth="1"/>
    <col min="12568" max="12568" width="1.140625" style="18" customWidth="1"/>
    <col min="12569" max="12587" width="6" style="18" customWidth="1"/>
    <col min="12588" max="12588" width="8.85546875" style="18"/>
    <col min="12589" max="12589" width="1.140625" style="18" customWidth="1"/>
    <col min="12590" max="12595" width="10.85546875" style="18" customWidth="1"/>
    <col min="12596" max="12597" width="8" style="18" customWidth="1"/>
    <col min="12598" max="12598" width="1.140625" style="18" customWidth="1"/>
    <col min="12599" max="12604" width="8.85546875" style="18" customWidth="1"/>
    <col min="12605" max="12606" width="5.5703125" style="18" bestFit="1" customWidth="1"/>
    <col min="12607" max="12607" width="1.140625" style="18" customWidth="1"/>
    <col min="12608" max="12615" width="10.85546875" style="18" customWidth="1"/>
    <col min="12616" max="12616" width="1.140625" style="18" customWidth="1"/>
    <col min="12617" max="12618" width="8.42578125" style="18" customWidth="1"/>
    <col min="12619" max="12619" width="20.140625" style="18" bestFit="1" customWidth="1"/>
    <col min="12620" max="12799" width="8.85546875" style="18"/>
    <col min="12800" max="12800" width="3.140625" style="18" customWidth="1"/>
    <col min="12801" max="12801" width="17.5703125" style="18" customWidth="1"/>
    <col min="12802" max="12803" width="26.85546875" style="18" customWidth="1"/>
    <col min="12804" max="12804" width="12.85546875" style="18" customWidth="1"/>
    <col min="12805" max="12805" width="11.5703125" style="18" customWidth="1"/>
    <col min="12806" max="12808" width="7.140625" style="18" customWidth="1"/>
    <col min="12809" max="12811" width="6.5703125" style="18" customWidth="1"/>
    <col min="12812" max="12816" width="11.5703125" style="18" customWidth="1"/>
    <col min="12817" max="12818" width="7.85546875" style="18" customWidth="1"/>
    <col min="12819" max="12819" width="9.85546875" style="18" bestFit="1" customWidth="1"/>
    <col min="12820" max="12820" width="10" style="18" bestFit="1" customWidth="1"/>
    <col min="12821" max="12823" width="10" style="18" customWidth="1"/>
    <col min="12824" max="12824" width="1.140625" style="18" customWidth="1"/>
    <col min="12825" max="12843" width="6" style="18" customWidth="1"/>
    <col min="12844" max="12844" width="8.85546875" style="18"/>
    <col min="12845" max="12845" width="1.140625" style="18" customWidth="1"/>
    <col min="12846" max="12851" width="10.85546875" style="18" customWidth="1"/>
    <col min="12852" max="12853" width="8" style="18" customWidth="1"/>
    <col min="12854" max="12854" width="1.140625" style="18" customWidth="1"/>
    <col min="12855" max="12860" width="8.85546875" style="18" customWidth="1"/>
    <col min="12861" max="12862" width="5.5703125" style="18" bestFit="1" customWidth="1"/>
    <col min="12863" max="12863" width="1.140625" style="18" customWidth="1"/>
    <col min="12864" max="12871" width="10.85546875" style="18" customWidth="1"/>
    <col min="12872" max="12872" width="1.140625" style="18" customWidth="1"/>
    <col min="12873" max="12874" width="8.42578125" style="18" customWidth="1"/>
    <col min="12875" max="12875" width="20.140625" style="18" bestFit="1" customWidth="1"/>
    <col min="12876" max="13055" width="8.85546875" style="18"/>
    <col min="13056" max="13056" width="3.140625" style="18" customWidth="1"/>
    <col min="13057" max="13057" width="17.5703125" style="18" customWidth="1"/>
    <col min="13058" max="13059" width="26.85546875" style="18" customWidth="1"/>
    <col min="13060" max="13060" width="12.85546875" style="18" customWidth="1"/>
    <col min="13061" max="13061" width="11.5703125" style="18" customWidth="1"/>
    <col min="13062" max="13064" width="7.140625" style="18" customWidth="1"/>
    <col min="13065" max="13067" width="6.5703125" style="18" customWidth="1"/>
    <col min="13068" max="13072" width="11.5703125" style="18" customWidth="1"/>
    <col min="13073" max="13074" width="7.85546875" style="18" customWidth="1"/>
    <col min="13075" max="13075" width="9.85546875" style="18" bestFit="1" customWidth="1"/>
    <col min="13076" max="13076" width="10" style="18" bestFit="1" customWidth="1"/>
    <col min="13077" max="13079" width="10" style="18" customWidth="1"/>
    <col min="13080" max="13080" width="1.140625" style="18" customWidth="1"/>
    <col min="13081" max="13099" width="6" style="18" customWidth="1"/>
    <col min="13100" max="13100" width="8.85546875" style="18"/>
    <col min="13101" max="13101" width="1.140625" style="18" customWidth="1"/>
    <col min="13102" max="13107" width="10.85546875" style="18" customWidth="1"/>
    <col min="13108" max="13109" width="8" style="18" customWidth="1"/>
    <col min="13110" max="13110" width="1.140625" style="18" customWidth="1"/>
    <col min="13111" max="13116" width="8.85546875" style="18" customWidth="1"/>
    <col min="13117" max="13118" width="5.5703125" style="18" bestFit="1" customWidth="1"/>
    <col min="13119" max="13119" width="1.140625" style="18" customWidth="1"/>
    <col min="13120" max="13127" width="10.85546875" style="18" customWidth="1"/>
    <col min="13128" max="13128" width="1.140625" style="18" customWidth="1"/>
    <col min="13129" max="13130" width="8.42578125" style="18" customWidth="1"/>
    <col min="13131" max="13131" width="20.140625" style="18" bestFit="1" customWidth="1"/>
    <col min="13132" max="13311" width="8.85546875" style="18"/>
    <col min="13312" max="13312" width="3.140625" style="18" customWidth="1"/>
    <col min="13313" max="13313" width="17.5703125" style="18" customWidth="1"/>
    <col min="13314" max="13315" width="26.85546875" style="18" customWidth="1"/>
    <col min="13316" max="13316" width="12.85546875" style="18" customWidth="1"/>
    <col min="13317" max="13317" width="11.5703125" style="18" customWidth="1"/>
    <col min="13318" max="13320" width="7.140625" style="18" customWidth="1"/>
    <col min="13321" max="13323" width="6.5703125" style="18" customWidth="1"/>
    <col min="13324" max="13328" width="11.5703125" style="18" customWidth="1"/>
    <col min="13329" max="13330" width="7.85546875" style="18" customWidth="1"/>
    <col min="13331" max="13331" width="9.85546875" style="18" bestFit="1" customWidth="1"/>
    <col min="13332" max="13332" width="10" style="18" bestFit="1" customWidth="1"/>
    <col min="13333" max="13335" width="10" style="18" customWidth="1"/>
    <col min="13336" max="13336" width="1.140625" style="18" customWidth="1"/>
    <col min="13337" max="13355" width="6" style="18" customWidth="1"/>
    <col min="13356" max="13356" width="8.85546875" style="18"/>
    <col min="13357" max="13357" width="1.140625" style="18" customWidth="1"/>
    <col min="13358" max="13363" width="10.85546875" style="18" customWidth="1"/>
    <col min="13364" max="13365" width="8" style="18" customWidth="1"/>
    <col min="13366" max="13366" width="1.140625" style="18" customWidth="1"/>
    <col min="13367" max="13372" width="8.85546875" style="18" customWidth="1"/>
    <col min="13373" max="13374" width="5.5703125" style="18" bestFit="1" customWidth="1"/>
    <col min="13375" max="13375" width="1.140625" style="18" customWidth="1"/>
    <col min="13376" max="13383" width="10.85546875" style="18" customWidth="1"/>
    <col min="13384" max="13384" width="1.140625" style="18" customWidth="1"/>
    <col min="13385" max="13386" width="8.42578125" style="18" customWidth="1"/>
    <col min="13387" max="13387" width="20.140625" style="18" bestFit="1" customWidth="1"/>
    <col min="13388" max="13567" width="8.85546875" style="18"/>
    <col min="13568" max="13568" width="3.140625" style="18" customWidth="1"/>
    <col min="13569" max="13569" width="17.5703125" style="18" customWidth="1"/>
    <col min="13570" max="13571" width="26.85546875" style="18" customWidth="1"/>
    <col min="13572" max="13572" width="12.85546875" style="18" customWidth="1"/>
    <col min="13573" max="13573" width="11.5703125" style="18" customWidth="1"/>
    <col min="13574" max="13576" width="7.140625" style="18" customWidth="1"/>
    <col min="13577" max="13579" width="6.5703125" style="18" customWidth="1"/>
    <col min="13580" max="13584" width="11.5703125" style="18" customWidth="1"/>
    <col min="13585" max="13586" width="7.85546875" style="18" customWidth="1"/>
    <col min="13587" max="13587" width="9.85546875" style="18" bestFit="1" customWidth="1"/>
    <col min="13588" max="13588" width="10" style="18" bestFit="1" customWidth="1"/>
    <col min="13589" max="13591" width="10" style="18" customWidth="1"/>
    <col min="13592" max="13592" width="1.140625" style="18" customWidth="1"/>
    <col min="13593" max="13611" width="6" style="18" customWidth="1"/>
    <col min="13612" max="13612" width="8.85546875" style="18"/>
    <col min="13613" max="13613" width="1.140625" style="18" customWidth="1"/>
    <col min="13614" max="13619" width="10.85546875" style="18" customWidth="1"/>
    <col min="13620" max="13621" width="8" style="18" customWidth="1"/>
    <col min="13622" max="13622" width="1.140625" style="18" customWidth="1"/>
    <col min="13623" max="13628" width="8.85546875" style="18" customWidth="1"/>
    <col min="13629" max="13630" width="5.5703125" style="18" bestFit="1" customWidth="1"/>
    <col min="13631" max="13631" width="1.140625" style="18" customWidth="1"/>
    <col min="13632" max="13639" width="10.85546875" style="18" customWidth="1"/>
    <col min="13640" max="13640" width="1.140625" style="18" customWidth="1"/>
    <col min="13641" max="13642" width="8.42578125" style="18" customWidth="1"/>
    <col min="13643" max="13643" width="20.140625" style="18" bestFit="1" customWidth="1"/>
    <col min="13644" max="13823" width="8.85546875" style="18"/>
    <col min="13824" max="13824" width="3.140625" style="18" customWidth="1"/>
    <col min="13825" max="13825" width="17.5703125" style="18" customWidth="1"/>
    <col min="13826" max="13827" width="26.85546875" style="18" customWidth="1"/>
    <col min="13828" max="13828" width="12.85546875" style="18" customWidth="1"/>
    <col min="13829" max="13829" width="11.5703125" style="18" customWidth="1"/>
    <col min="13830" max="13832" width="7.140625" style="18" customWidth="1"/>
    <col min="13833" max="13835" width="6.5703125" style="18" customWidth="1"/>
    <col min="13836" max="13840" width="11.5703125" style="18" customWidth="1"/>
    <col min="13841" max="13842" width="7.85546875" style="18" customWidth="1"/>
    <col min="13843" max="13843" width="9.85546875" style="18" bestFit="1" customWidth="1"/>
    <col min="13844" max="13844" width="10" style="18" bestFit="1" customWidth="1"/>
    <col min="13845" max="13847" width="10" style="18" customWidth="1"/>
    <col min="13848" max="13848" width="1.140625" style="18" customWidth="1"/>
    <col min="13849" max="13867" width="6" style="18" customWidth="1"/>
    <col min="13868" max="13868" width="8.85546875" style="18"/>
    <col min="13869" max="13869" width="1.140625" style="18" customWidth="1"/>
    <col min="13870" max="13875" width="10.85546875" style="18" customWidth="1"/>
    <col min="13876" max="13877" width="8" style="18" customWidth="1"/>
    <col min="13878" max="13878" width="1.140625" style="18" customWidth="1"/>
    <col min="13879" max="13884" width="8.85546875" style="18" customWidth="1"/>
    <col min="13885" max="13886" width="5.5703125" style="18" bestFit="1" customWidth="1"/>
    <col min="13887" max="13887" width="1.140625" style="18" customWidth="1"/>
    <col min="13888" max="13895" width="10.85546875" style="18" customWidth="1"/>
    <col min="13896" max="13896" width="1.140625" style="18" customWidth="1"/>
    <col min="13897" max="13898" width="8.42578125" style="18" customWidth="1"/>
    <col min="13899" max="13899" width="20.140625" style="18" bestFit="1" customWidth="1"/>
    <col min="13900" max="14079" width="8.85546875" style="18"/>
    <col min="14080" max="14080" width="3.140625" style="18" customWidth="1"/>
    <col min="14081" max="14081" width="17.5703125" style="18" customWidth="1"/>
    <col min="14082" max="14083" width="26.85546875" style="18" customWidth="1"/>
    <col min="14084" max="14084" width="12.85546875" style="18" customWidth="1"/>
    <col min="14085" max="14085" width="11.5703125" style="18" customWidth="1"/>
    <col min="14086" max="14088" width="7.140625" style="18" customWidth="1"/>
    <col min="14089" max="14091" width="6.5703125" style="18" customWidth="1"/>
    <col min="14092" max="14096" width="11.5703125" style="18" customWidth="1"/>
    <col min="14097" max="14098" width="7.85546875" style="18" customWidth="1"/>
    <col min="14099" max="14099" width="9.85546875" style="18" bestFit="1" customWidth="1"/>
    <col min="14100" max="14100" width="10" style="18" bestFit="1" customWidth="1"/>
    <col min="14101" max="14103" width="10" style="18" customWidth="1"/>
    <col min="14104" max="14104" width="1.140625" style="18" customWidth="1"/>
    <col min="14105" max="14123" width="6" style="18" customWidth="1"/>
    <col min="14124" max="14124" width="8.85546875" style="18"/>
    <col min="14125" max="14125" width="1.140625" style="18" customWidth="1"/>
    <col min="14126" max="14131" width="10.85546875" style="18" customWidth="1"/>
    <col min="14132" max="14133" width="8" style="18" customWidth="1"/>
    <col min="14134" max="14134" width="1.140625" style="18" customWidth="1"/>
    <col min="14135" max="14140" width="8.85546875" style="18" customWidth="1"/>
    <col min="14141" max="14142" width="5.5703125" style="18" bestFit="1" customWidth="1"/>
    <col min="14143" max="14143" width="1.140625" style="18" customWidth="1"/>
    <col min="14144" max="14151" width="10.85546875" style="18" customWidth="1"/>
    <col min="14152" max="14152" width="1.140625" style="18" customWidth="1"/>
    <col min="14153" max="14154" width="8.42578125" style="18" customWidth="1"/>
    <col min="14155" max="14155" width="20.140625" style="18" bestFit="1" customWidth="1"/>
    <col min="14156" max="14335" width="8.85546875" style="18"/>
    <col min="14336" max="14336" width="3.140625" style="18" customWidth="1"/>
    <col min="14337" max="14337" width="17.5703125" style="18" customWidth="1"/>
    <col min="14338" max="14339" width="26.85546875" style="18" customWidth="1"/>
    <col min="14340" max="14340" width="12.85546875" style="18" customWidth="1"/>
    <col min="14341" max="14341" width="11.5703125" style="18" customWidth="1"/>
    <col min="14342" max="14344" width="7.140625" style="18" customWidth="1"/>
    <col min="14345" max="14347" width="6.5703125" style="18" customWidth="1"/>
    <col min="14348" max="14352" width="11.5703125" style="18" customWidth="1"/>
    <col min="14353" max="14354" width="7.85546875" style="18" customWidth="1"/>
    <col min="14355" max="14355" width="9.85546875" style="18" bestFit="1" customWidth="1"/>
    <col min="14356" max="14356" width="10" style="18" bestFit="1" customWidth="1"/>
    <col min="14357" max="14359" width="10" style="18" customWidth="1"/>
    <col min="14360" max="14360" width="1.140625" style="18" customWidth="1"/>
    <col min="14361" max="14379" width="6" style="18" customWidth="1"/>
    <col min="14380" max="14380" width="8.85546875" style="18"/>
    <col min="14381" max="14381" width="1.140625" style="18" customWidth="1"/>
    <col min="14382" max="14387" width="10.85546875" style="18" customWidth="1"/>
    <col min="14388" max="14389" width="8" style="18" customWidth="1"/>
    <col min="14390" max="14390" width="1.140625" style="18" customWidth="1"/>
    <col min="14391" max="14396" width="8.85546875" style="18" customWidth="1"/>
    <col min="14397" max="14398" width="5.5703125" style="18" bestFit="1" customWidth="1"/>
    <col min="14399" max="14399" width="1.140625" style="18" customWidth="1"/>
    <col min="14400" max="14407" width="10.85546875" style="18" customWidth="1"/>
    <col min="14408" max="14408" width="1.140625" style="18" customWidth="1"/>
    <col min="14409" max="14410" width="8.42578125" style="18" customWidth="1"/>
    <col min="14411" max="14411" width="20.140625" style="18" bestFit="1" customWidth="1"/>
    <col min="14412" max="14591" width="8.85546875" style="18"/>
    <col min="14592" max="14592" width="3.140625" style="18" customWidth="1"/>
    <col min="14593" max="14593" width="17.5703125" style="18" customWidth="1"/>
    <col min="14594" max="14595" width="26.85546875" style="18" customWidth="1"/>
    <col min="14596" max="14596" width="12.85546875" style="18" customWidth="1"/>
    <col min="14597" max="14597" width="11.5703125" style="18" customWidth="1"/>
    <col min="14598" max="14600" width="7.140625" style="18" customWidth="1"/>
    <col min="14601" max="14603" width="6.5703125" style="18" customWidth="1"/>
    <col min="14604" max="14608" width="11.5703125" style="18" customWidth="1"/>
    <col min="14609" max="14610" width="7.85546875" style="18" customWidth="1"/>
    <col min="14611" max="14611" width="9.85546875" style="18" bestFit="1" customWidth="1"/>
    <col min="14612" max="14612" width="10" style="18" bestFit="1" customWidth="1"/>
    <col min="14613" max="14615" width="10" style="18" customWidth="1"/>
    <col min="14616" max="14616" width="1.140625" style="18" customWidth="1"/>
    <col min="14617" max="14635" width="6" style="18" customWidth="1"/>
    <col min="14636" max="14636" width="8.85546875" style="18"/>
    <col min="14637" max="14637" width="1.140625" style="18" customWidth="1"/>
    <col min="14638" max="14643" width="10.85546875" style="18" customWidth="1"/>
    <col min="14644" max="14645" width="8" style="18" customWidth="1"/>
    <col min="14646" max="14646" width="1.140625" style="18" customWidth="1"/>
    <col min="14647" max="14652" width="8.85546875" style="18" customWidth="1"/>
    <col min="14653" max="14654" width="5.5703125" style="18" bestFit="1" customWidth="1"/>
    <col min="14655" max="14655" width="1.140625" style="18" customWidth="1"/>
    <col min="14656" max="14663" width="10.85546875" style="18" customWidth="1"/>
    <col min="14664" max="14664" width="1.140625" style="18" customWidth="1"/>
    <col min="14665" max="14666" width="8.42578125" style="18" customWidth="1"/>
    <col min="14667" max="14667" width="20.140625" style="18" bestFit="1" customWidth="1"/>
    <col min="14668" max="14847" width="8.85546875" style="18"/>
    <col min="14848" max="14848" width="3.140625" style="18" customWidth="1"/>
    <col min="14849" max="14849" width="17.5703125" style="18" customWidth="1"/>
    <col min="14850" max="14851" width="26.85546875" style="18" customWidth="1"/>
    <col min="14852" max="14852" width="12.85546875" style="18" customWidth="1"/>
    <col min="14853" max="14853" width="11.5703125" style="18" customWidth="1"/>
    <col min="14854" max="14856" width="7.140625" style="18" customWidth="1"/>
    <col min="14857" max="14859" width="6.5703125" style="18" customWidth="1"/>
    <col min="14860" max="14864" width="11.5703125" style="18" customWidth="1"/>
    <col min="14865" max="14866" width="7.85546875" style="18" customWidth="1"/>
    <col min="14867" max="14867" width="9.85546875" style="18" bestFit="1" customWidth="1"/>
    <col min="14868" max="14868" width="10" style="18" bestFit="1" customWidth="1"/>
    <col min="14869" max="14871" width="10" style="18" customWidth="1"/>
    <col min="14872" max="14872" width="1.140625" style="18" customWidth="1"/>
    <col min="14873" max="14891" width="6" style="18" customWidth="1"/>
    <col min="14892" max="14892" width="8.85546875" style="18"/>
    <col min="14893" max="14893" width="1.140625" style="18" customWidth="1"/>
    <col min="14894" max="14899" width="10.85546875" style="18" customWidth="1"/>
    <col min="14900" max="14901" width="8" style="18" customWidth="1"/>
    <col min="14902" max="14902" width="1.140625" style="18" customWidth="1"/>
    <col min="14903" max="14908" width="8.85546875" style="18" customWidth="1"/>
    <col min="14909" max="14910" width="5.5703125" style="18" bestFit="1" customWidth="1"/>
    <col min="14911" max="14911" width="1.140625" style="18" customWidth="1"/>
    <col min="14912" max="14919" width="10.85546875" style="18" customWidth="1"/>
    <col min="14920" max="14920" width="1.140625" style="18" customWidth="1"/>
    <col min="14921" max="14922" width="8.42578125" style="18" customWidth="1"/>
    <col min="14923" max="14923" width="20.140625" style="18" bestFit="1" customWidth="1"/>
    <col min="14924" max="15103" width="8.85546875" style="18"/>
    <col min="15104" max="15104" width="3.140625" style="18" customWidth="1"/>
    <col min="15105" max="15105" width="17.5703125" style="18" customWidth="1"/>
    <col min="15106" max="15107" width="26.85546875" style="18" customWidth="1"/>
    <col min="15108" max="15108" width="12.85546875" style="18" customWidth="1"/>
    <col min="15109" max="15109" width="11.5703125" style="18" customWidth="1"/>
    <col min="15110" max="15112" width="7.140625" style="18" customWidth="1"/>
    <col min="15113" max="15115" width="6.5703125" style="18" customWidth="1"/>
    <col min="15116" max="15120" width="11.5703125" style="18" customWidth="1"/>
    <col min="15121" max="15122" width="7.85546875" style="18" customWidth="1"/>
    <col min="15123" max="15123" width="9.85546875" style="18" bestFit="1" customWidth="1"/>
    <col min="15124" max="15124" width="10" style="18" bestFit="1" customWidth="1"/>
    <col min="15125" max="15127" width="10" style="18" customWidth="1"/>
    <col min="15128" max="15128" width="1.140625" style="18" customWidth="1"/>
    <col min="15129" max="15147" width="6" style="18" customWidth="1"/>
    <col min="15148" max="15148" width="8.85546875" style="18"/>
    <col min="15149" max="15149" width="1.140625" style="18" customWidth="1"/>
    <col min="15150" max="15155" width="10.85546875" style="18" customWidth="1"/>
    <col min="15156" max="15157" width="8" style="18" customWidth="1"/>
    <col min="15158" max="15158" width="1.140625" style="18" customWidth="1"/>
    <col min="15159" max="15164" width="8.85546875" style="18" customWidth="1"/>
    <col min="15165" max="15166" width="5.5703125" style="18" bestFit="1" customWidth="1"/>
    <col min="15167" max="15167" width="1.140625" style="18" customWidth="1"/>
    <col min="15168" max="15175" width="10.85546875" style="18" customWidth="1"/>
    <col min="15176" max="15176" width="1.140625" style="18" customWidth="1"/>
    <col min="15177" max="15178" width="8.42578125" style="18" customWidth="1"/>
    <col min="15179" max="15179" width="20.140625" style="18" bestFit="1" customWidth="1"/>
    <col min="15180" max="15359" width="8.85546875" style="18"/>
    <col min="15360" max="15360" width="3.140625" style="18" customWidth="1"/>
    <col min="15361" max="15361" width="17.5703125" style="18" customWidth="1"/>
    <col min="15362" max="15363" width="26.85546875" style="18" customWidth="1"/>
    <col min="15364" max="15364" width="12.85546875" style="18" customWidth="1"/>
    <col min="15365" max="15365" width="11.5703125" style="18" customWidth="1"/>
    <col min="15366" max="15368" width="7.140625" style="18" customWidth="1"/>
    <col min="15369" max="15371" width="6.5703125" style="18" customWidth="1"/>
    <col min="15372" max="15376" width="11.5703125" style="18" customWidth="1"/>
    <col min="15377" max="15378" width="7.85546875" style="18" customWidth="1"/>
    <col min="15379" max="15379" width="9.85546875" style="18" bestFit="1" customWidth="1"/>
    <col min="15380" max="15380" width="10" style="18" bestFit="1" customWidth="1"/>
    <col min="15381" max="15383" width="10" style="18" customWidth="1"/>
    <col min="15384" max="15384" width="1.140625" style="18" customWidth="1"/>
    <col min="15385" max="15403" width="6" style="18" customWidth="1"/>
    <col min="15404" max="15404" width="8.85546875" style="18"/>
    <col min="15405" max="15405" width="1.140625" style="18" customWidth="1"/>
    <col min="15406" max="15411" width="10.85546875" style="18" customWidth="1"/>
    <col min="15412" max="15413" width="8" style="18" customWidth="1"/>
    <col min="15414" max="15414" width="1.140625" style="18" customWidth="1"/>
    <col min="15415" max="15420" width="8.85546875" style="18" customWidth="1"/>
    <col min="15421" max="15422" width="5.5703125" style="18" bestFit="1" customWidth="1"/>
    <col min="15423" max="15423" width="1.140625" style="18" customWidth="1"/>
    <col min="15424" max="15431" width="10.85546875" style="18" customWidth="1"/>
    <col min="15432" max="15432" width="1.140625" style="18" customWidth="1"/>
    <col min="15433" max="15434" width="8.42578125" style="18" customWidth="1"/>
    <col min="15435" max="15435" width="20.140625" style="18" bestFit="1" customWidth="1"/>
    <col min="15436" max="15615" width="8.85546875" style="18"/>
    <col min="15616" max="15616" width="3.140625" style="18" customWidth="1"/>
    <col min="15617" max="15617" width="17.5703125" style="18" customWidth="1"/>
    <col min="15618" max="15619" width="26.85546875" style="18" customWidth="1"/>
    <col min="15620" max="15620" width="12.85546875" style="18" customWidth="1"/>
    <col min="15621" max="15621" width="11.5703125" style="18" customWidth="1"/>
    <col min="15622" max="15624" width="7.140625" style="18" customWidth="1"/>
    <col min="15625" max="15627" width="6.5703125" style="18" customWidth="1"/>
    <col min="15628" max="15632" width="11.5703125" style="18" customWidth="1"/>
    <col min="15633" max="15634" width="7.85546875" style="18" customWidth="1"/>
    <col min="15635" max="15635" width="9.85546875" style="18" bestFit="1" customWidth="1"/>
    <col min="15636" max="15636" width="10" style="18" bestFit="1" customWidth="1"/>
    <col min="15637" max="15639" width="10" style="18" customWidth="1"/>
    <col min="15640" max="15640" width="1.140625" style="18" customWidth="1"/>
    <col min="15641" max="15659" width="6" style="18" customWidth="1"/>
    <col min="15660" max="15660" width="8.85546875" style="18"/>
    <col min="15661" max="15661" width="1.140625" style="18" customWidth="1"/>
    <col min="15662" max="15667" width="10.85546875" style="18" customWidth="1"/>
    <col min="15668" max="15669" width="8" style="18" customWidth="1"/>
    <col min="15670" max="15670" width="1.140625" style="18" customWidth="1"/>
    <col min="15671" max="15676" width="8.85546875" style="18" customWidth="1"/>
    <col min="15677" max="15678" width="5.5703125" style="18" bestFit="1" customWidth="1"/>
    <col min="15679" max="15679" width="1.140625" style="18" customWidth="1"/>
    <col min="15680" max="15687" width="10.85546875" style="18" customWidth="1"/>
    <col min="15688" max="15688" width="1.140625" style="18" customWidth="1"/>
    <col min="15689" max="15690" width="8.42578125" style="18" customWidth="1"/>
    <col min="15691" max="15691" width="20.140625" style="18" bestFit="1" customWidth="1"/>
    <col min="15692" max="15871" width="8.85546875" style="18"/>
    <col min="15872" max="15872" width="3.140625" style="18" customWidth="1"/>
    <col min="15873" max="15873" width="17.5703125" style="18" customWidth="1"/>
    <col min="15874" max="15875" width="26.85546875" style="18" customWidth="1"/>
    <col min="15876" max="15876" width="12.85546875" style="18" customWidth="1"/>
    <col min="15877" max="15877" width="11.5703125" style="18" customWidth="1"/>
    <col min="15878" max="15880" width="7.140625" style="18" customWidth="1"/>
    <col min="15881" max="15883" width="6.5703125" style="18" customWidth="1"/>
    <col min="15884" max="15888" width="11.5703125" style="18" customWidth="1"/>
    <col min="15889" max="15890" width="7.85546875" style="18" customWidth="1"/>
    <col min="15891" max="15891" width="9.85546875" style="18" bestFit="1" customWidth="1"/>
    <col min="15892" max="15892" width="10" style="18" bestFit="1" customWidth="1"/>
    <col min="15893" max="15895" width="10" style="18" customWidth="1"/>
    <col min="15896" max="15896" width="1.140625" style="18" customWidth="1"/>
    <col min="15897" max="15915" width="6" style="18" customWidth="1"/>
    <col min="15916" max="15916" width="8.85546875" style="18"/>
    <col min="15917" max="15917" width="1.140625" style="18" customWidth="1"/>
    <col min="15918" max="15923" width="10.85546875" style="18" customWidth="1"/>
    <col min="15924" max="15925" width="8" style="18" customWidth="1"/>
    <col min="15926" max="15926" width="1.140625" style="18" customWidth="1"/>
    <col min="15927" max="15932" width="8.85546875" style="18" customWidth="1"/>
    <col min="15933" max="15934" width="5.5703125" style="18" bestFit="1" customWidth="1"/>
    <col min="15935" max="15935" width="1.140625" style="18" customWidth="1"/>
    <col min="15936" max="15943" width="10.85546875" style="18" customWidth="1"/>
    <col min="15944" max="15944" width="1.140625" style="18" customWidth="1"/>
    <col min="15945" max="15946" width="8.42578125" style="18" customWidth="1"/>
    <col min="15947" max="15947" width="20.140625" style="18" bestFit="1" customWidth="1"/>
    <col min="15948" max="16127" width="8.85546875" style="18"/>
    <col min="16128" max="16128" width="3.140625" style="18" customWidth="1"/>
    <col min="16129" max="16129" width="17.5703125" style="18" customWidth="1"/>
    <col min="16130" max="16131" width="26.85546875" style="18" customWidth="1"/>
    <col min="16132" max="16132" width="12.85546875" style="18" customWidth="1"/>
    <col min="16133" max="16133" width="11.5703125" style="18" customWidth="1"/>
    <col min="16134" max="16136" width="7.140625" style="18" customWidth="1"/>
    <col min="16137" max="16139" width="6.5703125" style="18" customWidth="1"/>
    <col min="16140" max="16144" width="11.5703125" style="18" customWidth="1"/>
    <col min="16145" max="16146" width="7.85546875" style="18" customWidth="1"/>
    <col min="16147" max="16147" width="9.85546875" style="18" bestFit="1" customWidth="1"/>
    <col min="16148" max="16148" width="10" style="18" bestFit="1" customWidth="1"/>
    <col min="16149" max="16151" width="10" style="18" customWidth="1"/>
    <col min="16152" max="16152" width="1.140625" style="18" customWidth="1"/>
    <col min="16153" max="16171" width="6" style="18" customWidth="1"/>
    <col min="16172" max="16172" width="8.85546875" style="18"/>
    <col min="16173" max="16173" width="1.140625" style="18" customWidth="1"/>
    <col min="16174" max="16179" width="10.85546875" style="18" customWidth="1"/>
    <col min="16180" max="16181" width="8" style="18" customWidth="1"/>
    <col min="16182" max="16182" width="1.140625" style="18" customWidth="1"/>
    <col min="16183" max="16188" width="8.85546875" style="18" customWidth="1"/>
    <col min="16189" max="16190" width="5.5703125" style="18" bestFit="1" customWidth="1"/>
    <col min="16191" max="16191" width="1.140625" style="18" customWidth="1"/>
    <col min="16192" max="16199" width="10.85546875" style="18" customWidth="1"/>
    <col min="16200" max="16200" width="1.140625" style="18" customWidth="1"/>
    <col min="16201" max="16202" width="8.42578125" style="18" customWidth="1"/>
    <col min="16203" max="16203" width="20.140625" style="18" bestFit="1" customWidth="1"/>
    <col min="16204" max="16384" width="8.85546875" style="18"/>
  </cols>
  <sheetData>
    <row r="2" spans="1:75" s="4" customFormat="1" ht="63.75" x14ac:dyDescent="0.25">
      <c r="A2" s="122" t="s">
        <v>1</v>
      </c>
      <c r="B2" s="125" t="s">
        <v>2</v>
      </c>
      <c r="C2" s="128" t="s">
        <v>3</v>
      </c>
      <c r="D2" s="129"/>
      <c r="E2" s="128" t="s">
        <v>4</v>
      </c>
      <c r="F2" s="129"/>
      <c r="G2" s="105" t="s">
        <v>5</v>
      </c>
      <c r="H2" s="106"/>
      <c r="I2" s="106"/>
      <c r="J2" s="106"/>
      <c r="K2" s="106"/>
      <c r="L2" s="106"/>
      <c r="M2" s="106"/>
      <c r="N2" s="106"/>
      <c r="O2" s="106"/>
      <c r="P2" s="106"/>
      <c r="Q2" s="111"/>
      <c r="R2" s="105" t="s">
        <v>6</v>
      </c>
      <c r="S2" s="106"/>
      <c r="T2" s="106"/>
      <c r="U2" s="106"/>
      <c r="V2" s="106"/>
      <c r="W2" s="106"/>
      <c r="X2" s="111"/>
      <c r="Y2" s="1"/>
      <c r="Z2" s="99" t="s">
        <v>7</v>
      </c>
      <c r="AA2" s="100"/>
      <c r="AB2" s="100"/>
      <c r="AC2" s="100"/>
      <c r="AD2" s="100"/>
      <c r="AE2" s="100"/>
      <c r="AF2" s="100"/>
      <c r="AG2" s="100"/>
      <c r="AH2" s="101"/>
      <c r="AI2" s="99" t="s">
        <v>8</v>
      </c>
      <c r="AJ2" s="100"/>
      <c r="AK2" s="100"/>
      <c r="AL2" s="101"/>
      <c r="AM2" s="99" t="s">
        <v>9</v>
      </c>
      <c r="AN2" s="100"/>
      <c r="AO2" s="100"/>
      <c r="AP2" s="100"/>
      <c r="AQ2" s="100"/>
      <c r="AR2" s="101"/>
      <c r="AS2" s="2" t="s">
        <v>10</v>
      </c>
      <c r="AT2" s="1"/>
      <c r="AU2" s="102" t="s">
        <v>11</v>
      </c>
      <c r="AV2" s="103"/>
      <c r="AW2" s="103"/>
      <c r="AX2" s="104"/>
      <c r="AY2" s="105" t="s">
        <v>12</v>
      </c>
      <c r="AZ2" s="106"/>
      <c r="BA2" s="83" t="s">
        <v>13</v>
      </c>
      <c r="BB2" s="84"/>
      <c r="BC2" s="1"/>
      <c r="BD2" s="102" t="s">
        <v>14</v>
      </c>
      <c r="BE2" s="103"/>
      <c r="BF2" s="103"/>
      <c r="BG2" s="103"/>
      <c r="BH2" s="103"/>
      <c r="BI2" s="104"/>
      <c r="BJ2" s="105" t="s">
        <v>15</v>
      </c>
      <c r="BK2" s="111"/>
      <c r="BL2" s="1"/>
      <c r="BM2" s="82" t="s">
        <v>16</v>
      </c>
      <c r="BN2" s="83"/>
      <c r="BO2" s="83"/>
      <c r="BP2" s="83"/>
      <c r="BQ2" s="83"/>
      <c r="BR2" s="83"/>
      <c r="BS2" s="84"/>
      <c r="BT2" s="1"/>
      <c r="BU2" s="3" t="s">
        <v>17</v>
      </c>
      <c r="BV2" s="3" t="s">
        <v>18</v>
      </c>
    </row>
    <row r="3" spans="1:75" s="4" customFormat="1" ht="15.75" customHeight="1" x14ac:dyDescent="0.25">
      <c r="A3" s="123"/>
      <c r="B3" s="126"/>
      <c r="C3" s="130"/>
      <c r="D3" s="131"/>
      <c r="E3" s="130"/>
      <c r="F3" s="131"/>
      <c r="G3" s="114" t="s">
        <v>19</v>
      </c>
      <c r="H3" s="115"/>
      <c r="I3" s="116"/>
      <c r="J3" s="114" t="s">
        <v>20</v>
      </c>
      <c r="K3" s="115"/>
      <c r="L3" s="116"/>
      <c r="M3" s="117" t="s">
        <v>21</v>
      </c>
      <c r="N3" s="118"/>
      <c r="O3" s="118"/>
      <c r="P3" s="118"/>
      <c r="Q3" s="119"/>
      <c r="R3" s="114" t="s">
        <v>22</v>
      </c>
      <c r="S3" s="115"/>
      <c r="T3" s="116"/>
      <c r="U3" s="114" t="s">
        <v>23</v>
      </c>
      <c r="V3" s="115"/>
      <c r="W3" s="115"/>
      <c r="X3" s="116"/>
      <c r="Y3" s="1"/>
      <c r="Z3" s="91" t="s">
        <v>19</v>
      </c>
      <c r="AA3" s="92"/>
      <c r="AB3" s="93"/>
      <c r="AC3" s="91" t="s">
        <v>24</v>
      </c>
      <c r="AD3" s="92"/>
      <c r="AE3" s="93"/>
      <c r="AF3" s="94" t="s">
        <v>25</v>
      </c>
      <c r="AG3" s="95"/>
      <c r="AH3" s="96"/>
      <c r="AI3" s="97" t="s">
        <v>26</v>
      </c>
      <c r="AJ3" s="97" t="s">
        <v>27</v>
      </c>
      <c r="AK3" s="97" t="s">
        <v>28</v>
      </c>
      <c r="AL3" s="97" t="s">
        <v>29</v>
      </c>
      <c r="AM3" s="107" t="s">
        <v>30</v>
      </c>
      <c r="AN3" s="107" t="s">
        <v>31</v>
      </c>
      <c r="AO3" s="107" t="s">
        <v>32</v>
      </c>
      <c r="AP3" s="107" t="s">
        <v>33</v>
      </c>
      <c r="AQ3" s="107" t="s">
        <v>34</v>
      </c>
      <c r="AR3" s="107" t="s">
        <v>35</v>
      </c>
      <c r="AS3" s="107" t="s">
        <v>36</v>
      </c>
      <c r="AT3" s="1"/>
      <c r="AU3" s="112" t="s">
        <v>37</v>
      </c>
      <c r="AV3" s="112" t="s">
        <v>38</v>
      </c>
      <c r="AW3" s="109" t="s">
        <v>39</v>
      </c>
      <c r="AX3" s="109" t="s">
        <v>40</v>
      </c>
      <c r="AY3" s="80" t="s">
        <v>41</v>
      </c>
      <c r="AZ3" s="80" t="s">
        <v>42</v>
      </c>
      <c r="BA3" s="76" t="s">
        <v>43</v>
      </c>
      <c r="BB3" s="76" t="s">
        <v>44</v>
      </c>
      <c r="BC3" s="1"/>
      <c r="BD3" s="109" t="s">
        <v>45</v>
      </c>
      <c r="BE3" s="109" t="s">
        <v>46</v>
      </c>
      <c r="BF3" s="109" t="s">
        <v>47</v>
      </c>
      <c r="BG3" s="109" t="s">
        <v>48</v>
      </c>
      <c r="BH3" s="109" t="s">
        <v>49</v>
      </c>
      <c r="BI3" s="109" t="s">
        <v>50</v>
      </c>
      <c r="BJ3" s="80" t="s">
        <v>51</v>
      </c>
      <c r="BK3" s="80" t="s">
        <v>52</v>
      </c>
      <c r="BL3" s="1"/>
      <c r="BM3" s="78" t="s">
        <v>16</v>
      </c>
      <c r="BN3" s="78" t="s">
        <v>53</v>
      </c>
      <c r="BO3" s="78" t="s">
        <v>54</v>
      </c>
      <c r="BP3" s="78" t="s">
        <v>55</v>
      </c>
      <c r="BQ3" s="78" t="s">
        <v>56</v>
      </c>
      <c r="BR3" s="78" t="s">
        <v>57</v>
      </c>
      <c r="BS3" s="78" t="s">
        <v>58</v>
      </c>
      <c r="BT3" s="1"/>
      <c r="BU3" s="3"/>
      <c r="BV3" s="3"/>
    </row>
    <row r="4" spans="1:75" s="4" customFormat="1" ht="63.75" x14ac:dyDescent="0.25">
      <c r="A4" s="124"/>
      <c r="B4" s="127"/>
      <c r="C4" s="5" t="s">
        <v>59</v>
      </c>
      <c r="D4" s="5" t="s">
        <v>60</v>
      </c>
      <c r="E4" s="5" t="s">
        <v>178</v>
      </c>
      <c r="F4" s="5" t="s">
        <v>179</v>
      </c>
      <c r="G4" s="6" t="s">
        <v>61</v>
      </c>
      <c r="H4" s="6" t="s">
        <v>62</v>
      </c>
      <c r="I4" s="6" t="s">
        <v>63</v>
      </c>
      <c r="J4" s="6" t="s">
        <v>61</v>
      </c>
      <c r="K4" s="6" t="s">
        <v>62</v>
      </c>
      <c r="L4" s="6" t="s">
        <v>63</v>
      </c>
      <c r="M4" s="5" t="s">
        <v>64</v>
      </c>
      <c r="N4" s="5" t="s">
        <v>65</v>
      </c>
      <c r="O4" s="7" t="s">
        <v>66</v>
      </c>
      <c r="P4" s="7" t="s">
        <v>67</v>
      </c>
      <c r="Q4" s="5" t="s">
        <v>68</v>
      </c>
      <c r="R4" s="6" t="s">
        <v>69</v>
      </c>
      <c r="S4" s="6" t="s">
        <v>70</v>
      </c>
      <c r="T4" s="6" t="s">
        <v>71</v>
      </c>
      <c r="U4" s="8" t="s">
        <v>72</v>
      </c>
      <c r="V4" s="8" t="s">
        <v>73</v>
      </c>
      <c r="W4" s="8" t="s">
        <v>177</v>
      </c>
      <c r="X4" s="8" t="s">
        <v>74</v>
      </c>
      <c r="Y4" s="1"/>
      <c r="Z4" s="9">
        <v>8</v>
      </c>
      <c r="AA4" s="9">
        <v>16</v>
      </c>
      <c r="AB4" s="9">
        <v>24</v>
      </c>
      <c r="AC4" s="10">
        <v>8</v>
      </c>
      <c r="AD4" s="10">
        <v>16</v>
      </c>
      <c r="AE4" s="10">
        <v>24</v>
      </c>
      <c r="AF4" s="9">
        <v>8</v>
      </c>
      <c r="AG4" s="9">
        <v>16</v>
      </c>
      <c r="AH4" s="9">
        <v>24</v>
      </c>
      <c r="AI4" s="98"/>
      <c r="AJ4" s="98"/>
      <c r="AK4" s="98"/>
      <c r="AL4" s="98"/>
      <c r="AM4" s="108"/>
      <c r="AN4" s="108"/>
      <c r="AO4" s="108"/>
      <c r="AP4" s="108"/>
      <c r="AQ4" s="108"/>
      <c r="AR4" s="108"/>
      <c r="AS4" s="108"/>
      <c r="AT4" s="1"/>
      <c r="AU4" s="113"/>
      <c r="AV4" s="113"/>
      <c r="AW4" s="110"/>
      <c r="AX4" s="110"/>
      <c r="AY4" s="81"/>
      <c r="AZ4" s="81"/>
      <c r="BA4" s="77"/>
      <c r="BB4" s="77"/>
      <c r="BC4" s="1"/>
      <c r="BD4" s="110"/>
      <c r="BE4" s="110"/>
      <c r="BF4" s="110"/>
      <c r="BG4" s="110"/>
      <c r="BH4" s="110"/>
      <c r="BI4" s="110"/>
      <c r="BJ4" s="81"/>
      <c r="BK4" s="81"/>
      <c r="BL4" s="1"/>
      <c r="BM4" s="79"/>
      <c r="BN4" s="79"/>
      <c r="BO4" s="79"/>
      <c r="BP4" s="79"/>
      <c r="BQ4" s="79"/>
      <c r="BR4" s="79"/>
      <c r="BS4" s="79"/>
      <c r="BT4" s="1"/>
      <c r="BU4" s="3"/>
      <c r="BV4" s="3"/>
    </row>
    <row r="5" spans="1:75" x14ac:dyDescent="0.25">
      <c r="A5" s="11">
        <v>1</v>
      </c>
      <c r="B5" s="12" t="s">
        <v>75</v>
      </c>
      <c r="C5" s="13"/>
      <c r="D5" s="13"/>
      <c r="E5" s="70"/>
      <c r="F5" s="21"/>
      <c r="G5" s="73"/>
      <c r="H5" s="73"/>
      <c r="I5" s="73"/>
      <c r="J5" s="66"/>
      <c r="K5" s="14"/>
      <c r="L5" s="14"/>
      <c r="M5" s="16"/>
      <c r="N5" s="13"/>
      <c r="O5" s="13"/>
      <c r="P5" s="13"/>
      <c r="Q5" s="13"/>
      <c r="R5" s="13"/>
      <c r="S5" s="13"/>
      <c r="T5" s="13"/>
      <c r="U5" s="13"/>
      <c r="V5" s="13"/>
      <c r="W5" s="13">
        <f>SUM(I5,L5)</f>
        <v>0</v>
      </c>
      <c r="X5" s="13">
        <f>SUM(J5:L5)</f>
        <v>0</v>
      </c>
      <c r="Y5" s="1"/>
      <c r="Z5" s="13"/>
      <c r="AA5" s="13"/>
      <c r="AB5" s="17"/>
      <c r="AC5" s="13"/>
      <c r="AD5" s="13"/>
      <c r="AE5" s="17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6"/>
      <c r="AS5" s="16"/>
      <c r="AT5" s="1"/>
      <c r="AU5" s="16"/>
      <c r="AV5" s="16"/>
      <c r="AW5" s="16"/>
      <c r="AX5" s="16"/>
      <c r="AY5" s="16"/>
      <c r="AZ5" s="16"/>
      <c r="BA5" s="16"/>
      <c r="BB5" s="16"/>
      <c r="BC5" s="1"/>
      <c r="BD5" s="16"/>
      <c r="BE5" s="16"/>
      <c r="BF5" s="16"/>
      <c r="BG5" s="16"/>
      <c r="BH5" s="16"/>
      <c r="BI5" s="16"/>
      <c r="BJ5" s="16"/>
      <c r="BK5" s="16"/>
      <c r="BL5" s="1"/>
      <c r="BM5" s="16"/>
      <c r="BN5" s="16"/>
      <c r="BO5" s="16"/>
      <c r="BP5" s="16"/>
      <c r="BQ5" s="16"/>
      <c r="BR5" s="16"/>
      <c r="BS5" s="16"/>
      <c r="BT5" s="1"/>
      <c r="BU5" s="13"/>
      <c r="BV5" s="13"/>
    </row>
    <row r="6" spans="1:75" x14ac:dyDescent="0.25">
      <c r="A6" s="11">
        <v>2</v>
      </c>
      <c r="B6" s="12" t="s">
        <v>76</v>
      </c>
      <c r="C6" s="13"/>
      <c r="D6" s="13"/>
      <c r="E6" s="70"/>
      <c r="F6" s="21"/>
      <c r="G6" s="73"/>
      <c r="H6" s="73"/>
      <c r="I6" s="73"/>
      <c r="J6" s="66"/>
      <c r="K6" s="14"/>
      <c r="L6" s="14"/>
      <c r="M6" s="16"/>
      <c r="N6" s="13"/>
      <c r="O6" s="13"/>
      <c r="P6" s="13"/>
      <c r="Q6" s="13"/>
      <c r="R6" s="13"/>
      <c r="S6" s="13"/>
      <c r="T6" s="13"/>
      <c r="U6" s="13"/>
      <c r="V6" s="13"/>
      <c r="W6" s="13">
        <f t="shared" ref="W6:W47" si="0">SUM(I6,L6)</f>
        <v>0</v>
      </c>
      <c r="X6" s="13">
        <f t="shared" ref="X6:X47" si="1">SUM(J6:L6)</f>
        <v>0</v>
      </c>
      <c r="Y6" s="1"/>
      <c r="Z6" s="13"/>
      <c r="AA6" s="13"/>
      <c r="AB6" s="17"/>
      <c r="AC6" s="13"/>
      <c r="AD6" s="13"/>
      <c r="AE6" s="17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6"/>
      <c r="AS6" s="16"/>
      <c r="AT6" s="1"/>
      <c r="AU6" s="16"/>
      <c r="AV6" s="16"/>
      <c r="AW6" s="16"/>
      <c r="AX6" s="16"/>
      <c r="AY6" s="16"/>
      <c r="AZ6" s="16"/>
      <c r="BA6" s="16"/>
      <c r="BB6" s="16"/>
      <c r="BC6" s="1"/>
      <c r="BD6" s="16"/>
      <c r="BE6" s="16"/>
      <c r="BF6" s="16"/>
      <c r="BG6" s="16"/>
      <c r="BH6" s="16"/>
      <c r="BI6" s="16"/>
      <c r="BJ6" s="16"/>
      <c r="BK6" s="16"/>
      <c r="BL6" s="1"/>
      <c r="BM6" s="16"/>
      <c r="BN6" s="16"/>
      <c r="BO6" s="16"/>
      <c r="BP6" s="16"/>
      <c r="BQ6" s="16"/>
      <c r="BR6" s="16"/>
      <c r="BS6" s="16"/>
      <c r="BT6" s="19"/>
      <c r="BU6" s="13"/>
      <c r="BV6" s="13"/>
    </row>
    <row r="7" spans="1:75" x14ac:dyDescent="0.25">
      <c r="A7" s="11">
        <v>3</v>
      </c>
      <c r="B7" s="12" t="s">
        <v>77</v>
      </c>
      <c r="C7" s="13"/>
      <c r="D7" s="13"/>
      <c r="E7" s="70"/>
      <c r="F7" s="21"/>
      <c r="G7" s="73"/>
      <c r="H7" s="73"/>
      <c r="I7" s="73"/>
      <c r="J7" s="66"/>
      <c r="K7" s="14"/>
      <c r="L7" s="14"/>
      <c r="M7" s="16"/>
      <c r="N7" s="13"/>
      <c r="O7" s="13"/>
      <c r="P7" s="13"/>
      <c r="Q7" s="13"/>
      <c r="R7" s="13"/>
      <c r="S7" s="13"/>
      <c r="T7" s="13"/>
      <c r="U7" s="13"/>
      <c r="V7" s="13"/>
      <c r="W7" s="13">
        <f t="shared" si="0"/>
        <v>0</v>
      </c>
      <c r="X7" s="13">
        <f t="shared" si="1"/>
        <v>0</v>
      </c>
      <c r="Y7" s="19"/>
      <c r="Z7" s="13"/>
      <c r="AA7" s="13"/>
      <c r="AB7" s="17"/>
      <c r="AC7" s="13"/>
      <c r="AD7" s="13"/>
      <c r="AE7" s="17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6"/>
      <c r="AS7" s="16"/>
      <c r="AT7" s="19"/>
      <c r="AU7" s="16"/>
      <c r="AV7" s="16"/>
      <c r="AW7" s="16"/>
      <c r="AX7" s="16"/>
      <c r="AY7" s="16"/>
      <c r="AZ7" s="16"/>
      <c r="BA7" s="16"/>
      <c r="BB7" s="16"/>
      <c r="BC7" s="19"/>
      <c r="BD7" s="16"/>
      <c r="BE7" s="16"/>
      <c r="BF7" s="16"/>
      <c r="BG7" s="16"/>
      <c r="BH7" s="16"/>
      <c r="BI7" s="16"/>
      <c r="BJ7" s="16"/>
      <c r="BK7" s="16"/>
      <c r="BL7" s="19"/>
      <c r="BM7" s="16"/>
      <c r="BN7" s="16"/>
      <c r="BO7" s="16"/>
      <c r="BP7" s="16"/>
      <c r="BQ7" s="16"/>
      <c r="BR7" s="16"/>
      <c r="BS7" s="16"/>
      <c r="BT7" s="19"/>
      <c r="BU7" s="13"/>
      <c r="BV7" s="13"/>
    </row>
    <row r="8" spans="1:75" x14ac:dyDescent="0.25">
      <c r="A8" s="11">
        <v>4</v>
      </c>
      <c r="B8" s="12" t="s">
        <v>78</v>
      </c>
      <c r="C8" s="13"/>
      <c r="D8" s="13"/>
      <c r="E8" s="70"/>
      <c r="F8" s="21"/>
      <c r="G8" s="73"/>
      <c r="H8" s="73"/>
      <c r="I8" s="73"/>
      <c r="J8" s="66"/>
      <c r="K8" s="14"/>
      <c r="L8" s="14"/>
      <c r="M8" s="16"/>
      <c r="N8" s="13"/>
      <c r="O8" s="13"/>
      <c r="P8" s="13"/>
      <c r="Q8" s="13"/>
      <c r="R8" s="13"/>
      <c r="S8" s="13"/>
      <c r="T8" s="13"/>
      <c r="U8" s="13"/>
      <c r="V8" s="13"/>
      <c r="W8" s="13">
        <f t="shared" si="0"/>
        <v>0</v>
      </c>
      <c r="X8" s="13">
        <f t="shared" si="1"/>
        <v>0</v>
      </c>
      <c r="Y8" s="19"/>
      <c r="Z8" s="13"/>
      <c r="AA8" s="13"/>
      <c r="AB8" s="17"/>
      <c r="AC8" s="13"/>
      <c r="AD8" s="13"/>
      <c r="AE8" s="17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6"/>
      <c r="AS8" s="16"/>
      <c r="AT8" s="19"/>
      <c r="AU8" s="16"/>
      <c r="AV8" s="16"/>
      <c r="AW8" s="16"/>
      <c r="AX8" s="16"/>
      <c r="AY8" s="16"/>
      <c r="AZ8" s="16"/>
      <c r="BA8" s="16"/>
      <c r="BB8" s="16"/>
      <c r="BC8" s="19"/>
      <c r="BD8" s="16"/>
      <c r="BE8" s="16"/>
      <c r="BF8" s="16"/>
      <c r="BG8" s="16"/>
      <c r="BH8" s="16"/>
      <c r="BI8" s="16"/>
      <c r="BJ8" s="16"/>
      <c r="BK8" s="16"/>
      <c r="BL8" s="19"/>
      <c r="BM8" s="16"/>
      <c r="BN8" s="16"/>
      <c r="BO8" s="16"/>
      <c r="BP8" s="16"/>
      <c r="BQ8" s="16"/>
      <c r="BR8" s="16"/>
      <c r="BS8" s="16"/>
      <c r="BT8" s="19"/>
      <c r="BU8" s="13"/>
      <c r="BV8" s="13"/>
      <c r="BW8" s="20"/>
    </row>
    <row r="9" spans="1:75" x14ac:dyDescent="0.25">
      <c r="A9" s="11">
        <v>5</v>
      </c>
      <c r="B9" s="12" t="s">
        <v>79</v>
      </c>
      <c r="C9" s="13"/>
      <c r="D9" s="13"/>
      <c r="E9" s="70"/>
      <c r="F9" s="21"/>
      <c r="G9" s="73"/>
      <c r="H9" s="73"/>
      <c r="I9" s="73"/>
      <c r="J9" s="66"/>
      <c r="K9" s="14"/>
      <c r="L9" s="14"/>
      <c r="M9" s="16"/>
      <c r="N9" s="13"/>
      <c r="O9" s="13"/>
      <c r="P9" s="13"/>
      <c r="Q9" s="13"/>
      <c r="R9" s="13"/>
      <c r="S9" s="13"/>
      <c r="T9" s="13"/>
      <c r="U9" s="13"/>
      <c r="V9" s="13"/>
      <c r="W9" s="13">
        <f t="shared" si="0"/>
        <v>0</v>
      </c>
      <c r="X9" s="13">
        <f t="shared" si="1"/>
        <v>0</v>
      </c>
      <c r="Y9" s="19"/>
      <c r="Z9" s="13"/>
      <c r="AA9" s="13"/>
      <c r="AB9" s="17"/>
      <c r="AC9" s="13"/>
      <c r="AD9" s="13"/>
      <c r="AE9" s="17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6"/>
      <c r="AS9" s="16"/>
      <c r="AT9" s="19"/>
      <c r="AU9" s="16"/>
      <c r="AV9" s="16"/>
      <c r="AW9" s="16"/>
      <c r="AX9" s="16"/>
      <c r="AY9" s="16"/>
      <c r="AZ9" s="16"/>
      <c r="BA9" s="16"/>
      <c r="BB9" s="16"/>
      <c r="BC9" s="19"/>
      <c r="BD9" s="16"/>
      <c r="BE9" s="16"/>
      <c r="BF9" s="16"/>
      <c r="BG9" s="16"/>
      <c r="BH9" s="16"/>
      <c r="BI9" s="16"/>
      <c r="BJ9" s="16"/>
      <c r="BK9" s="16"/>
      <c r="BL9" s="19"/>
      <c r="BM9" s="16"/>
      <c r="BN9" s="16"/>
      <c r="BO9" s="16"/>
      <c r="BP9" s="16"/>
      <c r="BQ9" s="16"/>
      <c r="BR9" s="16"/>
      <c r="BS9" s="16"/>
      <c r="BT9" s="19"/>
      <c r="BU9" s="13"/>
      <c r="BV9" s="13"/>
      <c r="BW9" s="20"/>
    </row>
    <row r="10" spans="1:75" x14ac:dyDescent="0.25">
      <c r="A10" s="11">
        <v>6</v>
      </c>
      <c r="B10" s="12" t="s">
        <v>80</v>
      </c>
      <c r="C10" s="13"/>
      <c r="D10" s="13"/>
      <c r="E10" s="70"/>
      <c r="F10" s="21">
        <v>90</v>
      </c>
      <c r="G10" s="73"/>
      <c r="H10" s="73"/>
      <c r="I10" s="73"/>
      <c r="J10" s="66">
        <v>1</v>
      </c>
      <c r="K10" s="14"/>
      <c r="L10" s="14"/>
      <c r="M10" s="16"/>
      <c r="N10" s="13"/>
      <c r="O10" s="13"/>
      <c r="P10" s="13"/>
      <c r="Q10" s="13"/>
      <c r="R10" s="13"/>
      <c r="S10" s="13"/>
      <c r="T10" s="13"/>
      <c r="U10" s="13"/>
      <c r="V10" s="13"/>
      <c r="W10" s="13">
        <f t="shared" si="0"/>
        <v>0</v>
      </c>
      <c r="X10" s="13">
        <f t="shared" si="1"/>
        <v>1</v>
      </c>
      <c r="Y10" s="19"/>
      <c r="Z10" s="13"/>
      <c r="AA10" s="13"/>
      <c r="AB10" s="17"/>
      <c r="AC10" s="13"/>
      <c r="AD10" s="13"/>
      <c r="AE10" s="17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6"/>
      <c r="AS10" s="16"/>
      <c r="AT10" s="19"/>
      <c r="AU10" s="16"/>
      <c r="AV10" s="16"/>
      <c r="AW10" s="16"/>
      <c r="AX10" s="16"/>
      <c r="AY10" s="16"/>
      <c r="AZ10" s="16"/>
      <c r="BA10" s="16"/>
      <c r="BB10" s="16"/>
      <c r="BC10" s="19"/>
      <c r="BD10" s="16"/>
      <c r="BE10" s="16"/>
      <c r="BF10" s="16"/>
      <c r="BG10" s="16"/>
      <c r="BH10" s="16"/>
      <c r="BI10" s="16"/>
      <c r="BJ10" s="16"/>
      <c r="BK10" s="16"/>
      <c r="BL10" s="19"/>
      <c r="BM10" s="16"/>
      <c r="BN10" s="16"/>
      <c r="BO10" s="16"/>
      <c r="BP10" s="16"/>
      <c r="BQ10" s="16"/>
      <c r="BR10" s="16"/>
      <c r="BS10" s="16"/>
      <c r="BT10" s="19"/>
      <c r="BU10" s="13"/>
      <c r="BV10" s="13"/>
      <c r="BW10" s="20"/>
    </row>
    <row r="11" spans="1:75" x14ac:dyDescent="0.25">
      <c r="A11" s="11">
        <v>7</v>
      </c>
      <c r="B11" s="12" t="s">
        <v>81</v>
      </c>
      <c r="C11" s="13"/>
      <c r="D11" s="15"/>
      <c r="E11" s="70"/>
      <c r="F11" s="21">
        <v>90</v>
      </c>
      <c r="G11" s="73"/>
      <c r="H11" s="73"/>
      <c r="I11" s="73"/>
      <c r="J11" s="66">
        <v>1</v>
      </c>
      <c r="K11" s="14"/>
      <c r="L11" s="14"/>
      <c r="M11" s="16"/>
      <c r="N11" s="13"/>
      <c r="O11" s="13"/>
      <c r="P11" s="13"/>
      <c r="Q11" s="13"/>
      <c r="R11" s="13"/>
      <c r="S11" s="13"/>
      <c r="T11" s="13"/>
      <c r="U11" s="13"/>
      <c r="V11" s="13"/>
      <c r="W11" s="13">
        <f t="shared" si="0"/>
        <v>0</v>
      </c>
      <c r="X11" s="13">
        <f t="shared" si="1"/>
        <v>1</v>
      </c>
      <c r="Y11" s="19"/>
      <c r="Z11" s="13"/>
      <c r="AA11" s="13"/>
      <c r="AB11" s="17"/>
      <c r="AC11" s="13"/>
      <c r="AD11" s="13"/>
      <c r="AE11" s="17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6"/>
      <c r="AS11" s="16"/>
      <c r="AT11" s="19"/>
      <c r="AU11" s="16"/>
      <c r="AV11" s="16"/>
      <c r="AW11" s="16"/>
      <c r="AX11" s="16"/>
      <c r="AY11" s="16"/>
      <c r="AZ11" s="16"/>
      <c r="BA11" s="16"/>
      <c r="BB11" s="16"/>
      <c r="BC11" s="19"/>
      <c r="BD11" s="16"/>
      <c r="BE11" s="16"/>
      <c r="BF11" s="16"/>
      <c r="BG11" s="16"/>
      <c r="BH11" s="16"/>
      <c r="BI11" s="16"/>
      <c r="BJ11" s="16"/>
      <c r="BK11" s="16"/>
      <c r="BL11" s="19"/>
      <c r="BM11" s="16"/>
      <c r="BN11" s="16"/>
      <c r="BO11" s="16"/>
      <c r="BP11" s="16"/>
      <c r="BQ11" s="16"/>
      <c r="BR11" s="16"/>
      <c r="BS11" s="16"/>
      <c r="BT11" s="19"/>
      <c r="BU11" s="13"/>
      <c r="BV11" s="13"/>
      <c r="BW11" s="20"/>
    </row>
    <row r="12" spans="1:75" x14ac:dyDescent="0.25">
      <c r="A12" s="11">
        <v>8</v>
      </c>
      <c r="B12" s="12" t="s">
        <v>82</v>
      </c>
      <c r="C12" s="13"/>
      <c r="D12" s="15"/>
      <c r="E12" s="70"/>
      <c r="F12" s="21">
        <v>90</v>
      </c>
      <c r="G12" s="73"/>
      <c r="H12" s="73"/>
      <c r="I12" s="73"/>
      <c r="J12" s="66">
        <v>1</v>
      </c>
      <c r="K12" s="14"/>
      <c r="L12" s="14"/>
      <c r="M12" s="16"/>
      <c r="N12" s="13"/>
      <c r="O12" s="13"/>
      <c r="P12" s="13"/>
      <c r="Q12" s="13"/>
      <c r="R12" s="13"/>
      <c r="S12" s="13"/>
      <c r="T12" s="13"/>
      <c r="U12" s="13"/>
      <c r="V12" s="13"/>
      <c r="W12" s="13">
        <f t="shared" si="0"/>
        <v>0</v>
      </c>
      <c r="X12" s="13">
        <f t="shared" si="1"/>
        <v>1</v>
      </c>
      <c r="Y12" s="19"/>
      <c r="Z12" s="13"/>
      <c r="AA12" s="13"/>
      <c r="AB12" s="17"/>
      <c r="AC12" s="13"/>
      <c r="AD12" s="13"/>
      <c r="AE12" s="17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6"/>
      <c r="AS12" s="16"/>
      <c r="AT12" s="19"/>
      <c r="AU12" s="16"/>
      <c r="AV12" s="16"/>
      <c r="AW12" s="16"/>
      <c r="AX12" s="16"/>
      <c r="AY12" s="16"/>
      <c r="AZ12" s="16"/>
      <c r="BA12" s="16"/>
      <c r="BB12" s="16"/>
      <c r="BC12" s="19"/>
      <c r="BD12" s="16"/>
      <c r="BE12" s="16"/>
      <c r="BF12" s="16"/>
      <c r="BG12" s="16"/>
      <c r="BH12" s="16"/>
      <c r="BI12" s="16"/>
      <c r="BJ12" s="16"/>
      <c r="BK12" s="16"/>
      <c r="BL12" s="19"/>
      <c r="BM12" s="16"/>
      <c r="BN12" s="16"/>
      <c r="BO12" s="16"/>
      <c r="BP12" s="16"/>
      <c r="BQ12" s="16"/>
      <c r="BR12" s="16"/>
      <c r="BS12" s="16"/>
      <c r="BT12" s="19"/>
      <c r="BU12" s="13"/>
      <c r="BV12" s="13"/>
      <c r="BW12" s="20"/>
    </row>
    <row r="13" spans="1:75" x14ac:dyDescent="0.25">
      <c r="A13" s="11">
        <v>9</v>
      </c>
      <c r="B13" s="12" t="s">
        <v>83</v>
      </c>
      <c r="C13" s="13"/>
      <c r="D13" s="15"/>
      <c r="E13" s="70"/>
      <c r="F13" s="21">
        <v>30</v>
      </c>
      <c r="G13" s="73"/>
      <c r="H13" s="73"/>
      <c r="I13" s="73"/>
      <c r="J13" s="66">
        <v>1</v>
      </c>
      <c r="K13" s="14"/>
      <c r="L13" s="14"/>
      <c r="M13" s="16"/>
      <c r="N13" s="13"/>
      <c r="O13" s="13"/>
      <c r="P13" s="13"/>
      <c r="Q13" s="13"/>
      <c r="R13" s="13"/>
      <c r="S13" s="13"/>
      <c r="T13" s="13"/>
      <c r="U13" s="13"/>
      <c r="V13" s="13"/>
      <c r="W13" s="13">
        <f t="shared" si="0"/>
        <v>0</v>
      </c>
      <c r="X13" s="13">
        <f t="shared" si="1"/>
        <v>1</v>
      </c>
      <c r="Y13" s="19"/>
      <c r="Z13" s="13"/>
      <c r="AA13" s="13"/>
      <c r="AB13" s="17"/>
      <c r="AC13" s="13"/>
      <c r="AD13" s="13"/>
      <c r="AE13" s="17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6"/>
      <c r="AS13" s="16"/>
      <c r="AT13" s="19"/>
      <c r="AU13" s="16"/>
      <c r="AV13" s="16"/>
      <c r="AW13" s="16"/>
      <c r="AX13" s="16"/>
      <c r="AY13" s="16"/>
      <c r="AZ13" s="16"/>
      <c r="BA13" s="16"/>
      <c r="BB13" s="16"/>
      <c r="BC13" s="19"/>
      <c r="BD13" s="16"/>
      <c r="BE13" s="16"/>
      <c r="BF13" s="16"/>
      <c r="BG13" s="16"/>
      <c r="BH13" s="16"/>
      <c r="BI13" s="16"/>
      <c r="BJ13" s="16"/>
      <c r="BK13" s="16"/>
      <c r="BL13" s="19"/>
      <c r="BM13" s="16"/>
      <c r="BN13" s="16"/>
      <c r="BO13" s="16"/>
      <c r="BP13" s="16"/>
      <c r="BQ13" s="16"/>
      <c r="BR13" s="16"/>
      <c r="BS13" s="16"/>
      <c r="BT13" s="19"/>
      <c r="BU13" s="13"/>
      <c r="BV13" s="13"/>
      <c r="BW13" s="20"/>
    </row>
    <row r="14" spans="1:75" x14ac:dyDescent="0.25">
      <c r="A14" s="11">
        <v>10</v>
      </c>
      <c r="B14" s="12" t="s">
        <v>84</v>
      </c>
      <c r="C14" s="13"/>
      <c r="D14" s="15"/>
      <c r="E14" s="70"/>
      <c r="F14" s="21">
        <v>90</v>
      </c>
      <c r="G14" s="73"/>
      <c r="H14" s="73"/>
      <c r="I14" s="73"/>
      <c r="J14" s="66">
        <v>1</v>
      </c>
      <c r="K14" s="14"/>
      <c r="L14" s="14"/>
      <c r="M14" s="16"/>
      <c r="N14" s="13"/>
      <c r="O14" s="13"/>
      <c r="P14" s="13"/>
      <c r="Q14" s="13"/>
      <c r="R14" s="13"/>
      <c r="S14" s="13"/>
      <c r="T14" s="13"/>
      <c r="U14" s="13"/>
      <c r="V14" s="13"/>
      <c r="W14" s="13">
        <f t="shared" si="0"/>
        <v>0</v>
      </c>
      <c r="X14" s="13">
        <f t="shared" si="1"/>
        <v>1</v>
      </c>
      <c r="Y14" s="19"/>
      <c r="Z14" s="13"/>
      <c r="AA14" s="13"/>
      <c r="AB14" s="17"/>
      <c r="AC14" s="13"/>
      <c r="AD14" s="13"/>
      <c r="AE14" s="17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6"/>
      <c r="AS14" s="16"/>
      <c r="AT14" s="19"/>
      <c r="AU14" s="16"/>
      <c r="AV14" s="16"/>
      <c r="AW14" s="16"/>
      <c r="AX14" s="16"/>
      <c r="AY14" s="16"/>
      <c r="AZ14" s="16"/>
      <c r="BA14" s="16"/>
      <c r="BB14" s="16"/>
      <c r="BC14" s="19"/>
      <c r="BD14" s="16"/>
      <c r="BE14" s="16"/>
      <c r="BF14" s="16"/>
      <c r="BG14" s="16"/>
      <c r="BH14" s="16"/>
      <c r="BI14" s="16"/>
      <c r="BJ14" s="16"/>
      <c r="BK14" s="16"/>
      <c r="BL14" s="19"/>
      <c r="BM14" s="16"/>
      <c r="BN14" s="16"/>
      <c r="BO14" s="16"/>
      <c r="BP14" s="16"/>
      <c r="BQ14" s="16"/>
      <c r="BR14" s="16"/>
      <c r="BS14" s="16"/>
      <c r="BT14" s="19"/>
      <c r="BU14" s="13"/>
      <c r="BV14" s="13"/>
      <c r="BW14" s="20"/>
    </row>
    <row r="15" spans="1:75" x14ac:dyDescent="0.25">
      <c r="A15" s="11">
        <v>11</v>
      </c>
      <c r="B15" s="12" t="s">
        <v>85</v>
      </c>
      <c r="C15" s="13"/>
      <c r="D15" s="15"/>
      <c r="E15" s="70"/>
      <c r="F15" s="21">
        <v>90</v>
      </c>
      <c r="G15" s="73"/>
      <c r="H15" s="73"/>
      <c r="I15" s="73"/>
      <c r="J15" s="66">
        <v>1</v>
      </c>
      <c r="K15" s="14"/>
      <c r="L15" s="14"/>
      <c r="M15" s="16"/>
      <c r="N15" s="13"/>
      <c r="O15" s="13"/>
      <c r="P15" s="13"/>
      <c r="Q15" s="13"/>
      <c r="R15" s="13"/>
      <c r="S15" s="13"/>
      <c r="T15" s="13"/>
      <c r="U15" s="13"/>
      <c r="V15" s="13"/>
      <c r="W15" s="13">
        <f t="shared" si="0"/>
        <v>0</v>
      </c>
      <c r="X15" s="13">
        <f t="shared" si="1"/>
        <v>1</v>
      </c>
      <c r="Y15" s="19"/>
      <c r="Z15" s="13"/>
      <c r="AA15" s="13"/>
      <c r="AB15" s="17"/>
      <c r="AC15" s="13"/>
      <c r="AD15" s="13"/>
      <c r="AE15" s="17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6"/>
      <c r="AS15" s="16"/>
      <c r="AT15" s="19"/>
      <c r="AU15" s="16"/>
      <c r="AV15" s="16"/>
      <c r="AW15" s="16"/>
      <c r="AX15" s="16"/>
      <c r="AY15" s="16"/>
      <c r="AZ15" s="16"/>
      <c r="BA15" s="16"/>
      <c r="BB15" s="16"/>
      <c r="BC15" s="19"/>
      <c r="BD15" s="16"/>
      <c r="BE15" s="16"/>
      <c r="BF15" s="16"/>
      <c r="BG15" s="16"/>
      <c r="BH15" s="16"/>
      <c r="BI15" s="16"/>
      <c r="BJ15" s="16"/>
      <c r="BK15" s="16"/>
      <c r="BL15" s="19"/>
      <c r="BM15" s="16"/>
      <c r="BN15" s="16"/>
      <c r="BO15" s="16"/>
      <c r="BP15" s="16"/>
      <c r="BQ15" s="16"/>
      <c r="BR15" s="16"/>
      <c r="BS15" s="16"/>
      <c r="BT15" s="19"/>
      <c r="BU15" s="13"/>
      <c r="BV15" s="13"/>
      <c r="BW15" s="20"/>
    </row>
    <row r="16" spans="1:75" x14ac:dyDescent="0.25">
      <c r="A16" s="11">
        <v>12</v>
      </c>
      <c r="B16" s="12" t="s">
        <v>86</v>
      </c>
      <c r="C16" s="13"/>
      <c r="D16" s="15"/>
      <c r="E16" s="70"/>
      <c r="F16" s="14"/>
      <c r="G16" s="73"/>
      <c r="H16" s="73"/>
      <c r="I16" s="73"/>
      <c r="J16" s="66"/>
      <c r="K16" s="14"/>
      <c r="L16" s="14"/>
      <c r="M16" s="16"/>
      <c r="N16" s="13"/>
      <c r="O16" s="13"/>
      <c r="P16" s="13"/>
      <c r="Q16" s="13"/>
      <c r="R16" s="13"/>
      <c r="S16" s="13"/>
      <c r="T16" s="13"/>
      <c r="U16" s="13"/>
      <c r="V16" s="13"/>
      <c r="W16" s="13">
        <f t="shared" si="0"/>
        <v>0</v>
      </c>
      <c r="X16" s="13">
        <f t="shared" si="1"/>
        <v>0</v>
      </c>
      <c r="Y16" s="19"/>
      <c r="Z16" s="13"/>
      <c r="AA16" s="13"/>
      <c r="AB16" s="17"/>
      <c r="AC16" s="13"/>
      <c r="AD16" s="13"/>
      <c r="AE16" s="17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6"/>
      <c r="AS16" s="16"/>
      <c r="AT16" s="19"/>
      <c r="AU16" s="16"/>
      <c r="AV16" s="16"/>
      <c r="AW16" s="16"/>
      <c r="AX16" s="16"/>
      <c r="AY16" s="16"/>
      <c r="AZ16" s="16"/>
      <c r="BA16" s="16"/>
      <c r="BB16" s="16"/>
      <c r="BC16" s="19"/>
      <c r="BD16" s="16"/>
      <c r="BE16" s="16"/>
      <c r="BF16" s="16"/>
      <c r="BG16" s="16"/>
      <c r="BH16" s="16"/>
      <c r="BI16" s="16"/>
      <c r="BJ16" s="16"/>
      <c r="BK16" s="16"/>
      <c r="BL16" s="19"/>
      <c r="BM16" s="16"/>
      <c r="BN16" s="16"/>
      <c r="BO16" s="16"/>
      <c r="BP16" s="16"/>
      <c r="BQ16" s="16"/>
      <c r="BR16" s="16"/>
      <c r="BS16" s="16"/>
      <c r="BT16" s="19"/>
      <c r="BU16" s="13"/>
      <c r="BV16" s="13"/>
      <c r="BW16" s="20"/>
    </row>
    <row r="17" spans="1:75" x14ac:dyDescent="0.25">
      <c r="A17" s="11">
        <v>13</v>
      </c>
      <c r="B17" s="12" t="s">
        <v>87</v>
      </c>
      <c r="C17" s="13"/>
      <c r="D17" s="15"/>
      <c r="E17" s="70"/>
      <c r="F17" s="21"/>
      <c r="G17" s="73"/>
      <c r="H17" s="73"/>
      <c r="I17" s="73"/>
      <c r="J17" s="66"/>
      <c r="K17" s="14"/>
      <c r="L17" s="14"/>
      <c r="M17" s="16"/>
      <c r="N17" s="13"/>
      <c r="O17" s="13"/>
      <c r="P17" s="13"/>
      <c r="Q17" s="13"/>
      <c r="R17" s="13"/>
      <c r="S17" s="13"/>
      <c r="T17" s="13"/>
      <c r="U17" s="13"/>
      <c r="V17" s="13"/>
      <c r="W17" s="13">
        <f t="shared" si="0"/>
        <v>0</v>
      </c>
      <c r="X17" s="13">
        <f t="shared" si="1"/>
        <v>0</v>
      </c>
      <c r="Y17" s="19"/>
      <c r="Z17" s="13"/>
      <c r="AA17" s="13"/>
      <c r="AB17" s="17"/>
      <c r="AC17" s="13"/>
      <c r="AD17" s="13"/>
      <c r="AE17" s="17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6"/>
      <c r="AS17" s="16"/>
      <c r="AT17" s="19"/>
      <c r="AU17" s="16"/>
      <c r="AV17" s="16"/>
      <c r="AW17" s="16"/>
      <c r="AX17" s="16"/>
      <c r="AY17" s="16"/>
      <c r="AZ17" s="16"/>
      <c r="BA17" s="16"/>
      <c r="BB17" s="16"/>
      <c r="BC17" s="19"/>
      <c r="BD17" s="16"/>
      <c r="BE17" s="16"/>
      <c r="BF17" s="16"/>
      <c r="BG17" s="16"/>
      <c r="BH17" s="16"/>
      <c r="BI17" s="16"/>
      <c r="BJ17" s="16"/>
      <c r="BK17" s="16"/>
      <c r="BL17" s="19"/>
      <c r="BM17" s="16"/>
      <c r="BN17" s="16"/>
      <c r="BO17" s="16"/>
      <c r="BP17" s="16"/>
      <c r="BQ17" s="16"/>
      <c r="BR17" s="16"/>
      <c r="BS17" s="16"/>
      <c r="BT17" s="19"/>
      <c r="BU17" s="13"/>
      <c r="BV17" s="13"/>
      <c r="BW17" s="20"/>
    </row>
    <row r="18" spans="1:75" x14ac:dyDescent="0.25">
      <c r="A18" s="11">
        <v>14</v>
      </c>
      <c r="B18" s="12" t="s">
        <v>88</v>
      </c>
      <c r="C18" s="13"/>
      <c r="D18" s="15"/>
      <c r="E18" s="70"/>
      <c r="F18" s="14"/>
      <c r="G18" s="73"/>
      <c r="H18" s="73"/>
      <c r="I18" s="73"/>
      <c r="J18" s="66"/>
      <c r="K18" s="14"/>
      <c r="L18" s="14"/>
      <c r="M18" s="16"/>
      <c r="N18" s="13"/>
      <c r="O18" s="13"/>
      <c r="P18" s="13"/>
      <c r="Q18" s="13"/>
      <c r="R18" s="13"/>
      <c r="S18" s="13"/>
      <c r="T18" s="13"/>
      <c r="U18" s="13"/>
      <c r="V18" s="13"/>
      <c r="W18" s="13">
        <f t="shared" si="0"/>
        <v>0</v>
      </c>
      <c r="X18" s="13">
        <f t="shared" si="1"/>
        <v>0</v>
      </c>
      <c r="Y18" s="19"/>
      <c r="Z18" s="13"/>
      <c r="AA18" s="13"/>
      <c r="AB18" s="17"/>
      <c r="AC18" s="13"/>
      <c r="AD18" s="13"/>
      <c r="AE18" s="17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6"/>
      <c r="AS18" s="16"/>
      <c r="AT18" s="19"/>
      <c r="AU18" s="16"/>
      <c r="AV18" s="16"/>
      <c r="AW18" s="16"/>
      <c r="AX18" s="16"/>
      <c r="AY18" s="16"/>
      <c r="AZ18" s="16"/>
      <c r="BA18" s="16"/>
      <c r="BB18" s="16"/>
      <c r="BC18" s="19"/>
      <c r="BD18" s="16"/>
      <c r="BE18" s="16"/>
      <c r="BF18" s="16"/>
      <c r="BG18" s="16"/>
      <c r="BH18" s="16"/>
      <c r="BI18" s="16"/>
      <c r="BJ18" s="16"/>
      <c r="BK18" s="16"/>
      <c r="BL18" s="19"/>
      <c r="BM18" s="16"/>
      <c r="BN18" s="16"/>
      <c r="BO18" s="16"/>
      <c r="BP18" s="16"/>
      <c r="BQ18" s="16"/>
      <c r="BR18" s="16"/>
      <c r="BS18" s="16"/>
      <c r="BT18" s="19"/>
      <c r="BU18" s="13"/>
      <c r="BV18" s="13"/>
      <c r="BW18" s="20"/>
    </row>
    <row r="19" spans="1:75" x14ac:dyDescent="0.25">
      <c r="A19" s="11">
        <v>15</v>
      </c>
      <c r="B19" s="12" t="s">
        <v>89</v>
      </c>
      <c r="C19" s="13"/>
      <c r="D19" s="15"/>
      <c r="E19" s="70"/>
      <c r="F19" s="21"/>
      <c r="G19" s="73"/>
      <c r="H19" s="73"/>
      <c r="I19" s="73"/>
      <c r="J19" s="66"/>
      <c r="K19" s="14"/>
      <c r="L19" s="14"/>
      <c r="M19" s="16"/>
      <c r="N19" s="13"/>
      <c r="O19" s="13"/>
      <c r="P19" s="13"/>
      <c r="Q19" s="13"/>
      <c r="R19" s="13"/>
      <c r="S19" s="13"/>
      <c r="T19" s="13"/>
      <c r="U19" s="13"/>
      <c r="V19" s="13"/>
      <c r="W19" s="13">
        <f t="shared" si="0"/>
        <v>0</v>
      </c>
      <c r="X19" s="13">
        <f t="shared" si="1"/>
        <v>0</v>
      </c>
      <c r="Y19" s="19"/>
      <c r="Z19" s="13"/>
      <c r="AA19" s="13"/>
      <c r="AB19" s="17"/>
      <c r="AC19" s="13"/>
      <c r="AD19" s="13"/>
      <c r="AE19" s="17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6"/>
      <c r="AS19" s="16"/>
      <c r="AT19" s="19"/>
      <c r="AU19" s="16"/>
      <c r="AV19" s="16"/>
      <c r="AW19" s="16"/>
      <c r="AX19" s="16"/>
      <c r="AY19" s="16"/>
      <c r="AZ19" s="16"/>
      <c r="BA19" s="16"/>
      <c r="BB19" s="16"/>
      <c r="BC19" s="19"/>
      <c r="BD19" s="16"/>
      <c r="BE19" s="16"/>
      <c r="BF19" s="16"/>
      <c r="BG19" s="16"/>
      <c r="BH19" s="16"/>
      <c r="BI19" s="16"/>
      <c r="BJ19" s="16"/>
      <c r="BK19" s="16"/>
      <c r="BL19" s="19"/>
      <c r="BM19" s="16"/>
      <c r="BN19" s="16"/>
      <c r="BO19" s="16"/>
      <c r="BP19" s="16"/>
      <c r="BQ19" s="16"/>
      <c r="BR19" s="16"/>
      <c r="BS19" s="16"/>
      <c r="BT19" s="19"/>
      <c r="BU19" s="13"/>
      <c r="BV19" s="13"/>
      <c r="BW19" s="20"/>
    </row>
    <row r="20" spans="1:75" x14ac:dyDescent="0.25">
      <c r="A20" s="11">
        <v>16</v>
      </c>
      <c r="B20" s="12"/>
      <c r="C20" s="13"/>
      <c r="D20" s="15"/>
      <c r="E20" s="70"/>
      <c r="F20" s="21"/>
      <c r="G20" s="73"/>
      <c r="H20" s="73"/>
      <c r="I20" s="73"/>
      <c r="J20" s="66"/>
      <c r="K20" s="14"/>
      <c r="L20" s="14"/>
      <c r="M20" s="16"/>
      <c r="N20" s="13"/>
      <c r="O20" s="13"/>
      <c r="P20" s="13"/>
      <c r="Q20" s="13"/>
      <c r="R20" s="13"/>
      <c r="S20" s="13"/>
      <c r="T20" s="13"/>
      <c r="U20" s="13"/>
      <c r="V20" s="13"/>
      <c r="W20" s="13">
        <f t="shared" si="0"/>
        <v>0</v>
      </c>
      <c r="X20" s="13">
        <f t="shared" si="1"/>
        <v>0</v>
      </c>
      <c r="Y20" s="19"/>
      <c r="Z20" s="13"/>
      <c r="AA20" s="13"/>
      <c r="AB20" s="17"/>
      <c r="AC20" s="13"/>
      <c r="AD20" s="13"/>
      <c r="AE20" s="17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6"/>
      <c r="AS20" s="16"/>
      <c r="AT20" s="19"/>
      <c r="AU20" s="16"/>
      <c r="AV20" s="16"/>
      <c r="AW20" s="16"/>
      <c r="AX20" s="16"/>
      <c r="AY20" s="16"/>
      <c r="AZ20" s="16"/>
      <c r="BA20" s="16"/>
      <c r="BB20" s="16"/>
      <c r="BC20" s="19"/>
      <c r="BD20" s="16"/>
      <c r="BE20" s="16"/>
      <c r="BF20" s="16"/>
      <c r="BG20" s="16"/>
      <c r="BH20" s="16"/>
      <c r="BI20" s="16"/>
      <c r="BJ20" s="16"/>
      <c r="BK20" s="16"/>
      <c r="BL20" s="19"/>
      <c r="BM20" s="16"/>
      <c r="BN20" s="16"/>
      <c r="BO20" s="16"/>
      <c r="BP20" s="16"/>
      <c r="BQ20" s="16"/>
      <c r="BR20" s="16"/>
      <c r="BS20" s="16"/>
      <c r="BT20" s="19"/>
      <c r="BU20" s="13"/>
      <c r="BV20" s="13"/>
      <c r="BW20" s="20"/>
    </row>
    <row r="21" spans="1:75" x14ac:dyDescent="0.25">
      <c r="A21" s="11">
        <v>17</v>
      </c>
      <c r="B21" s="12"/>
      <c r="C21" s="13"/>
      <c r="D21" s="15"/>
      <c r="E21" s="70"/>
      <c r="F21" s="14"/>
      <c r="G21" s="73"/>
      <c r="H21" s="73"/>
      <c r="I21" s="73"/>
      <c r="J21" s="66"/>
      <c r="K21" s="14"/>
      <c r="L21" s="14"/>
      <c r="M21" s="16"/>
      <c r="N21" s="13"/>
      <c r="O21" s="13"/>
      <c r="P21" s="13"/>
      <c r="Q21" s="13"/>
      <c r="R21" s="13"/>
      <c r="S21" s="13"/>
      <c r="T21" s="13"/>
      <c r="U21" s="13"/>
      <c r="V21" s="13"/>
      <c r="W21" s="13">
        <f t="shared" si="0"/>
        <v>0</v>
      </c>
      <c r="X21" s="13">
        <f t="shared" si="1"/>
        <v>0</v>
      </c>
      <c r="Y21" s="19"/>
      <c r="Z21" s="13"/>
      <c r="AA21" s="13"/>
      <c r="AB21" s="17"/>
      <c r="AC21" s="13"/>
      <c r="AD21" s="13"/>
      <c r="AE21" s="17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6"/>
      <c r="AS21" s="16"/>
      <c r="AT21" s="19"/>
      <c r="AU21" s="16"/>
      <c r="AV21" s="16"/>
      <c r="AW21" s="16"/>
      <c r="AX21" s="16"/>
      <c r="AY21" s="16"/>
      <c r="AZ21" s="16"/>
      <c r="BA21" s="16"/>
      <c r="BB21" s="16"/>
      <c r="BC21" s="19"/>
      <c r="BD21" s="16"/>
      <c r="BE21" s="16"/>
      <c r="BF21" s="16"/>
      <c r="BG21" s="16"/>
      <c r="BH21" s="16"/>
      <c r="BI21" s="16"/>
      <c r="BJ21" s="16"/>
      <c r="BK21" s="16"/>
      <c r="BL21" s="19"/>
      <c r="BM21" s="16"/>
      <c r="BN21" s="16"/>
      <c r="BO21" s="16"/>
      <c r="BP21" s="16"/>
      <c r="BQ21" s="16"/>
      <c r="BR21" s="16"/>
      <c r="BS21" s="16"/>
      <c r="BT21" s="19"/>
      <c r="BU21" s="13"/>
      <c r="BV21" s="13"/>
      <c r="BW21" s="20"/>
    </row>
    <row r="22" spans="1:75" x14ac:dyDescent="0.25">
      <c r="A22" s="11">
        <v>18</v>
      </c>
      <c r="B22" s="12"/>
      <c r="C22" s="13"/>
      <c r="D22" s="15"/>
      <c r="E22" s="71"/>
      <c r="F22" s="21"/>
      <c r="G22" s="73"/>
      <c r="H22" s="73"/>
      <c r="I22" s="73"/>
      <c r="J22" s="66"/>
      <c r="K22" s="14"/>
      <c r="L22" s="14"/>
      <c r="M22" s="16"/>
      <c r="N22" s="13"/>
      <c r="O22" s="13"/>
      <c r="P22" s="13"/>
      <c r="Q22" s="13"/>
      <c r="R22" s="13"/>
      <c r="S22" s="13"/>
      <c r="T22" s="13"/>
      <c r="U22" s="13"/>
      <c r="V22" s="13"/>
      <c r="W22" s="13">
        <f t="shared" si="0"/>
        <v>0</v>
      </c>
      <c r="X22" s="13">
        <f t="shared" si="1"/>
        <v>0</v>
      </c>
      <c r="Y22" s="19"/>
      <c r="Z22" s="13"/>
      <c r="AA22" s="13"/>
      <c r="AB22" s="17"/>
      <c r="AC22" s="13"/>
      <c r="AD22" s="13"/>
      <c r="AE22" s="17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6"/>
      <c r="AS22" s="16"/>
      <c r="AT22" s="19"/>
      <c r="AU22" s="16"/>
      <c r="AV22" s="16"/>
      <c r="AW22" s="16"/>
      <c r="AX22" s="16"/>
      <c r="AY22" s="16"/>
      <c r="AZ22" s="16"/>
      <c r="BA22" s="16"/>
      <c r="BB22" s="16"/>
      <c r="BC22" s="19"/>
      <c r="BD22" s="16"/>
      <c r="BE22" s="16"/>
      <c r="BF22" s="16"/>
      <c r="BG22" s="16"/>
      <c r="BH22" s="16"/>
      <c r="BI22" s="16"/>
      <c r="BJ22" s="16"/>
      <c r="BK22" s="16"/>
      <c r="BL22" s="19"/>
      <c r="BM22" s="16"/>
      <c r="BN22" s="16"/>
      <c r="BO22" s="16"/>
      <c r="BP22" s="16"/>
      <c r="BQ22" s="16"/>
      <c r="BR22" s="16"/>
      <c r="BS22" s="16"/>
      <c r="BT22" s="19"/>
      <c r="BU22" s="13"/>
      <c r="BV22" s="13"/>
      <c r="BW22" s="20"/>
    </row>
    <row r="23" spans="1:75" x14ac:dyDescent="0.25">
      <c r="A23" s="11">
        <v>19</v>
      </c>
      <c r="B23" s="12"/>
      <c r="C23" s="15"/>
      <c r="D23" s="15"/>
      <c r="E23" s="71"/>
      <c r="F23" s="21"/>
      <c r="G23" s="73"/>
      <c r="H23" s="73"/>
      <c r="I23" s="73"/>
      <c r="J23" s="66"/>
      <c r="K23" s="14"/>
      <c r="L23" s="14"/>
      <c r="M23" s="16"/>
      <c r="N23" s="13"/>
      <c r="O23" s="13"/>
      <c r="P23" s="13"/>
      <c r="Q23" s="13"/>
      <c r="R23" s="13"/>
      <c r="S23" s="13"/>
      <c r="T23" s="13"/>
      <c r="U23" s="13"/>
      <c r="V23" s="13"/>
      <c r="W23" s="13">
        <f t="shared" si="0"/>
        <v>0</v>
      </c>
      <c r="X23" s="13">
        <f t="shared" si="1"/>
        <v>0</v>
      </c>
      <c r="Y23" s="19"/>
      <c r="Z23" s="13"/>
      <c r="AA23" s="13"/>
      <c r="AB23" s="17"/>
      <c r="AC23" s="13"/>
      <c r="AD23" s="13"/>
      <c r="AE23" s="17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6"/>
      <c r="AS23" s="16"/>
      <c r="AT23" s="19"/>
      <c r="AU23" s="16"/>
      <c r="AV23" s="16"/>
      <c r="AW23" s="16"/>
      <c r="AX23" s="16"/>
      <c r="AY23" s="16"/>
      <c r="AZ23" s="16"/>
      <c r="BA23" s="16"/>
      <c r="BB23" s="16"/>
      <c r="BC23" s="19"/>
      <c r="BD23" s="16"/>
      <c r="BE23" s="16"/>
      <c r="BF23" s="16"/>
      <c r="BG23" s="16"/>
      <c r="BH23" s="16"/>
      <c r="BI23" s="16"/>
      <c r="BJ23" s="16"/>
      <c r="BK23" s="16"/>
      <c r="BL23" s="19"/>
      <c r="BM23" s="16"/>
      <c r="BN23" s="16"/>
      <c r="BO23" s="16"/>
      <c r="BP23" s="16"/>
      <c r="BQ23" s="16"/>
      <c r="BR23" s="16"/>
      <c r="BS23" s="16"/>
      <c r="BT23" s="19"/>
      <c r="BU23" s="13"/>
      <c r="BV23" s="13"/>
      <c r="BW23" s="20"/>
    </row>
    <row r="24" spans="1:75" x14ac:dyDescent="0.25">
      <c r="A24" s="11">
        <v>20</v>
      </c>
      <c r="B24" s="12"/>
      <c r="C24" s="15"/>
      <c r="D24" s="15"/>
      <c r="E24" s="71"/>
      <c r="F24" s="21"/>
      <c r="G24" s="73"/>
      <c r="H24" s="73"/>
      <c r="I24" s="73"/>
      <c r="J24" s="66"/>
      <c r="K24" s="14"/>
      <c r="L24" s="14"/>
      <c r="M24" s="16"/>
      <c r="N24" s="13"/>
      <c r="O24" s="13"/>
      <c r="P24" s="13"/>
      <c r="Q24" s="13"/>
      <c r="R24" s="13"/>
      <c r="S24" s="13"/>
      <c r="T24" s="13"/>
      <c r="U24" s="13"/>
      <c r="V24" s="13"/>
      <c r="W24" s="13">
        <f t="shared" si="0"/>
        <v>0</v>
      </c>
      <c r="X24" s="13">
        <f t="shared" si="1"/>
        <v>0</v>
      </c>
      <c r="Y24" s="19"/>
      <c r="Z24" s="13"/>
      <c r="AA24" s="13"/>
      <c r="AB24" s="17"/>
      <c r="AC24" s="13"/>
      <c r="AD24" s="13"/>
      <c r="AE24" s="17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6"/>
      <c r="AS24" s="16"/>
      <c r="AT24" s="19"/>
      <c r="AU24" s="16"/>
      <c r="AV24" s="16"/>
      <c r="AW24" s="16"/>
      <c r="AX24" s="16"/>
      <c r="AY24" s="16"/>
      <c r="AZ24" s="16"/>
      <c r="BA24" s="16"/>
      <c r="BB24" s="16"/>
      <c r="BC24" s="19"/>
      <c r="BD24" s="16"/>
      <c r="BE24" s="16"/>
      <c r="BF24" s="16"/>
      <c r="BG24" s="16"/>
      <c r="BH24" s="16"/>
      <c r="BI24" s="16"/>
      <c r="BJ24" s="16"/>
      <c r="BK24" s="16"/>
      <c r="BL24" s="19"/>
      <c r="BM24" s="16"/>
      <c r="BN24" s="16"/>
      <c r="BO24" s="16"/>
      <c r="BP24" s="16"/>
      <c r="BQ24" s="16"/>
      <c r="BR24" s="16"/>
      <c r="BS24" s="16"/>
      <c r="BT24" s="19"/>
      <c r="BU24" s="13"/>
      <c r="BV24" s="13"/>
      <c r="BW24" s="20"/>
    </row>
    <row r="25" spans="1:75" x14ac:dyDescent="0.25">
      <c r="A25" s="11">
        <v>21</v>
      </c>
      <c r="B25" s="12"/>
      <c r="C25" s="15"/>
      <c r="D25" s="15"/>
      <c r="E25" s="71"/>
      <c r="F25" s="21"/>
      <c r="G25" s="73"/>
      <c r="H25" s="73"/>
      <c r="I25" s="73"/>
      <c r="J25" s="66"/>
      <c r="K25" s="14"/>
      <c r="L25" s="14"/>
      <c r="M25" s="16"/>
      <c r="N25" s="13"/>
      <c r="O25" s="13"/>
      <c r="P25" s="13"/>
      <c r="Q25" s="13"/>
      <c r="R25" s="13"/>
      <c r="S25" s="13"/>
      <c r="T25" s="13"/>
      <c r="U25" s="13"/>
      <c r="V25" s="13"/>
      <c r="W25" s="13">
        <f t="shared" si="0"/>
        <v>0</v>
      </c>
      <c r="X25" s="13">
        <f t="shared" si="1"/>
        <v>0</v>
      </c>
      <c r="Y25" s="19"/>
      <c r="Z25" s="13"/>
      <c r="AA25" s="13"/>
      <c r="AB25" s="17"/>
      <c r="AC25" s="13"/>
      <c r="AD25" s="13"/>
      <c r="AE25" s="17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6"/>
      <c r="AS25" s="16"/>
      <c r="AT25" s="19"/>
      <c r="AU25" s="16"/>
      <c r="AV25" s="16"/>
      <c r="AW25" s="16"/>
      <c r="AX25" s="16"/>
      <c r="AY25" s="16"/>
      <c r="AZ25" s="16"/>
      <c r="BA25" s="16"/>
      <c r="BB25" s="16"/>
      <c r="BC25" s="19"/>
      <c r="BD25" s="16"/>
      <c r="BE25" s="16"/>
      <c r="BF25" s="16"/>
      <c r="BG25" s="16"/>
      <c r="BH25" s="16"/>
      <c r="BI25" s="16"/>
      <c r="BJ25" s="16"/>
      <c r="BK25" s="16"/>
      <c r="BL25" s="19"/>
      <c r="BM25" s="16"/>
      <c r="BN25" s="16"/>
      <c r="BO25" s="16"/>
      <c r="BP25" s="16"/>
      <c r="BQ25" s="16"/>
      <c r="BR25" s="16"/>
      <c r="BS25" s="16"/>
      <c r="BT25" s="19"/>
      <c r="BU25" s="13"/>
      <c r="BV25" s="13"/>
      <c r="BW25" s="20"/>
    </row>
    <row r="26" spans="1:75" x14ac:dyDescent="0.25">
      <c r="A26" s="11"/>
      <c r="B26" s="12"/>
      <c r="C26" s="15"/>
      <c r="D26" s="15"/>
      <c r="E26" s="71"/>
      <c r="F26" s="21"/>
      <c r="G26" s="73"/>
      <c r="H26" s="73"/>
      <c r="I26" s="73"/>
      <c r="J26" s="66"/>
      <c r="K26" s="14"/>
      <c r="L26" s="14"/>
      <c r="M26" s="16"/>
      <c r="N26" s="13"/>
      <c r="O26" s="13"/>
      <c r="P26" s="13"/>
      <c r="Q26" s="13"/>
      <c r="R26" s="13"/>
      <c r="S26" s="13"/>
      <c r="T26" s="13"/>
      <c r="U26" s="13"/>
      <c r="V26" s="13"/>
      <c r="W26" s="13">
        <f t="shared" si="0"/>
        <v>0</v>
      </c>
      <c r="X26" s="13">
        <f t="shared" si="1"/>
        <v>0</v>
      </c>
      <c r="Y26" s="19"/>
      <c r="Z26" s="13"/>
      <c r="AA26" s="13"/>
      <c r="AB26" s="17"/>
      <c r="AC26" s="13"/>
      <c r="AD26" s="13"/>
      <c r="AE26" s="17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6"/>
      <c r="AS26" s="16"/>
      <c r="AT26" s="19"/>
      <c r="AU26" s="16"/>
      <c r="AV26" s="16"/>
      <c r="AW26" s="16"/>
      <c r="AX26" s="16"/>
      <c r="AY26" s="16"/>
      <c r="AZ26" s="16"/>
      <c r="BA26" s="16"/>
      <c r="BB26" s="16"/>
      <c r="BC26" s="19"/>
      <c r="BD26" s="16"/>
      <c r="BE26" s="16"/>
      <c r="BF26" s="16"/>
      <c r="BG26" s="16"/>
      <c r="BH26" s="16"/>
      <c r="BI26" s="16"/>
      <c r="BJ26" s="16"/>
      <c r="BK26" s="16"/>
      <c r="BL26" s="19"/>
      <c r="BM26" s="16"/>
      <c r="BN26" s="16"/>
      <c r="BO26" s="16"/>
      <c r="BP26" s="16"/>
      <c r="BQ26" s="16"/>
      <c r="BR26" s="16"/>
      <c r="BS26" s="16"/>
      <c r="BT26" s="19"/>
      <c r="BU26" s="13"/>
      <c r="BV26" s="13"/>
      <c r="BW26" s="20"/>
    </row>
    <row r="27" spans="1:75" x14ac:dyDescent="0.25">
      <c r="A27" s="11"/>
      <c r="B27" s="12"/>
      <c r="C27" s="15"/>
      <c r="D27" s="15"/>
      <c r="E27" s="71"/>
      <c r="F27" s="21"/>
      <c r="G27" s="73"/>
      <c r="H27" s="73"/>
      <c r="I27" s="73"/>
      <c r="J27" s="66"/>
      <c r="K27" s="14"/>
      <c r="L27" s="14"/>
      <c r="M27" s="16"/>
      <c r="N27" s="13"/>
      <c r="O27" s="13"/>
      <c r="P27" s="13"/>
      <c r="Q27" s="13"/>
      <c r="R27" s="13"/>
      <c r="S27" s="13"/>
      <c r="T27" s="13"/>
      <c r="U27" s="13"/>
      <c r="V27" s="13"/>
      <c r="W27" s="13">
        <f t="shared" si="0"/>
        <v>0</v>
      </c>
      <c r="X27" s="13">
        <f t="shared" si="1"/>
        <v>0</v>
      </c>
      <c r="Y27" s="19"/>
      <c r="Z27" s="13"/>
      <c r="AA27" s="13"/>
      <c r="AB27" s="17"/>
      <c r="AC27" s="13"/>
      <c r="AD27" s="13"/>
      <c r="AE27" s="17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6"/>
      <c r="AS27" s="16"/>
      <c r="AT27" s="19"/>
      <c r="AU27" s="16"/>
      <c r="AV27" s="16"/>
      <c r="AW27" s="16"/>
      <c r="AX27" s="16"/>
      <c r="AY27" s="16"/>
      <c r="AZ27" s="16"/>
      <c r="BA27" s="16"/>
      <c r="BB27" s="16"/>
      <c r="BC27" s="19"/>
      <c r="BD27" s="16"/>
      <c r="BE27" s="16"/>
      <c r="BF27" s="16"/>
      <c r="BG27" s="16"/>
      <c r="BH27" s="16"/>
      <c r="BI27" s="16"/>
      <c r="BJ27" s="16"/>
      <c r="BK27" s="16"/>
      <c r="BL27" s="19"/>
      <c r="BM27" s="16"/>
      <c r="BN27" s="16"/>
      <c r="BO27" s="16"/>
      <c r="BP27" s="16"/>
      <c r="BQ27" s="16"/>
      <c r="BR27" s="16"/>
      <c r="BS27" s="16"/>
      <c r="BT27" s="19"/>
      <c r="BU27" s="13"/>
      <c r="BV27" s="13"/>
      <c r="BW27" s="20"/>
    </row>
    <row r="28" spans="1:75" x14ac:dyDescent="0.25">
      <c r="A28" s="11"/>
      <c r="B28" s="12"/>
      <c r="C28" s="15"/>
      <c r="D28" s="15"/>
      <c r="E28" s="71"/>
      <c r="F28" s="21"/>
      <c r="G28" s="73"/>
      <c r="H28" s="73"/>
      <c r="I28" s="73"/>
      <c r="J28" s="66"/>
      <c r="K28" s="14"/>
      <c r="L28" s="14"/>
      <c r="M28" s="16"/>
      <c r="N28" s="13"/>
      <c r="O28" s="13"/>
      <c r="P28" s="13"/>
      <c r="Q28" s="13"/>
      <c r="R28" s="13"/>
      <c r="S28" s="13"/>
      <c r="T28" s="13"/>
      <c r="U28" s="13"/>
      <c r="V28" s="13"/>
      <c r="W28" s="13">
        <f t="shared" si="0"/>
        <v>0</v>
      </c>
      <c r="X28" s="13">
        <f t="shared" si="1"/>
        <v>0</v>
      </c>
      <c r="Y28" s="19"/>
      <c r="Z28" s="13"/>
      <c r="AA28" s="13"/>
      <c r="AB28" s="17"/>
      <c r="AC28" s="13"/>
      <c r="AD28" s="13"/>
      <c r="AE28" s="17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6"/>
      <c r="AS28" s="16"/>
      <c r="AT28" s="19"/>
      <c r="AU28" s="16"/>
      <c r="AV28" s="16"/>
      <c r="AW28" s="16"/>
      <c r="AX28" s="16"/>
      <c r="AY28" s="16"/>
      <c r="AZ28" s="16"/>
      <c r="BA28" s="16"/>
      <c r="BB28" s="16"/>
      <c r="BC28" s="19"/>
      <c r="BD28" s="16"/>
      <c r="BE28" s="16"/>
      <c r="BF28" s="16"/>
      <c r="BG28" s="16"/>
      <c r="BH28" s="16"/>
      <c r="BI28" s="16"/>
      <c r="BJ28" s="16"/>
      <c r="BK28" s="16"/>
      <c r="BL28" s="19"/>
      <c r="BM28" s="16"/>
      <c r="BN28" s="16"/>
      <c r="BO28" s="16"/>
      <c r="BP28" s="16"/>
      <c r="BQ28" s="16"/>
      <c r="BR28" s="16"/>
      <c r="BS28" s="16"/>
      <c r="BT28" s="19"/>
      <c r="BU28" s="13"/>
      <c r="BV28" s="13"/>
      <c r="BW28" s="20"/>
    </row>
    <row r="29" spans="1:75" x14ac:dyDescent="0.25">
      <c r="A29" s="11"/>
      <c r="B29" s="12"/>
      <c r="C29" s="15"/>
      <c r="D29" s="15"/>
      <c r="E29" s="71"/>
      <c r="F29" s="21"/>
      <c r="G29" s="73"/>
      <c r="H29" s="73"/>
      <c r="I29" s="73"/>
      <c r="J29" s="66"/>
      <c r="K29" s="14"/>
      <c r="L29" s="14"/>
      <c r="M29" s="16"/>
      <c r="N29" s="13"/>
      <c r="O29" s="13"/>
      <c r="P29" s="13"/>
      <c r="Q29" s="13"/>
      <c r="R29" s="13"/>
      <c r="S29" s="13"/>
      <c r="T29" s="13"/>
      <c r="U29" s="13"/>
      <c r="V29" s="13"/>
      <c r="W29" s="13">
        <f t="shared" si="0"/>
        <v>0</v>
      </c>
      <c r="X29" s="13">
        <f t="shared" si="1"/>
        <v>0</v>
      </c>
      <c r="Y29" s="19"/>
      <c r="Z29" s="13"/>
      <c r="AA29" s="13"/>
      <c r="AB29" s="17"/>
      <c r="AC29" s="13"/>
      <c r="AD29" s="13"/>
      <c r="AE29" s="17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6"/>
      <c r="AS29" s="16"/>
      <c r="AT29" s="19"/>
      <c r="AU29" s="16"/>
      <c r="AV29" s="16"/>
      <c r="AW29" s="16"/>
      <c r="AX29" s="16"/>
      <c r="AY29" s="16"/>
      <c r="AZ29" s="16"/>
      <c r="BA29" s="16"/>
      <c r="BB29" s="16"/>
      <c r="BC29" s="19"/>
      <c r="BD29" s="16"/>
      <c r="BE29" s="16"/>
      <c r="BF29" s="16"/>
      <c r="BG29" s="16"/>
      <c r="BH29" s="16"/>
      <c r="BI29" s="16"/>
      <c r="BJ29" s="16"/>
      <c r="BK29" s="16"/>
      <c r="BL29" s="19"/>
      <c r="BM29" s="16"/>
      <c r="BN29" s="16"/>
      <c r="BO29" s="16"/>
      <c r="BP29" s="16"/>
      <c r="BQ29" s="16"/>
      <c r="BR29" s="16"/>
      <c r="BS29" s="16"/>
      <c r="BT29" s="19"/>
      <c r="BU29" s="13"/>
      <c r="BV29" s="13"/>
      <c r="BW29" s="20"/>
    </row>
    <row r="30" spans="1:75" x14ac:dyDescent="0.25">
      <c r="A30" s="11"/>
      <c r="B30" s="12"/>
      <c r="C30" s="15"/>
      <c r="D30" s="15"/>
      <c r="E30" s="71"/>
      <c r="F30" s="21"/>
      <c r="G30" s="73"/>
      <c r="H30" s="73"/>
      <c r="I30" s="73"/>
      <c r="J30" s="66"/>
      <c r="K30" s="14"/>
      <c r="L30" s="14"/>
      <c r="M30" s="16"/>
      <c r="N30" s="13"/>
      <c r="O30" s="13"/>
      <c r="P30" s="13"/>
      <c r="Q30" s="13"/>
      <c r="R30" s="13"/>
      <c r="S30" s="13"/>
      <c r="T30" s="13"/>
      <c r="U30" s="13"/>
      <c r="V30" s="13"/>
      <c r="W30" s="13">
        <f t="shared" si="0"/>
        <v>0</v>
      </c>
      <c r="X30" s="13">
        <f t="shared" si="1"/>
        <v>0</v>
      </c>
      <c r="Y30" s="19"/>
      <c r="Z30" s="13"/>
      <c r="AA30" s="13"/>
      <c r="AB30" s="17"/>
      <c r="AC30" s="13"/>
      <c r="AD30" s="13"/>
      <c r="AE30" s="17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6"/>
      <c r="AS30" s="16"/>
      <c r="AT30" s="19"/>
      <c r="AU30" s="16"/>
      <c r="AV30" s="16"/>
      <c r="AW30" s="16"/>
      <c r="AX30" s="16"/>
      <c r="AY30" s="16"/>
      <c r="AZ30" s="16"/>
      <c r="BA30" s="16"/>
      <c r="BB30" s="16"/>
      <c r="BC30" s="19"/>
      <c r="BD30" s="16"/>
      <c r="BE30" s="16"/>
      <c r="BF30" s="16"/>
      <c r="BG30" s="16"/>
      <c r="BH30" s="16"/>
      <c r="BI30" s="16"/>
      <c r="BJ30" s="16"/>
      <c r="BK30" s="16"/>
      <c r="BL30" s="19"/>
      <c r="BM30" s="16"/>
      <c r="BN30" s="16"/>
      <c r="BO30" s="16"/>
      <c r="BP30" s="16"/>
      <c r="BQ30" s="16"/>
      <c r="BR30" s="16"/>
      <c r="BS30" s="16"/>
      <c r="BT30" s="19"/>
      <c r="BU30" s="13"/>
      <c r="BV30" s="13"/>
      <c r="BW30" s="20"/>
    </row>
    <row r="31" spans="1:75" x14ac:dyDescent="0.25">
      <c r="A31" s="11"/>
      <c r="B31" s="12"/>
      <c r="C31" s="15"/>
      <c r="D31" s="15"/>
      <c r="E31" s="71"/>
      <c r="F31" s="21"/>
      <c r="G31" s="73"/>
      <c r="H31" s="73"/>
      <c r="I31" s="73"/>
      <c r="J31" s="66"/>
      <c r="K31" s="14"/>
      <c r="L31" s="14"/>
      <c r="M31" s="16"/>
      <c r="N31" s="13"/>
      <c r="O31" s="13"/>
      <c r="P31" s="13"/>
      <c r="Q31" s="13"/>
      <c r="R31" s="13"/>
      <c r="S31" s="13"/>
      <c r="T31" s="13"/>
      <c r="U31" s="13"/>
      <c r="V31" s="13"/>
      <c r="W31" s="13">
        <f t="shared" si="0"/>
        <v>0</v>
      </c>
      <c r="X31" s="13">
        <f t="shared" si="1"/>
        <v>0</v>
      </c>
      <c r="Y31" s="19"/>
      <c r="Z31" s="13"/>
      <c r="AA31" s="13"/>
      <c r="AB31" s="17"/>
      <c r="AC31" s="13"/>
      <c r="AD31" s="13"/>
      <c r="AE31" s="17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6"/>
      <c r="AS31" s="16"/>
      <c r="AT31" s="19"/>
      <c r="AU31" s="16"/>
      <c r="AV31" s="16"/>
      <c r="AW31" s="16"/>
      <c r="AX31" s="16"/>
      <c r="AY31" s="16"/>
      <c r="AZ31" s="16"/>
      <c r="BA31" s="16"/>
      <c r="BB31" s="16"/>
      <c r="BC31" s="19"/>
      <c r="BD31" s="16"/>
      <c r="BE31" s="16"/>
      <c r="BF31" s="16"/>
      <c r="BG31" s="16"/>
      <c r="BH31" s="16"/>
      <c r="BI31" s="16"/>
      <c r="BJ31" s="16"/>
      <c r="BK31" s="16"/>
      <c r="BL31" s="19"/>
      <c r="BM31" s="16"/>
      <c r="BN31" s="16"/>
      <c r="BO31" s="16"/>
      <c r="BP31" s="16"/>
      <c r="BQ31" s="16"/>
      <c r="BR31" s="16"/>
      <c r="BS31" s="16"/>
      <c r="BT31" s="19"/>
      <c r="BU31" s="13"/>
      <c r="BV31" s="13"/>
      <c r="BW31" s="20"/>
    </row>
    <row r="32" spans="1:75" x14ac:dyDescent="0.25">
      <c r="A32" s="11"/>
      <c r="B32" s="12"/>
      <c r="C32" s="15"/>
      <c r="D32" s="15"/>
      <c r="E32" s="71"/>
      <c r="F32" s="21"/>
      <c r="G32" s="73"/>
      <c r="H32" s="73"/>
      <c r="I32" s="73"/>
      <c r="J32" s="66"/>
      <c r="K32" s="14"/>
      <c r="L32" s="14"/>
      <c r="M32" s="16"/>
      <c r="N32" s="13"/>
      <c r="O32" s="13"/>
      <c r="P32" s="13"/>
      <c r="Q32" s="13"/>
      <c r="R32" s="13"/>
      <c r="S32" s="13"/>
      <c r="T32" s="13"/>
      <c r="U32" s="13"/>
      <c r="V32" s="13"/>
      <c r="W32" s="13">
        <f t="shared" si="0"/>
        <v>0</v>
      </c>
      <c r="X32" s="13">
        <f t="shared" si="1"/>
        <v>0</v>
      </c>
      <c r="Y32" s="19"/>
      <c r="Z32" s="13"/>
      <c r="AA32" s="13"/>
      <c r="AB32" s="17"/>
      <c r="AC32" s="13"/>
      <c r="AD32" s="13"/>
      <c r="AE32" s="17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6"/>
      <c r="AS32" s="16"/>
      <c r="AT32" s="19"/>
      <c r="AU32" s="16"/>
      <c r="AV32" s="16"/>
      <c r="AW32" s="16"/>
      <c r="AX32" s="16"/>
      <c r="AY32" s="16"/>
      <c r="AZ32" s="16"/>
      <c r="BA32" s="16"/>
      <c r="BB32" s="16"/>
      <c r="BC32" s="19"/>
      <c r="BD32" s="16"/>
      <c r="BE32" s="16"/>
      <c r="BF32" s="16"/>
      <c r="BG32" s="16"/>
      <c r="BH32" s="16"/>
      <c r="BI32" s="16"/>
      <c r="BJ32" s="16"/>
      <c r="BK32" s="16"/>
      <c r="BL32" s="19"/>
      <c r="BM32" s="16"/>
      <c r="BN32" s="16"/>
      <c r="BO32" s="16"/>
      <c r="BP32" s="16"/>
      <c r="BQ32" s="16"/>
      <c r="BR32" s="16"/>
      <c r="BS32" s="16"/>
      <c r="BT32" s="19"/>
      <c r="BU32" s="13"/>
      <c r="BV32" s="13"/>
      <c r="BW32" s="20"/>
    </row>
    <row r="33" spans="1:75" x14ac:dyDescent="0.25">
      <c r="A33" s="11"/>
      <c r="B33" s="12"/>
      <c r="C33" s="15"/>
      <c r="D33" s="15"/>
      <c r="E33" s="71"/>
      <c r="F33" s="21"/>
      <c r="G33" s="73"/>
      <c r="H33" s="73"/>
      <c r="I33" s="73"/>
      <c r="J33" s="66"/>
      <c r="K33" s="14"/>
      <c r="L33" s="14"/>
      <c r="M33" s="16"/>
      <c r="N33" s="13"/>
      <c r="O33" s="13"/>
      <c r="P33" s="13"/>
      <c r="Q33" s="13"/>
      <c r="R33" s="13"/>
      <c r="S33" s="13"/>
      <c r="T33" s="13"/>
      <c r="U33" s="13"/>
      <c r="V33" s="13"/>
      <c r="W33" s="13">
        <f t="shared" si="0"/>
        <v>0</v>
      </c>
      <c r="X33" s="13">
        <f t="shared" si="1"/>
        <v>0</v>
      </c>
      <c r="Y33" s="19"/>
      <c r="Z33" s="13"/>
      <c r="AA33" s="13"/>
      <c r="AB33" s="17"/>
      <c r="AC33" s="13"/>
      <c r="AD33" s="13"/>
      <c r="AE33" s="17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6"/>
      <c r="AS33" s="16"/>
      <c r="AT33" s="19"/>
      <c r="AU33" s="16"/>
      <c r="AV33" s="16"/>
      <c r="AW33" s="16"/>
      <c r="AX33" s="16"/>
      <c r="AY33" s="16"/>
      <c r="AZ33" s="16"/>
      <c r="BA33" s="16"/>
      <c r="BB33" s="16"/>
      <c r="BC33" s="19"/>
      <c r="BD33" s="16"/>
      <c r="BE33" s="16"/>
      <c r="BF33" s="16"/>
      <c r="BG33" s="16"/>
      <c r="BH33" s="16"/>
      <c r="BI33" s="16"/>
      <c r="BJ33" s="16"/>
      <c r="BK33" s="16"/>
      <c r="BL33" s="19"/>
      <c r="BM33" s="16"/>
      <c r="BN33" s="16"/>
      <c r="BO33" s="16"/>
      <c r="BP33" s="16"/>
      <c r="BQ33" s="16"/>
      <c r="BR33" s="16"/>
      <c r="BS33" s="16"/>
      <c r="BT33" s="19"/>
      <c r="BU33" s="13"/>
      <c r="BV33" s="13"/>
      <c r="BW33" s="20"/>
    </row>
    <row r="34" spans="1:75" x14ac:dyDescent="0.25">
      <c r="A34" s="11">
        <v>22</v>
      </c>
      <c r="B34" s="12"/>
      <c r="C34" s="15"/>
      <c r="D34" s="15"/>
      <c r="E34" s="71"/>
      <c r="F34" s="21"/>
      <c r="G34" s="73"/>
      <c r="H34" s="73"/>
      <c r="I34" s="73"/>
      <c r="J34" s="66"/>
      <c r="K34" s="14"/>
      <c r="L34" s="14"/>
      <c r="M34" s="16"/>
      <c r="N34" s="13"/>
      <c r="O34" s="13"/>
      <c r="P34" s="13"/>
      <c r="Q34" s="13"/>
      <c r="R34" s="13"/>
      <c r="S34" s="13"/>
      <c r="T34" s="13"/>
      <c r="U34" s="13"/>
      <c r="V34" s="13"/>
      <c r="W34" s="13">
        <f t="shared" si="0"/>
        <v>0</v>
      </c>
      <c r="X34" s="13">
        <f t="shared" si="1"/>
        <v>0</v>
      </c>
      <c r="Y34" s="19"/>
      <c r="Z34" s="13"/>
      <c r="AA34" s="13"/>
      <c r="AB34" s="17"/>
      <c r="AC34" s="13"/>
      <c r="AD34" s="13"/>
      <c r="AE34" s="17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6"/>
      <c r="AS34" s="16"/>
      <c r="AT34" s="19"/>
      <c r="AU34" s="16"/>
      <c r="AV34" s="16"/>
      <c r="AW34" s="16"/>
      <c r="AX34" s="16"/>
      <c r="AY34" s="16"/>
      <c r="AZ34" s="16"/>
      <c r="BA34" s="16"/>
      <c r="BB34" s="16"/>
      <c r="BC34" s="19"/>
      <c r="BD34" s="16"/>
      <c r="BE34" s="16"/>
      <c r="BF34" s="16"/>
      <c r="BG34" s="16"/>
      <c r="BH34" s="16"/>
      <c r="BI34" s="16"/>
      <c r="BJ34" s="16"/>
      <c r="BK34" s="16"/>
      <c r="BL34" s="19"/>
      <c r="BM34" s="16"/>
      <c r="BN34" s="16"/>
      <c r="BO34" s="16"/>
      <c r="BP34" s="16"/>
      <c r="BQ34" s="16"/>
      <c r="BR34" s="16"/>
      <c r="BS34" s="16"/>
      <c r="BT34" s="19"/>
      <c r="BU34" s="13"/>
      <c r="BV34" s="13"/>
      <c r="BW34" s="20"/>
    </row>
    <row r="35" spans="1:75" x14ac:dyDescent="0.25">
      <c r="A35" s="11">
        <v>23</v>
      </c>
      <c r="B35" s="12"/>
      <c r="C35" s="15"/>
      <c r="D35" s="15"/>
      <c r="E35" s="71"/>
      <c r="F35" s="14"/>
      <c r="G35" s="73"/>
      <c r="H35" s="73"/>
      <c r="I35" s="73"/>
      <c r="J35" s="66"/>
      <c r="K35" s="14"/>
      <c r="L35" s="14"/>
      <c r="M35" s="16"/>
      <c r="N35" s="13"/>
      <c r="O35" s="13"/>
      <c r="P35" s="13"/>
      <c r="Q35" s="13"/>
      <c r="R35" s="13"/>
      <c r="S35" s="13"/>
      <c r="T35" s="13"/>
      <c r="U35" s="13"/>
      <c r="V35" s="13"/>
      <c r="W35" s="13">
        <f t="shared" si="0"/>
        <v>0</v>
      </c>
      <c r="X35" s="13">
        <f t="shared" si="1"/>
        <v>0</v>
      </c>
      <c r="Y35" s="19"/>
      <c r="Z35" s="13"/>
      <c r="AA35" s="13"/>
      <c r="AB35" s="17"/>
      <c r="AC35" s="13"/>
      <c r="AD35" s="13"/>
      <c r="AE35" s="17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6"/>
      <c r="AS35" s="16"/>
      <c r="AT35" s="19"/>
      <c r="AU35" s="16"/>
      <c r="AV35" s="16"/>
      <c r="AW35" s="16"/>
      <c r="AX35" s="16"/>
      <c r="AY35" s="16"/>
      <c r="AZ35" s="16"/>
      <c r="BA35" s="16"/>
      <c r="BB35" s="16"/>
      <c r="BC35" s="19"/>
      <c r="BD35" s="16"/>
      <c r="BE35" s="16"/>
      <c r="BF35" s="16"/>
      <c r="BG35" s="16"/>
      <c r="BH35" s="16"/>
      <c r="BI35" s="16"/>
      <c r="BJ35" s="16"/>
      <c r="BK35" s="16"/>
      <c r="BL35" s="19"/>
      <c r="BM35" s="16"/>
      <c r="BN35" s="16"/>
      <c r="BO35" s="16"/>
      <c r="BP35" s="16"/>
      <c r="BQ35" s="16"/>
      <c r="BR35" s="16"/>
      <c r="BS35" s="16"/>
      <c r="BT35" s="19"/>
      <c r="BU35" s="13"/>
      <c r="BV35" s="13"/>
      <c r="BW35" s="20"/>
    </row>
    <row r="36" spans="1:75" x14ac:dyDescent="0.25">
      <c r="A36" s="11">
        <v>24</v>
      </c>
      <c r="B36" s="12"/>
      <c r="C36" s="15"/>
      <c r="D36" s="15"/>
      <c r="E36" s="71"/>
      <c r="F36" s="21"/>
      <c r="G36" s="73"/>
      <c r="H36" s="73"/>
      <c r="I36" s="73"/>
      <c r="J36" s="66"/>
      <c r="K36" s="14"/>
      <c r="L36" s="14"/>
      <c r="M36" s="16"/>
      <c r="N36" s="13"/>
      <c r="O36" s="13"/>
      <c r="P36" s="13"/>
      <c r="Q36" s="13"/>
      <c r="R36" s="13"/>
      <c r="S36" s="13"/>
      <c r="T36" s="13"/>
      <c r="U36" s="13"/>
      <c r="V36" s="13"/>
      <c r="W36" s="13">
        <f t="shared" si="0"/>
        <v>0</v>
      </c>
      <c r="X36" s="13">
        <f t="shared" si="1"/>
        <v>0</v>
      </c>
      <c r="Y36" s="19"/>
      <c r="Z36" s="13"/>
      <c r="AA36" s="13"/>
      <c r="AB36" s="17"/>
      <c r="AC36" s="13"/>
      <c r="AD36" s="13"/>
      <c r="AE36" s="17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6"/>
      <c r="AS36" s="16"/>
      <c r="AT36" s="19"/>
      <c r="AU36" s="16"/>
      <c r="AV36" s="16"/>
      <c r="AW36" s="16"/>
      <c r="AX36" s="16"/>
      <c r="AY36" s="16"/>
      <c r="AZ36" s="16"/>
      <c r="BA36" s="16"/>
      <c r="BB36" s="16"/>
      <c r="BC36" s="19"/>
      <c r="BD36" s="16"/>
      <c r="BE36" s="16"/>
      <c r="BF36" s="16"/>
      <c r="BG36" s="16"/>
      <c r="BH36" s="16"/>
      <c r="BI36" s="16"/>
      <c r="BJ36" s="16"/>
      <c r="BK36" s="16"/>
      <c r="BL36" s="19"/>
      <c r="BM36" s="16"/>
      <c r="BN36" s="16"/>
      <c r="BO36" s="16"/>
      <c r="BP36" s="16"/>
      <c r="BQ36" s="16"/>
      <c r="BR36" s="16"/>
      <c r="BS36" s="16"/>
      <c r="BT36" s="19"/>
      <c r="BU36" s="13"/>
      <c r="BV36" s="13"/>
      <c r="BW36" s="20"/>
    </row>
    <row r="37" spans="1:75" x14ac:dyDescent="0.25">
      <c r="A37" s="11">
        <v>25</v>
      </c>
      <c r="B37" s="12"/>
      <c r="C37" s="15"/>
      <c r="D37" s="15"/>
      <c r="E37" s="71"/>
      <c r="F37" s="21"/>
      <c r="G37" s="73"/>
      <c r="H37" s="73"/>
      <c r="I37" s="73"/>
      <c r="J37" s="66"/>
      <c r="K37" s="14"/>
      <c r="L37" s="14"/>
      <c r="M37" s="16"/>
      <c r="N37" s="13"/>
      <c r="O37" s="13"/>
      <c r="P37" s="13"/>
      <c r="Q37" s="13"/>
      <c r="R37" s="13"/>
      <c r="S37" s="13"/>
      <c r="T37" s="13"/>
      <c r="U37" s="13"/>
      <c r="V37" s="13"/>
      <c r="W37" s="13">
        <f t="shared" si="0"/>
        <v>0</v>
      </c>
      <c r="X37" s="13">
        <f t="shared" si="1"/>
        <v>0</v>
      </c>
      <c r="Y37" s="19"/>
      <c r="Z37" s="13"/>
      <c r="AA37" s="13"/>
      <c r="AB37" s="17"/>
      <c r="AC37" s="13"/>
      <c r="AD37" s="13"/>
      <c r="AE37" s="17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6"/>
      <c r="AS37" s="16"/>
      <c r="AT37" s="19"/>
      <c r="AU37" s="16"/>
      <c r="AV37" s="16"/>
      <c r="AW37" s="16"/>
      <c r="AX37" s="16"/>
      <c r="AY37" s="16"/>
      <c r="AZ37" s="16"/>
      <c r="BA37" s="16"/>
      <c r="BB37" s="16"/>
      <c r="BC37" s="19"/>
      <c r="BD37" s="16"/>
      <c r="BE37" s="16"/>
      <c r="BF37" s="16"/>
      <c r="BG37" s="16"/>
      <c r="BH37" s="16"/>
      <c r="BI37" s="16"/>
      <c r="BJ37" s="16"/>
      <c r="BK37" s="16"/>
      <c r="BL37" s="19"/>
      <c r="BM37" s="16"/>
      <c r="BN37" s="16"/>
      <c r="BO37" s="16"/>
      <c r="BP37" s="16"/>
      <c r="BQ37" s="16"/>
      <c r="BR37" s="16"/>
      <c r="BS37" s="16"/>
      <c r="BT37" s="19"/>
      <c r="BU37" s="13"/>
      <c r="BV37" s="13"/>
      <c r="BW37" s="20"/>
    </row>
    <row r="38" spans="1:75" x14ac:dyDescent="0.25">
      <c r="A38" s="11">
        <v>26</v>
      </c>
      <c r="B38" s="12"/>
      <c r="C38" s="15"/>
      <c r="D38" s="15"/>
      <c r="E38" s="71"/>
      <c r="F38" s="21"/>
      <c r="G38" s="73"/>
      <c r="H38" s="73"/>
      <c r="I38" s="73"/>
      <c r="J38" s="66"/>
      <c r="K38" s="14"/>
      <c r="L38" s="14"/>
      <c r="M38" s="16"/>
      <c r="N38" s="13"/>
      <c r="O38" s="13"/>
      <c r="P38" s="13"/>
      <c r="Q38" s="13"/>
      <c r="R38" s="13"/>
      <c r="S38" s="13"/>
      <c r="T38" s="13"/>
      <c r="U38" s="13"/>
      <c r="V38" s="13"/>
      <c r="W38" s="13">
        <f t="shared" si="0"/>
        <v>0</v>
      </c>
      <c r="X38" s="13">
        <f t="shared" si="1"/>
        <v>0</v>
      </c>
      <c r="Y38" s="19"/>
      <c r="Z38" s="13"/>
      <c r="AA38" s="13"/>
      <c r="AB38" s="17"/>
      <c r="AC38" s="13"/>
      <c r="AD38" s="13"/>
      <c r="AE38" s="17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6"/>
      <c r="AS38" s="16"/>
      <c r="AT38" s="19"/>
      <c r="AU38" s="16"/>
      <c r="AV38" s="16"/>
      <c r="AW38" s="16"/>
      <c r="AX38" s="16"/>
      <c r="AY38" s="16"/>
      <c r="AZ38" s="16"/>
      <c r="BA38" s="16"/>
      <c r="BB38" s="16"/>
      <c r="BC38" s="19"/>
      <c r="BD38" s="16"/>
      <c r="BE38" s="16"/>
      <c r="BF38" s="16"/>
      <c r="BG38" s="16"/>
      <c r="BH38" s="16"/>
      <c r="BI38" s="16"/>
      <c r="BJ38" s="16"/>
      <c r="BK38" s="16"/>
      <c r="BL38" s="19"/>
      <c r="BM38" s="16"/>
      <c r="BN38" s="16"/>
      <c r="BO38" s="16"/>
      <c r="BP38" s="16"/>
      <c r="BQ38" s="16"/>
      <c r="BR38" s="16"/>
      <c r="BS38" s="16"/>
      <c r="BT38" s="19"/>
      <c r="BU38" s="13"/>
      <c r="BV38" s="13"/>
      <c r="BW38" s="20"/>
    </row>
    <row r="39" spans="1:75" x14ac:dyDescent="0.25">
      <c r="A39" s="11">
        <v>27</v>
      </c>
      <c r="B39" s="12"/>
      <c r="C39" s="15"/>
      <c r="D39" s="15"/>
      <c r="E39" s="71"/>
      <c r="F39" s="21"/>
      <c r="G39" s="73"/>
      <c r="H39" s="73"/>
      <c r="I39" s="73"/>
      <c r="J39" s="66"/>
      <c r="K39" s="14"/>
      <c r="L39" s="14"/>
      <c r="M39" s="16"/>
      <c r="N39" s="13"/>
      <c r="O39" s="13"/>
      <c r="P39" s="13"/>
      <c r="Q39" s="13"/>
      <c r="R39" s="13"/>
      <c r="S39" s="13"/>
      <c r="T39" s="13"/>
      <c r="U39" s="13"/>
      <c r="V39" s="13"/>
      <c r="W39" s="13">
        <f t="shared" si="0"/>
        <v>0</v>
      </c>
      <c r="X39" s="13">
        <f t="shared" si="1"/>
        <v>0</v>
      </c>
      <c r="Y39" s="19"/>
      <c r="Z39" s="13"/>
      <c r="AA39" s="13"/>
      <c r="AB39" s="17"/>
      <c r="AC39" s="13"/>
      <c r="AD39" s="13"/>
      <c r="AE39" s="17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6"/>
      <c r="AS39" s="16"/>
      <c r="AT39" s="19"/>
      <c r="AU39" s="16"/>
      <c r="AV39" s="16"/>
      <c r="AW39" s="16"/>
      <c r="AX39" s="16"/>
      <c r="AY39" s="16"/>
      <c r="AZ39" s="16"/>
      <c r="BA39" s="16"/>
      <c r="BB39" s="16"/>
      <c r="BC39" s="19"/>
      <c r="BD39" s="16"/>
      <c r="BE39" s="16"/>
      <c r="BF39" s="16"/>
      <c r="BG39" s="16"/>
      <c r="BH39" s="16"/>
      <c r="BI39" s="16"/>
      <c r="BJ39" s="16"/>
      <c r="BK39" s="16"/>
      <c r="BL39" s="19"/>
      <c r="BM39" s="16"/>
      <c r="BN39" s="16"/>
      <c r="BO39" s="16"/>
      <c r="BP39" s="16"/>
      <c r="BQ39" s="16"/>
      <c r="BR39" s="16"/>
      <c r="BS39" s="16"/>
      <c r="BT39" s="19"/>
      <c r="BU39" s="13"/>
      <c r="BV39" s="13"/>
      <c r="BW39" s="20"/>
    </row>
    <row r="40" spans="1:75" x14ac:dyDescent="0.25">
      <c r="A40" s="11">
        <v>28</v>
      </c>
      <c r="B40" s="12"/>
      <c r="C40" s="15"/>
      <c r="D40" s="15"/>
      <c r="E40" s="71"/>
      <c r="F40" s="21"/>
      <c r="G40" s="73"/>
      <c r="H40" s="73"/>
      <c r="I40" s="73"/>
      <c r="J40" s="66"/>
      <c r="K40" s="14"/>
      <c r="L40" s="14"/>
      <c r="M40" s="16"/>
      <c r="N40" s="13"/>
      <c r="O40" s="13"/>
      <c r="P40" s="13"/>
      <c r="Q40" s="13"/>
      <c r="R40" s="13"/>
      <c r="S40" s="13"/>
      <c r="T40" s="13"/>
      <c r="U40" s="13"/>
      <c r="V40" s="13"/>
      <c r="W40" s="13">
        <f t="shared" si="0"/>
        <v>0</v>
      </c>
      <c r="X40" s="13">
        <f t="shared" si="1"/>
        <v>0</v>
      </c>
      <c r="Y40" s="19"/>
      <c r="Z40" s="13"/>
      <c r="AA40" s="13"/>
      <c r="AB40" s="17"/>
      <c r="AC40" s="13"/>
      <c r="AD40" s="13"/>
      <c r="AE40" s="17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6"/>
      <c r="AS40" s="16"/>
      <c r="AT40" s="19"/>
      <c r="AU40" s="16"/>
      <c r="AV40" s="16"/>
      <c r="AW40" s="16"/>
      <c r="AX40" s="16"/>
      <c r="AY40" s="16"/>
      <c r="AZ40" s="16"/>
      <c r="BA40" s="16"/>
      <c r="BB40" s="16"/>
      <c r="BC40" s="19"/>
      <c r="BD40" s="16"/>
      <c r="BE40" s="16"/>
      <c r="BF40" s="16"/>
      <c r="BG40" s="16"/>
      <c r="BH40" s="16"/>
      <c r="BI40" s="16"/>
      <c r="BJ40" s="16"/>
      <c r="BK40" s="16"/>
      <c r="BL40" s="19"/>
      <c r="BM40" s="16"/>
      <c r="BN40" s="16"/>
      <c r="BO40" s="16"/>
      <c r="BP40" s="16"/>
      <c r="BQ40" s="16"/>
      <c r="BR40" s="16"/>
      <c r="BS40" s="16"/>
      <c r="BT40" s="19"/>
      <c r="BU40" s="13"/>
      <c r="BV40" s="13"/>
      <c r="BW40" s="20"/>
    </row>
    <row r="41" spans="1:75" x14ac:dyDescent="0.25">
      <c r="A41" s="11">
        <v>29</v>
      </c>
      <c r="B41" s="12"/>
      <c r="C41" s="15"/>
      <c r="D41" s="15"/>
      <c r="E41" s="71"/>
      <c r="F41" s="21"/>
      <c r="G41" s="73"/>
      <c r="H41" s="73"/>
      <c r="I41" s="73"/>
      <c r="J41" s="66"/>
      <c r="K41" s="14"/>
      <c r="L41" s="14"/>
      <c r="M41" s="16"/>
      <c r="N41" s="13"/>
      <c r="O41" s="13"/>
      <c r="P41" s="13"/>
      <c r="Q41" s="13"/>
      <c r="R41" s="13"/>
      <c r="S41" s="13"/>
      <c r="T41" s="13"/>
      <c r="U41" s="13"/>
      <c r="V41" s="13"/>
      <c r="W41" s="13">
        <f t="shared" si="0"/>
        <v>0</v>
      </c>
      <c r="X41" s="13">
        <f t="shared" si="1"/>
        <v>0</v>
      </c>
      <c r="Y41" s="19"/>
      <c r="Z41" s="13"/>
      <c r="AA41" s="13"/>
      <c r="AB41" s="17"/>
      <c r="AC41" s="13"/>
      <c r="AD41" s="13"/>
      <c r="AE41" s="17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6"/>
      <c r="AS41" s="16"/>
      <c r="AT41" s="19"/>
      <c r="AU41" s="16"/>
      <c r="AV41" s="16"/>
      <c r="AW41" s="16"/>
      <c r="AX41" s="16"/>
      <c r="AY41" s="16"/>
      <c r="AZ41" s="16"/>
      <c r="BA41" s="16"/>
      <c r="BB41" s="16"/>
      <c r="BC41" s="19"/>
      <c r="BD41" s="16"/>
      <c r="BE41" s="16"/>
      <c r="BF41" s="16"/>
      <c r="BG41" s="16"/>
      <c r="BH41" s="16"/>
      <c r="BI41" s="16"/>
      <c r="BJ41" s="16"/>
      <c r="BK41" s="16"/>
      <c r="BL41" s="19"/>
      <c r="BM41" s="16"/>
      <c r="BN41" s="16"/>
      <c r="BO41" s="16"/>
      <c r="BP41" s="16"/>
      <c r="BQ41" s="16"/>
      <c r="BR41" s="16"/>
      <c r="BS41" s="16"/>
      <c r="BT41" s="19"/>
      <c r="BU41" s="13"/>
      <c r="BV41" s="13"/>
      <c r="BW41" s="20"/>
    </row>
    <row r="42" spans="1:75" x14ac:dyDescent="0.25">
      <c r="A42" s="11">
        <v>30</v>
      </c>
      <c r="B42" s="12"/>
      <c r="C42" s="15"/>
      <c r="D42" s="15"/>
      <c r="E42" s="71"/>
      <c r="F42" s="21"/>
      <c r="G42" s="73"/>
      <c r="H42" s="73"/>
      <c r="I42" s="73"/>
      <c r="J42" s="66"/>
      <c r="K42" s="14"/>
      <c r="L42" s="14"/>
      <c r="M42" s="16"/>
      <c r="N42" s="13"/>
      <c r="O42" s="13"/>
      <c r="P42" s="13"/>
      <c r="Q42" s="13"/>
      <c r="R42" s="13"/>
      <c r="S42" s="13"/>
      <c r="T42" s="13"/>
      <c r="U42" s="13"/>
      <c r="V42" s="13"/>
      <c r="W42" s="13">
        <f t="shared" si="0"/>
        <v>0</v>
      </c>
      <c r="X42" s="13">
        <f t="shared" si="1"/>
        <v>0</v>
      </c>
      <c r="Y42" s="19"/>
      <c r="Z42" s="13"/>
      <c r="AA42" s="13"/>
      <c r="AB42" s="17"/>
      <c r="AC42" s="13"/>
      <c r="AD42" s="13"/>
      <c r="AE42" s="17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6"/>
      <c r="AS42" s="16"/>
      <c r="AT42" s="19"/>
      <c r="AU42" s="16"/>
      <c r="AV42" s="16"/>
      <c r="AW42" s="16"/>
      <c r="AX42" s="16"/>
      <c r="AY42" s="16"/>
      <c r="AZ42" s="16"/>
      <c r="BA42" s="16"/>
      <c r="BB42" s="16"/>
      <c r="BC42" s="19"/>
      <c r="BD42" s="16"/>
      <c r="BE42" s="16"/>
      <c r="BF42" s="16"/>
      <c r="BG42" s="16"/>
      <c r="BH42" s="16"/>
      <c r="BI42" s="16"/>
      <c r="BJ42" s="16"/>
      <c r="BK42" s="16"/>
      <c r="BL42" s="19"/>
      <c r="BM42" s="16"/>
      <c r="BN42" s="16"/>
      <c r="BO42" s="16"/>
      <c r="BP42" s="16"/>
      <c r="BQ42" s="16"/>
      <c r="BR42" s="16"/>
      <c r="BS42" s="16"/>
      <c r="BT42" s="19"/>
      <c r="BU42" s="13"/>
      <c r="BV42" s="13"/>
      <c r="BW42" s="20"/>
    </row>
    <row r="43" spans="1:75" x14ac:dyDescent="0.25">
      <c r="A43" s="11">
        <v>31</v>
      </c>
      <c r="B43" s="12"/>
      <c r="C43" s="15"/>
      <c r="D43" s="15"/>
      <c r="E43" s="71"/>
      <c r="F43" s="21"/>
      <c r="G43" s="73"/>
      <c r="H43" s="73"/>
      <c r="I43" s="73"/>
      <c r="J43" s="66"/>
      <c r="K43" s="14"/>
      <c r="L43" s="14"/>
      <c r="M43" s="16"/>
      <c r="N43" s="13"/>
      <c r="O43" s="13"/>
      <c r="P43" s="13"/>
      <c r="Q43" s="13"/>
      <c r="R43" s="13"/>
      <c r="S43" s="13"/>
      <c r="T43" s="13"/>
      <c r="U43" s="13"/>
      <c r="V43" s="13"/>
      <c r="W43" s="13">
        <f t="shared" si="0"/>
        <v>0</v>
      </c>
      <c r="X43" s="13">
        <f t="shared" si="1"/>
        <v>0</v>
      </c>
      <c r="Y43" s="19"/>
      <c r="Z43" s="13"/>
      <c r="AA43" s="13"/>
      <c r="AB43" s="17"/>
      <c r="AC43" s="13"/>
      <c r="AD43" s="13"/>
      <c r="AE43" s="17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6"/>
      <c r="AS43" s="16"/>
      <c r="AT43" s="19"/>
      <c r="AU43" s="16"/>
      <c r="AV43" s="16"/>
      <c r="AW43" s="16"/>
      <c r="AX43" s="16"/>
      <c r="AY43" s="16"/>
      <c r="AZ43" s="16"/>
      <c r="BA43" s="16"/>
      <c r="BB43" s="16"/>
      <c r="BC43" s="19"/>
      <c r="BD43" s="16"/>
      <c r="BE43" s="16"/>
      <c r="BF43" s="16"/>
      <c r="BG43" s="16"/>
      <c r="BH43" s="16"/>
      <c r="BI43" s="16"/>
      <c r="BJ43" s="16"/>
      <c r="BK43" s="16"/>
      <c r="BL43" s="19"/>
      <c r="BM43" s="16"/>
      <c r="BN43" s="16"/>
      <c r="BO43" s="16"/>
      <c r="BP43" s="16"/>
      <c r="BQ43" s="16"/>
      <c r="BR43" s="16"/>
      <c r="BS43" s="16"/>
      <c r="BT43" s="19"/>
      <c r="BU43" s="13"/>
      <c r="BV43" s="13"/>
      <c r="BW43" s="20"/>
    </row>
    <row r="44" spans="1:75" x14ac:dyDescent="0.25">
      <c r="A44" s="11">
        <v>32</v>
      </c>
      <c r="B44" s="12"/>
      <c r="C44" s="15"/>
      <c r="D44" s="15"/>
      <c r="E44" s="71"/>
      <c r="F44" s="21"/>
      <c r="G44" s="73"/>
      <c r="H44" s="73"/>
      <c r="I44" s="73"/>
      <c r="J44" s="66"/>
      <c r="K44" s="14"/>
      <c r="L44" s="14"/>
      <c r="M44" s="16"/>
      <c r="N44" s="13"/>
      <c r="O44" s="13"/>
      <c r="P44" s="13"/>
      <c r="Q44" s="13"/>
      <c r="R44" s="13"/>
      <c r="S44" s="13"/>
      <c r="T44" s="13"/>
      <c r="U44" s="13"/>
      <c r="V44" s="13"/>
      <c r="W44" s="13">
        <f t="shared" si="0"/>
        <v>0</v>
      </c>
      <c r="X44" s="13">
        <f t="shared" si="1"/>
        <v>0</v>
      </c>
      <c r="Y44" s="19"/>
      <c r="Z44" s="13"/>
      <c r="AA44" s="13"/>
      <c r="AB44" s="17"/>
      <c r="AC44" s="13"/>
      <c r="AD44" s="13"/>
      <c r="AE44" s="17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6"/>
      <c r="AS44" s="16"/>
      <c r="AT44" s="19"/>
      <c r="AU44" s="16"/>
      <c r="AV44" s="16"/>
      <c r="AW44" s="16"/>
      <c r="AX44" s="16"/>
      <c r="AY44" s="16"/>
      <c r="AZ44" s="16"/>
      <c r="BA44" s="16"/>
      <c r="BB44" s="16"/>
      <c r="BC44" s="19"/>
      <c r="BD44" s="16"/>
      <c r="BE44" s="16"/>
      <c r="BF44" s="16"/>
      <c r="BG44" s="16"/>
      <c r="BH44" s="16"/>
      <c r="BI44" s="16"/>
      <c r="BJ44" s="16"/>
      <c r="BK44" s="16"/>
      <c r="BL44" s="19"/>
      <c r="BM44" s="16"/>
      <c r="BN44" s="16"/>
      <c r="BO44" s="16"/>
      <c r="BP44" s="16"/>
      <c r="BQ44" s="16"/>
      <c r="BR44" s="16"/>
      <c r="BS44" s="16"/>
      <c r="BT44" s="19"/>
      <c r="BU44" s="13"/>
      <c r="BV44" s="13"/>
      <c r="BW44" s="20"/>
    </row>
    <row r="45" spans="1:75" x14ac:dyDescent="0.25">
      <c r="A45" s="11">
        <v>33</v>
      </c>
      <c r="B45" s="12"/>
      <c r="C45" s="15"/>
      <c r="D45" s="15"/>
      <c r="E45" s="71"/>
      <c r="F45" s="21"/>
      <c r="G45" s="73"/>
      <c r="H45" s="73"/>
      <c r="I45" s="73"/>
      <c r="J45" s="66"/>
      <c r="K45" s="14"/>
      <c r="L45" s="14"/>
      <c r="M45" s="16"/>
      <c r="N45" s="13"/>
      <c r="O45" s="13"/>
      <c r="P45" s="13"/>
      <c r="Q45" s="13"/>
      <c r="R45" s="13"/>
      <c r="S45" s="13"/>
      <c r="T45" s="13"/>
      <c r="U45" s="13"/>
      <c r="V45" s="13"/>
      <c r="W45" s="13">
        <f t="shared" si="0"/>
        <v>0</v>
      </c>
      <c r="X45" s="13">
        <f t="shared" si="1"/>
        <v>0</v>
      </c>
      <c r="Y45" s="19"/>
      <c r="Z45" s="13"/>
      <c r="AA45" s="13"/>
      <c r="AB45" s="17"/>
      <c r="AC45" s="13"/>
      <c r="AD45" s="13"/>
      <c r="AE45" s="17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6"/>
      <c r="AS45" s="16"/>
      <c r="AT45" s="19"/>
      <c r="AU45" s="16"/>
      <c r="AV45" s="16"/>
      <c r="AW45" s="16"/>
      <c r="AX45" s="16"/>
      <c r="AY45" s="16"/>
      <c r="AZ45" s="16"/>
      <c r="BA45" s="16"/>
      <c r="BB45" s="16"/>
      <c r="BC45" s="19"/>
      <c r="BD45" s="16"/>
      <c r="BE45" s="16"/>
      <c r="BF45" s="16"/>
      <c r="BG45" s="16"/>
      <c r="BH45" s="16"/>
      <c r="BI45" s="16"/>
      <c r="BJ45" s="16"/>
      <c r="BK45" s="16"/>
      <c r="BL45" s="19"/>
      <c r="BM45" s="16"/>
      <c r="BN45" s="16"/>
      <c r="BO45" s="16"/>
      <c r="BP45" s="16"/>
      <c r="BQ45" s="16"/>
      <c r="BR45" s="16"/>
      <c r="BS45" s="16"/>
      <c r="BT45" s="19"/>
      <c r="BU45" s="13"/>
      <c r="BV45" s="13"/>
      <c r="BW45" s="20"/>
    </row>
    <row r="46" spans="1:75" x14ac:dyDescent="0.25">
      <c r="A46" s="11">
        <v>34</v>
      </c>
      <c r="B46" s="12"/>
      <c r="C46" s="15"/>
      <c r="D46" s="15"/>
      <c r="E46" s="71"/>
      <c r="F46" s="21"/>
      <c r="G46" s="73"/>
      <c r="H46" s="73"/>
      <c r="I46" s="73"/>
      <c r="J46" s="66"/>
      <c r="K46" s="14"/>
      <c r="L46" s="14"/>
      <c r="M46" s="16"/>
      <c r="N46" s="13"/>
      <c r="O46" s="13"/>
      <c r="P46" s="13"/>
      <c r="Q46" s="13"/>
      <c r="R46" s="13"/>
      <c r="S46" s="13"/>
      <c r="T46" s="13"/>
      <c r="U46" s="13"/>
      <c r="V46" s="13"/>
      <c r="W46" s="13">
        <f t="shared" si="0"/>
        <v>0</v>
      </c>
      <c r="X46" s="13">
        <f t="shared" si="1"/>
        <v>0</v>
      </c>
      <c r="Y46" s="19"/>
      <c r="Z46" s="13"/>
      <c r="AA46" s="13"/>
      <c r="AB46" s="17"/>
      <c r="AC46" s="13"/>
      <c r="AD46" s="13"/>
      <c r="AE46" s="17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6"/>
      <c r="AS46" s="16"/>
      <c r="AT46" s="19"/>
      <c r="AU46" s="16"/>
      <c r="AV46" s="16"/>
      <c r="AW46" s="16"/>
      <c r="AX46" s="16"/>
      <c r="AY46" s="16"/>
      <c r="AZ46" s="16"/>
      <c r="BA46" s="16"/>
      <c r="BB46" s="16"/>
      <c r="BC46" s="19"/>
      <c r="BD46" s="16"/>
      <c r="BE46" s="16"/>
      <c r="BF46" s="16"/>
      <c r="BG46" s="16"/>
      <c r="BH46" s="16"/>
      <c r="BI46" s="16"/>
      <c r="BJ46" s="16"/>
      <c r="BK46" s="16"/>
      <c r="BL46" s="19"/>
      <c r="BM46" s="16"/>
      <c r="BN46" s="16"/>
      <c r="BO46" s="16"/>
      <c r="BP46" s="16"/>
      <c r="BQ46" s="16"/>
      <c r="BR46" s="16"/>
      <c r="BS46" s="16"/>
      <c r="BT46" s="19"/>
      <c r="BU46" s="13"/>
      <c r="BV46" s="13"/>
      <c r="BW46" s="20"/>
    </row>
    <row r="47" spans="1:75" x14ac:dyDescent="0.25">
      <c r="A47" s="11">
        <v>35</v>
      </c>
      <c r="B47" s="12"/>
      <c r="C47" s="15"/>
      <c r="D47" s="15"/>
      <c r="E47" s="71"/>
      <c r="F47" s="21"/>
      <c r="G47" s="73"/>
      <c r="H47" s="73"/>
      <c r="I47" s="73"/>
      <c r="J47" s="66"/>
      <c r="K47" s="14"/>
      <c r="L47" s="14"/>
      <c r="M47" s="16"/>
      <c r="N47" s="13"/>
      <c r="O47" s="13"/>
      <c r="P47" s="13"/>
      <c r="Q47" s="13"/>
      <c r="R47" s="13"/>
      <c r="S47" s="13"/>
      <c r="T47" s="13"/>
      <c r="U47" s="13"/>
      <c r="V47" s="13"/>
      <c r="W47" s="13">
        <f t="shared" si="0"/>
        <v>0</v>
      </c>
      <c r="X47" s="13">
        <f t="shared" si="1"/>
        <v>0</v>
      </c>
      <c r="Y47" s="19"/>
      <c r="Z47" s="13"/>
      <c r="AA47" s="13"/>
      <c r="AB47" s="17"/>
      <c r="AC47" s="13"/>
      <c r="AD47" s="13"/>
      <c r="AE47" s="17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6"/>
      <c r="AS47" s="16"/>
      <c r="AT47" s="19"/>
      <c r="AU47" s="16"/>
      <c r="AV47" s="16"/>
      <c r="AW47" s="16"/>
      <c r="AX47" s="16"/>
      <c r="AY47" s="16"/>
      <c r="AZ47" s="16"/>
      <c r="BA47" s="16"/>
      <c r="BB47" s="16"/>
      <c r="BC47" s="19"/>
      <c r="BD47" s="16"/>
      <c r="BE47" s="16"/>
      <c r="BF47" s="16"/>
      <c r="BG47" s="16"/>
      <c r="BH47" s="16"/>
      <c r="BI47" s="16"/>
      <c r="BJ47" s="16"/>
      <c r="BK47" s="16"/>
      <c r="BL47" s="19"/>
      <c r="BM47" s="16"/>
      <c r="BN47" s="16"/>
      <c r="BO47" s="16"/>
      <c r="BP47" s="16"/>
      <c r="BQ47" s="16"/>
      <c r="BR47" s="16"/>
      <c r="BS47" s="16"/>
      <c r="BT47" s="19"/>
      <c r="BU47" s="13"/>
      <c r="BV47" s="13"/>
      <c r="BW47" s="20"/>
    </row>
    <row r="48" spans="1:75" x14ac:dyDescent="0.25">
      <c r="A48" s="22">
        <v>53</v>
      </c>
      <c r="B48" s="23" t="s">
        <v>90</v>
      </c>
      <c r="C48" s="24"/>
      <c r="D48" s="24"/>
      <c r="E48" s="71"/>
      <c r="F48" s="21"/>
      <c r="G48" s="25"/>
      <c r="H48" s="25"/>
      <c r="I48" s="25"/>
      <c r="J48" s="25"/>
      <c r="K48" s="26"/>
      <c r="L48" s="26"/>
      <c r="M48" s="25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5"/>
      <c r="AS48" s="25"/>
      <c r="AT48" s="19"/>
      <c r="AU48" s="25"/>
      <c r="AV48" s="25"/>
      <c r="AW48" s="25"/>
      <c r="AX48" s="25"/>
      <c r="AY48" s="25"/>
      <c r="AZ48" s="25"/>
      <c r="BA48" s="25"/>
      <c r="BB48" s="25"/>
      <c r="BC48" s="19"/>
      <c r="BD48" s="25"/>
      <c r="BE48" s="25"/>
      <c r="BF48" s="25"/>
      <c r="BG48" s="25"/>
      <c r="BH48" s="25"/>
      <c r="BI48" s="25"/>
      <c r="BJ48" s="25"/>
      <c r="BK48" s="25"/>
      <c r="BL48" s="19"/>
      <c r="BM48" s="25"/>
      <c r="BN48" s="25"/>
      <c r="BO48" s="25"/>
      <c r="BP48" s="25"/>
      <c r="BQ48" s="25"/>
      <c r="BR48" s="25"/>
      <c r="BS48" s="25"/>
      <c r="BT48" s="19"/>
      <c r="BU48" s="26"/>
      <c r="BV48" s="26"/>
      <c r="BW48" s="20"/>
    </row>
    <row r="49" spans="1:75" x14ac:dyDescent="0.25">
      <c r="A49" s="22">
        <v>54</v>
      </c>
      <c r="B49" s="23" t="s">
        <v>91</v>
      </c>
      <c r="C49" s="24"/>
      <c r="D49" s="24"/>
      <c r="E49" s="71"/>
      <c r="F49" s="21"/>
      <c r="G49" s="25"/>
      <c r="H49" s="25"/>
      <c r="I49" s="25"/>
      <c r="J49" s="25"/>
      <c r="K49" s="26"/>
      <c r="L49" s="26"/>
      <c r="M49" s="25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5"/>
      <c r="AS49" s="25"/>
      <c r="AT49" s="19"/>
      <c r="AU49" s="25"/>
      <c r="AV49" s="25"/>
      <c r="AW49" s="25"/>
      <c r="AX49" s="25"/>
      <c r="AY49" s="25"/>
      <c r="AZ49" s="25"/>
      <c r="BA49" s="25"/>
      <c r="BB49" s="25"/>
      <c r="BC49" s="19"/>
      <c r="BD49" s="25"/>
      <c r="BE49" s="25"/>
      <c r="BF49" s="25"/>
      <c r="BG49" s="25"/>
      <c r="BH49" s="25"/>
      <c r="BI49" s="25"/>
      <c r="BJ49" s="25"/>
      <c r="BK49" s="25"/>
      <c r="BL49" s="19"/>
      <c r="BM49" s="25"/>
      <c r="BN49" s="25"/>
      <c r="BO49" s="25"/>
      <c r="BP49" s="25"/>
      <c r="BQ49" s="25"/>
      <c r="BR49" s="25"/>
      <c r="BS49" s="25"/>
      <c r="BT49" s="19"/>
      <c r="BU49" s="26"/>
      <c r="BV49" s="26"/>
      <c r="BW49" s="20"/>
    </row>
    <row r="50" spans="1:75" x14ac:dyDescent="0.25">
      <c r="A50" s="27" t="s">
        <v>92</v>
      </c>
      <c r="B50" s="28" t="s">
        <v>93</v>
      </c>
      <c r="C50" s="29"/>
      <c r="D50" s="29"/>
      <c r="E50" s="72">
        <f>SUM(E5:E49)</f>
        <v>0</v>
      </c>
      <c r="F50" s="30">
        <f>SUM(F5:F49)</f>
        <v>480</v>
      </c>
      <c r="G50" s="29">
        <f t="shared" ref="G50:X50" si="2">SUM(G5:G49)</f>
        <v>0</v>
      </c>
      <c r="H50" s="29">
        <f t="shared" si="2"/>
        <v>0</v>
      </c>
      <c r="I50" s="29">
        <f t="shared" si="2"/>
        <v>0</v>
      </c>
      <c r="J50" s="29">
        <f t="shared" si="2"/>
        <v>6</v>
      </c>
      <c r="K50" s="29">
        <f t="shared" si="2"/>
        <v>0</v>
      </c>
      <c r="L50" s="29">
        <f t="shared" si="2"/>
        <v>0</v>
      </c>
      <c r="M50" s="29">
        <f t="shared" si="2"/>
        <v>0</v>
      </c>
      <c r="N50" s="29">
        <f t="shared" si="2"/>
        <v>0</v>
      </c>
      <c r="O50" s="29">
        <f t="shared" si="2"/>
        <v>0</v>
      </c>
      <c r="P50" s="29">
        <f t="shared" si="2"/>
        <v>0</v>
      </c>
      <c r="Q50" s="29">
        <f t="shared" si="2"/>
        <v>0</v>
      </c>
      <c r="R50" s="29">
        <f t="shared" si="2"/>
        <v>0</v>
      </c>
      <c r="S50" s="29">
        <f t="shared" si="2"/>
        <v>0</v>
      </c>
      <c r="T50" s="29">
        <f t="shared" si="2"/>
        <v>0</v>
      </c>
      <c r="U50" s="29">
        <f t="shared" si="2"/>
        <v>0</v>
      </c>
      <c r="V50" s="29">
        <f t="shared" si="2"/>
        <v>0</v>
      </c>
      <c r="W50" s="29">
        <f t="shared" si="2"/>
        <v>0</v>
      </c>
      <c r="X50" s="29">
        <f t="shared" si="2"/>
        <v>6</v>
      </c>
      <c r="Y50" s="19"/>
      <c r="Z50" s="29">
        <f t="shared" ref="Z50:AS50" si="3">SUM(Z5:Z49)</f>
        <v>0</v>
      </c>
      <c r="AA50" s="29">
        <f t="shared" si="3"/>
        <v>0</v>
      </c>
      <c r="AB50" s="29">
        <f t="shared" si="3"/>
        <v>0</v>
      </c>
      <c r="AC50" s="29">
        <f t="shared" si="3"/>
        <v>0</v>
      </c>
      <c r="AD50" s="29">
        <f t="shared" si="3"/>
        <v>0</v>
      </c>
      <c r="AE50" s="29">
        <f t="shared" si="3"/>
        <v>0</v>
      </c>
      <c r="AF50" s="29">
        <f t="shared" si="3"/>
        <v>0</v>
      </c>
      <c r="AG50" s="29">
        <f t="shared" si="3"/>
        <v>0</v>
      </c>
      <c r="AH50" s="29">
        <f t="shared" si="3"/>
        <v>0</v>
      </c>
      <c r="AI50" s="29">
        <f t="shared" si="3"/>
        <v>0</v>
      </c>
      <c r="AJ50" s="29">
        <f t="shared" si="3"/>
        <v>0</v>
      </c>
      <c r="AK50" s="29">
        <f t="shared" si="3"/>
        <v>0</v>
      </c>
      <c r="AL50" s="29">
        <f t="shared" si="3"/>
        <v>0</v>
      </c>
      <c r="AM50" s="29">
        <f t="shared" si="3"/>
        <v>0</v>
      </c>
      <c r="AN50" s="29">
        <f t="shared" si="3"/>
        <v>0</v>
      </c>
      <c r="AO50" s="29">
        <f t="shared" si="3"/>
        <v>0</v>
      </c>
      <c r="AP50" s="29">
        <f t="shared" si="3"/>
        <v>0</v>
      </c>
      <c r="AQ50" s="29">
        <f t="shared" si="3"/>
        <v>0</v>
      </c>
      <c r="AR50" s="29">
        <f t="shared" si="3"/>
        <v>0</v>
      </c>
      <c r="AS50" s="29">
        <f t="shared" si="3"/>
        <v>0</v>
      </c>
      <c r="AT50" s="19"/>
      <c r="AU50" s="29">
        <f t="shared" ref="AU50:BB50" si="4">SUM(AU5:AU49)</f>
        <v>0</v>
      </c>
      <c r="AV50" s="29">
        <f t="shared" si="4"/>
        <v>0</v>
      </c>
      <c r="AW50" s="29">
        <f t="shared" si="4"/>
        <v>0</v>
      </c>
      <c r="AX50" s="29">
        <f t="shared" si="4"/>
        <v>0</v>
      </c>
      <c r="AY50" s="29">
        <f t="shared" si="4"/>
        <v>0</v>
      </c>
      <c r="AZ50" s="29">
        <f t="shared" si="4"/>
        <v>0</v>
      </c>
      <c r="BA50" s="29">
        <f t="shared" si="4"/>
        <v>0</v>
      </c>
      <c r="BB50" s="29">
        <f t="shared" si="4"/>
        <v>0</v>
      </c>
      <c r="BC50" s="19"/>
      <c r="BD50" s="29">
        <f t="shared" ref="BD50:BK50" si="5">SUM(BD5:BD49)</f>
        <v>0</v>
      </c>
      <c r="BE50" s="29">
        <f t="shared" si="5"/>
        <v>0</v>
      </c>
      <c r="BF50" s="29">
        <f t="shared" si="5"/>
        <v>0</v>
      </c>
      <c r="BG50" s="29">
        <f t="shared" si="5"/>
        <v>0</v>
      </c>
      <c r="BH50" s="29">
        <f t="shared" si="5"/>
        <v>0</v>
      </c>
      <c r="BI50" s="29">
        <f t="shared" si="5"/>
        <v>0</v>
      </c>
      <c r="BJ50" s="29">
        <f t="shared" si="5"/>
        <v>0</v>
      </c>
      <c r="BK50" s="29">
        <f t="shared" si="5"/>
        <v>0</v>
      </c>
      <c r="BL50" s="19"/>
      <c r="BM50" s="29">
        <f t="shared" ref="BM50:BQ50" si="6">SUM(BM5:BM49)</f>
        <v>0</v>
      </c>
      <c r="BN50" s="29">
        <f t="shared" si="6"/>
        <v>0</v>
      </c>
      <c r="BO50" s="29">
        <f t="shared" si="6"/>
        <v>0</v>
      </c>
      <c r="BP50" s="29">
        <f t="shared" si="6"/>
        <v>0</v>
      </c>
      <c r="BQ50" s="29">
        <f t="shared" si="6"/>
        <v>0</v>
      </c>
      <c r="BR50" s="29">
        <f>SUM(BR5:BR49)</f>
        <v>0</v>
      </c>
      <c r="BS50" s="29">
        <f>SUM(BS5:BS49)</f>
        <v>0</v>
      </c>
      <c r="BT50" s="29">
        <f>SUM(BT5:BT49)</f>
        <v>0</v>
      </c>
      <c r="BU50" s="29">
        <f>SUM(BU5:BU47)</f>
        <v>0</v>
      </c>
      <c r="BV50" s="29">
        <f>SUM(BV5:BV47)</f>
        <v>0</v>
      </c>
      <c r="BW50" s="20"/>
    </row>
    <row r="51" spans="1:75" s="4" customFormat="1" ht="63.75" x14ac:dyDescent="0.25">
      <c r="A51" s="31" t="s">
        <v>1</v>
      </c>
      <c r="B51" s="125" t="s">
        <v>94</v>
      </c>
      <c r="C51" s="128" t="s">
        <v>3</v>
      </c>
      <c r="D51" s="129"/>
      <c r="E51" s="128" t="s">
        <v>4</v>
      </c>
      <c r="F51" s="129"/>
      <c r="G51" s="105" t="s">
        <v>5</v>
      </c>
      <c r="H51" s="106"/>
      <c r="I51" s="106"/>
      <c r="J51" s="106"/>
      <c r="K51" s="106"/>
      <c r="L51" s="106"/>
      <c r="M51" s="106"/>
      <c r="N51" s="106"/>
      <c r="O51" s="106"/>
      <c r="P51" s="106"/>
      <c r="Q51" s="111"/>
      <c r="R51" s="105" t="s">
        <v>6</v>
      </c>
      <c r="S51" s="106"/>
      <c r="T51" s="106"/>
      <c r="U51" s="106"/>
      <c r="V51" s="106"/>
      <c r="W51" s="106"/>
      <c r="X51" s="111"/>
      <c r="Y51" s="1"/>
      <c r="Z51" s="99" t="s">
        <v>7</v>
      </c>
      <c r="AA51" s="100"/>
      <c r="AB51" s="100"/>
      <c r="AC51" s="100"/>
      <c r="AD51" s="100"/>
      <c r="AE51" s="100"/>
      <c r="AF51" s="100"/>
      <c r="AG51" s="100"/>
      <c r="AH51" s="101"/>
      <c r="AI51" s="99" t="s">
        <v>8</v>
      </c>
      <c r="AJ51" s="100"/>
      <c r="AK51" s="100"/>
      <c r="AL51" s="101"/>
      <c r="AM51" s="99" t="s">
        <v>9</v>
      </c>
      <c r="AN51" s="100"/>
      <c r="AO51" s="100"/>
      <c r="AP51" s="100"/>
      <c r="AQ51" s="100"/>
      <c r="AR51" s="101"/>
      <c r="AS51" s="10"/>
      <c r="AT51" s="1"/>
      <c r="AU51" s="102" t="s">
        <v>95</v>
      </c>
      <c r="AV51" s="103"/>
      <c r="AW51" s="103"/>
      <c r="AX51" s="104"/>
      <c r="AY51" s="105" t="s">
        <v>12</v>
      </c>
      <c r="AZ51" s="106"/>
      <c r="BA51" s="83" t="s">
        <v>13</v>
      </c>
      <c r="BB51" s="84"/>
      <c r="BC51" s="1"/>
      <c r="BD51" s="102" t="s">
        <v>95</v>
      </c>
      <c r="BE51" s="103"/>
      <c r="BF51" s="103"/>
      <c r="BG51" s="104"/>
      <c r="BH51" s="32"/>
      <c r="BI51" s="32"/>
      <c r="BJ51" s="33"/>
      <c r="BK51" s="33"/>
      <c r="BL51" s="1"/>
      <c r="BM51" s="82" t="s">
        <v>16</v>
      </c>
      <c r="BN51" s="83"/>
      <c r="BO51" s="83"/>
      <c r="BP51" s="83"/>
      <c r="BQ51" s="83"/>
      <c r="BR51" s="83"/>
      <c r="BS51" s="84"/>
      <c r="BT51" s="1"/>
      <c r="BU51" s="3" t="s">
        <v>17</v>
      </c>
      <c r="BV51" s="3" t="s">
        <v>18</v>
      </c>
    </row>
    <row r="52" spans="1:75" s="4" customFormat="1" x14ac:dyDescent="0.25">
      <c r="A52" s="31"/>
      <c r="B52" s="126"/>
      <c r="C52" s="130"/>
      <c r="D52" s="131"/>
      <c r="E52" s="130"/>
      <c r="F52" s="131"/>
      <c r="G52" s="85" t="s">
        <v>19</v>
      </c>
      <c r="H52" s="86"/>
      <c r="I52" s="87"/>
      <c r="J52" s="85" t="s">
        <v>20</v>
      </c>
      <c r="K52" s="86"/>
      <c r="L52" s="87"/>
      <c r="M52" s="88" t="s">
        <v>21</v>
      </c>
      <c r="N52" s="89"/>
      <c r="O52" s="89"/>
      <c r="P52" s="89"/>
      <c r="Q52" s="90"/>
      <c r="R52" s="85" t="s">
        <v>22</v>
      </c>
      <c r="S52" s="86"/>
      <c r="T52" s="87"/>
      <c r="U52" s="85" t="s">
        <v>23</v>
      </c>
      <c r="V52" s="86"/>
      <c r="W52" s="86"/>
      <c r="X52" s="87"/>
      <c r="Y52" s="1"/>
      <c r="Z52" s="91" t="s">
        <v>19</v>
      </c>
      <c r="AA52" s="92"/>
      <c r="AB52" s="93"/>
      <c r="AC52" s="34"/>
      <c r="AD52" s="34"/>
      <c r="AE52" s="34"/>
      <c r="AF52" s="94" t="s">
        <v>96</v>
      </c>
      <c r="AG52" s="95"/>
      <c r="AH52" s="96"/>
      <c r="AI52" s="97" t="s">
        <v>26</v>
      </c>
      <c r="AJ52" s="97" t="s">
        <v>27</v>
      </c>
      <c r="AK52" s="97" t="s">
        <v>28</v>
      </c>
      <c r="AL52" s="97" t="s">
        <v>29</v>
      </c>
      <c r="AM52" s="107" t="s">
        <v>30</v>
      </c>
      <c r="AN52" s="107" t="s">
        <v>31</v>
      </c>
      <c r="AO52" s="107" t="s">
        <v>32</v>
      </c>
      <c r="AP52" s="107" t="s">
        <v>33</v>
      </c>
      <c r="AQ52" s="107" t="s">
        <v>34</v>
      </c>
      <c r="AR52" s="107" t="s">
        <v>35</v>
      </c>
      <c r="AS52" s="107" t="s">
        <v>36</v>
      </c>
      <c r="AT52" s="1"/>
      <c r="AU52" s="109" t="s">
        <v>97</v>
      </c>
      <c r="AV52" s="109" t="s">
        <v>98</v>
      </c>
      <c r="AW52" s="109" t="s">
        <v>39</v>
      </c>
      <c r="AX52" s="109" t="s">
        <v>40</v>
      </c>
      <c r="AY52" s="80" t="s">
        <v>41</v>
      </c>
      <c r="AZ52" s="80" t="s">
        <v>42</v>
      </c>
      <c r="BA52" s="76" t="s">
        <v>43</v>
      </c>
      <c r="BB52" s="76" t="s">
        <v>44</v>
      </c>
      <c r="BC52" s="1"/>
      <c r="BD52" s="109" t="s">
        <v>45</v>
      </c>
      <c r="BE52" s="109" t="s">
        <v>46</v>
      </c>
      <c r="BF52" s="109" t="s">
        <v>47</v>
      </c>
      <c r="BG52" s="109" t="s">
        <v>48</v>
      </c>
      <c r="BH52" s="109" t="s">
        <v>49</v>
      </c>
      <c r="BI52" s="109" t="s">
        <v>50</v>
      </c>
      <c r="BJ52" s="80" t="s">
        <v>51</v>
      </c>
      <c r="BK52" s="80" t="s">
        <v>52</v>
      </c>
      <c r="BL52" s="1"/>
      <c r="BM52" s="78" t="s">
        <v>99</v>
      </c>
      <c r="BN52" s="78" t="s">
        <v>53</v>
      </c>
      <c r="BO52" s="78" t="s">
        <v>100</v>
      </c>
      <c r="BP52" s="78" t="s">
        <v>55</v>
      </c>
      <c r="BQ52" s="78" t="s">
        <v>56</v>
      </c>
      <c r="BR52" s="78" t="s">
        <v>57</v>
      </c>
      <c r="BS52" s="78" t="s">
        <v>58</v>
      </c>
      <c r="BT52" s="1"/>
      <c r="BU52" s="3"/>
      <c r="BV52" s="3"/>
    </row>
    <row r="53" spans="1:75" s="4" customFormat="1" ht="63.75" x14ac:dyDescent="0.25">
      <c r="A53" s="31"/>
      <c r="B53" s="127"/>
      <c r="C53" s="35" t="s">
        <v>101</v>
      </c>
      <c r="D53" s="35" t="s">
        <v>102</v>
      </c>
      <c r="E53" s="5" t="s">
        <v>178</v>
      </c>
      <c r="F53" s="5" t="s">
        <v>179</v>
      </c>
      <c r="G53" s="5" t="s">
        <v>103</v>
      </c>
      <c r="H53" s="5" t="s">
        <v>104</v>
      </c>
      <c r="I53" s="5" t="s">
        <v>63</v>
      </c>
      <c r="J53" s="5" t="s">
        <v>103</v>
      </c>
      <c r="K53" s="5" t="s">
        <v>104</v>
      </c>
      <c r="L53" s="5" t="s">
        <v>63</v>
      </c>
      <c r="M53" s="5" t="s">
        <v>64</v>
      </c>
      <c r="N53" s="5" t="s">
        <v>65</v>
      </c>
      <c r="O53" s="7" t="s">
        <v>66</v>
      </c>
      <c r="P53" s="7" t="s">
        <v>67</v>
      </c>
      <c r="Q53" s="5" t="s">
        <v>68</v>
      </c>
      <c r="R53" s="5" t="s">
        <v>69</v>
      </c>
      <c r="S53" s="5" t="s">
        <v>70</v>
      </c>
      <c r="T53" s="5" t="s">
        <v>71</v>
      </c>
      <c r="U53" s="7" t="s">
        <v>72</v>
      </c>
      <c r="V53" s="7" t="s">
        <v>73</v>
      </c>
      <c r="W53" s="7" t="s">
        <v>177</v>
      </c>
      <c r="X53" s="7" t="s">
        <v>74</v>
      </c>
      <c r="Y53" s="1"/>
      <c r="Z53" s="9">
        <v>8</v>
      </c>
      <c r="AA53" s="9">
        <v>16</v>
      </c>
      <c r="AB53" s="9">
        <v>24</v>
      </c>
      <c r="AC53" s="10">
        <v>8</v>
      </c>
      <c r="AD53" s="10">
        <v>16</v>
      </c>
      <c r="AE53" s="10">
        <v>24</v>
      </c>
      <c r="AF53" s="9">
        <v>8</v>
      </c>
      <c r="AG53" s="9">
        <v>16</v>
      </c>
      <c r="AH53" s="9">
        <v>24</v>
      </c>
      <c r="AI53" s="98"/>
      <c r="AJ53" s="98"/>
      <c r="AK53" s="98"/>
      <c r="AL53" s="98"/>
      <c r="AM53" s="108"/>
      <c r="AN53" s="108"/>
      <c r="AO53" s="108"/>
      <c r="AP53" s="108"/>
      <c r="AQ53" s="108"/>
      <c r="AR53" s="108"/>
      <c r="AS53" s="108"/>
      <c r="AT53" s="1"/>
      <c r="AU53" s="110"/>
      <c r="AV53" s="110"/>
      <c r="AW53" s="110"/>
      <c r="AX53" s="110"/>
      <c r="AY53" s="81"/>
      <c r="AZ53" s="81"/>
      <c r="BA53" s="77"/>
      <c r="BB53" s="77"/>
      <c r="BC53" s="1"/>
      <c r="BD53" s="110"/>
      <c r="BE53" s="110"/>
      <c r="BF53" s="110"/>
      <c r="BG53" s="110"/>
      <c r="BH53" s="110"/>
      <c r="BI53" s="110"/>
      <c r="BJ53" s="81"/>
      <c r="BK53" s="81"/>
      <c r="BL53" s="1"/>
      <c r="BM53" s="79"/>
      <c r="BN53" s="79"/>
      <c r="BO53" s="79"/>
      <c r="BP53" s="79"/>
      <c r="BQ53" s="79"/>
      <c r="BR53" s="79"/>
      <c r="BS53" s="79"/>
      <c r="BT53" s="1"/>
      <c r="BU53" s="3"/>
      <c r="BV53" s="3"/>
    </row>
    <row r="54" spans="1:75" x14ac:dyDescent="0.25">
      <c r="D54" s="37" t="s">
        <v>105</v>
      </c>
      <c r="E54" s="36">
        <f>ROUNDUP(IF(E50=0,0,E50/E55),0)</f>
        <v>0</v>
      </c>
      <c r="F54" s="36">
        <f>ROUNDUP(IF(F50=0,0,F50/F55),0)</f>
        <v>80</v>
      </c>
      <c r="G54" s="121">
        <f>SUM(G50:I50)</f>
        <v>0</v>
      </c>
      <c r="H54" s="121"/>
      <c r="I54" s="121"/>
      <c r="J54" s="121">
        <f>SUM(J50:L50)</f>
        <v>6</v>
      </c>
      <c r="K54" s="121"/>
      <c r="L54" s="121"/>
    </row>
    <row r="55" spans="1:75" x14ac:dyDescent="0.25">
      <c r="D55" s="37" t="s">
        <v>106</v>
      </c>
      <c r="E55" s="36">
        <f>COUNTA(E5:E47)</f>
        <v>0</v>
      </c>
      <c r="F55" s="36">
        <f>COUNTA(F5:F47)</f>
        <v>6</v>
      </c>
      <c r="G55" s="120" t="s">
        <v>184</v>
      </c>
      <c r="H55" s="120"/>
      <c r="I55" s="120"/>
      <c r="J55" s="120" t="s">
        <v>176</v>
      </c>
      <c r="K55" s="120"/>
      <c r="L55" s="120"/>
    </row>
  </sheetData>
  <mergeCells count="115">
    <mergeCell ref="G55:I55"/>
    <mergeCell ref="J55:L55"/>
    <mergeCell ref="G54:I54"/>
    <mergeCell ref="J54:L54"/>
    <mergeCell ref="A2:A4"/>
    <mergeCell ref="B2:B4"/>
    <mergeCell ref="C2:D3"/>
    <mergeCell ref="E2:F3"/>
    <mergeCell ref="G2:Q2"/>
    <mergeCell ref="B51:B53"/>
    <mergeCell ref="C51:D52"/>
    <mergeCell ref="E51:F52"/>
    <mergeCell ref="G51:Q51"/>
    <mergeCell ref="R2:X2"/>
    <mergeCell ref="G3:I3"/>
    <mergeCell ref="J3:L3"/>
    <mergeCell ref="M3:Q3"/>
    <mergeCell ref="R3:T3"/>
    <mergeCell ref="U3:X3"/>
    <mergeCell ref="Z3:AB3"/>
    <mergeCell ref="AC3:AE3"/>
    <mergeCell ref="Z2:AH2"/>
    <mergeCell ref="AI2:AL2"/>
    <mergeCell ref="AF3:AH3"/>
    <mergeCell ref="AI3:AI4"/>
    <mergeCell ref="AJ3:AJ4"/>
    <mergeCell ref="AK3:AK4"/>
    <mergeCell ref="AL3:AL4"/>
    <mergeCell ref="AM3:AM4"/>
    <mergeCell ref="BD2:BI2"/>
    <mergeCell ref="BJ2:BK2"/>
    <mergeCell ref="AU3:AU4"/>
    <mergeCell ref="AV3:AV4"/>
    <mergeCell ref="BM2:BS2"/>
    <mergeCell ref="AM2:AR2"/>
    <mergeCell ref="AU2:AX2"/>
    <mergeCell ref="AY2:AZ2"/>
    <mergeCell ref="BA2:BB2"/>
    <mergeCell ref="AW3:AW4"/>
    <mergeCell ref="AX3:AX4"/>
    <mergeCell ref="AY3:AY4"/>
    <mergeCell ref="AZ3:AZ4"/>
    <mergeCell ref="AN3:AN4"/>
    <mergeCell ref="AO3:AO4"/>
    <mergeCell ref="AP3:AP4"/>
    <mergeCell ref="AQ3:AQ4"/>
    <mergeCell ref="AR3:AR4"/>
    <mergeCell ref="AS3:AS4"/>
    <mergeCell ref="BO3:BO4"/>
    <mergeCell ref="BP3:BP4"/>
    <mergeCell ref="BQ3:BQ4"/>
    <mergeCell ref="BR3:BR4"/>
    <mergeCell ref="BS3:BS4"/>
    <mergeCell ref="BM3:BM4"/>
    <mergeCell ref="BN3:BN4"/>
    <mergeCell ref="BF3:BF4"/>
    <mergeCell ref="BG3:BG4"/>
    <mergeCell ref="R51:X51"/>
    <mergeCell ref="BH3:BH4"/>
    <mergeCell ref="BI3:BI4"/>
    <mergeCell ref="BJ3:BJ4"/>
    <mergeCell ref="BK3:BK4"/>
    <mergeCell ref="BD51:BG51"/>
    <mergeCell ref="AM52:AM53"/>
    <mergeCell ref="AN52:AN53"/>
    <mergeCell ref="AO52:AO53"/>
    <mergeCell ref="BD52:BD53"/>
    <mergeCell ref="BE52:BE53"/>
    <mergeCell ref="BF52:BF53"/>
    <mergeCell ref="BG52:BG53"/>
    <mergeCell ref="BH52:BH53"/>
    <mergeCell ref="BI52:BI53"/>
    <mergeCell ref="AW52:AW53"/>
    <mergeCell ref="AX52:AX53"/>
    <mergeCell ref="AY52:AY53"/>
    <mergeCell ref="AZ52:AZ53"/>
    <mergeCell ref="BA52:BA53"/>
    <mergeCell ref="BA3:BA4"/>
    <mergeCell ref="BB3:BB4"/>
    <mergeCell ref="BD3:BD4"/>
    <mergeCell ref="BE3:BE4"/>
    <mergeCell ref="BM51:BS51"/>
    <mergeCell ref="G52:I52"/>
    <mergeCell ref="J52:L52"/>
    <mergeCell ref="M52:Q52"/>
    <mergeCell ref="R52:T52"/>
    <mergeCell ref="U52:X52"/>
    <mergeCell ref="Z52:AB52"/>
    <mergeCell ref="AF52:AH52"/>
    <mergeCell ref="AI52:AI53"/>
    <mergeCell ref="Z51:AH51"/>
    <mergeCell ref="AI51:AL51"/>
    <mergeCell ref="AM51:AR51"/>
    <mergeCell ref="AU51:AX51"/>
    <mergeCell ref="AY51:AZ51"/>
    <mergeCell ref="BA51:BB51"/>
    <mergeCell ref="AP52:AP53"/>
    <mergeCell ref="AQ52:AQ53"/>
    <mergeCell ref="AR52:AR53"/>
    <mergeCell ref="AS52:AS53"/>
    <mergeCell ref="AU52:AU53"/>
    <mergeCell ref="AV52:AV53"/>
    <mergeCell ref="AJ52:AJ53"/>
    <mergeCell ref="AK52:AK53"/>
    <mergeCell ref="AL52:AL53"/>
    <mergeCell ref="BB52:BB53"/>
    <mergeCell ref="BQ52:BQ53"/>
    <mergeCell ref="BR52:BR53"/>
    <mergeCell ref="BS52:BS53"/>
    <mergeCell ref="BJ52:BJ53"/>
    <mergeCell ref="BK52:BK53"/>
    <mergeCell ref="BM52:BM53"/>
    <mergeCell ref="BN52:BN53"/>
    <mergeCell ref="BO52:BO53"/>
    <mergeCell ref="BP52:BP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B64"/>
  <sheetViews>
    <sheetView tabSelected="1" zoomScale="55" zoomScaleNormal="55" workbookViewId="0">
      <selection activeCell="Y6" sqref="Y6"/>
    </sheetView>
  </sheetViews>
  <sheetFormatPr defaultRowHeight="15.75" x14ac:dyDescent="0.25"/>
  <cols>
    <col min="1" max="1" width="3.140625" style="18" customWidth="1"/>
    <col min="2" max="2" width="35" style="36" bestFit="1" customWidth="1"/>
    <col min="3" max="4" width="26.85546875" style="36" customWidth="1"/>
    <col min="5" max="6" width="11.5703125" style="36" customWidth="1"/>
    <col min="7" max="14" width="5" style="36" customWidth="1"/>
    <col min="15" max="15" width="7.85546875" style="36" customWidth="1"/>
    <col min="16" max="23" width="5" style="36" customWidth="1"/>
    <col min="24" max="26" width="7.85546875" style="36" customWidth="1"/>
    <col min="27" max="28" width="7.85546875" style="20" customWidth="1"/>
    <col min="29" max="29" width="7.85546875" style="36" customWidth="1"/>
    <col min="30" max="30" width="7.85546875" style="4" customWidth="1"/>
    <col min="31" max="33" width="7.85546875" style="36" customWidth="1"/>
    <col min="34" max="48" width="9.85546875" style="36" customWidth="1"/>
    <col min="49" max="49" width="1.140625" style="18" customWidth="1"/>
    <col min="50" max="57" width="9.85546875" style="36" customWidth="1"/>
    <col min="58" max="58" width="1.140625" style="18" customWidth="1"/>
    <col min="59" max="67" width="6" style="36" customWidth="1"/>
    <col min="68" max="68" width="6" style="20" customWidth="1"/>
    <col min="69" max="75" width="6" style="36" customWidth="1"/>
    <col min="76" max="76" width="6" style="20" customWidth="1"/>
    <col min="77" max="77" width="6" style="18" customWidth="1"/>
    <col min="78" max="78" width="8.85546875" style="18"/>
    <col min="79" max="79" width="1.140625" style="18" customWidth="1"/>
    <col min="80" max="84" width="10.85546875" style="18" customWidth="1"/>
    <col min="85" max="86" width="8" style="18" customWidth="1"/>
    <col min="87" max="87" width="1.140625" style="18" customWidth="1"/>
    <col min="88" max="93" width="8.85546875" style="18" customWidth="1"/>
    <col min="94" max="95" width="5.5703125" style="18" bestFit="1" customWidth="1"/>
    <col min="96" max="96" width="1.140625" style="18" customWidth="1"/>
    <col min="97" max="102" width="10.85546875" style="18" customWidth="1"/>
    <col min="103" max="103" width="1.140625" style="18" customWidth="1"/>
    <col min="104" max="105" width="8.42578125" style="36" customWidth="1"/>
    <col min="106" max="106" width="20.140625" style="18" bestFit="1" customWidth="1"/>
    <col min="107" max="265" width="8.85546875" style="18"/>
    <col min="266" max="266" width="3.140625" style="18" customWidth="1"/>
    <col min="267" max="267" width="35" style="18" bestFit="1" customWidth="1"/>
    <col min="268" max="269" width="26.85546875" style="18" customWidth="1"/>
    <col min="270" max="271" width="11.5703125" style="18" customWidth="1"/>
    <col min="272" max="279" width="5" style="18" customWidth="1"/>
    <col min="280" max="289" width="7.85546875" style="18" customWidth="1"/>
    <col min="290" max="303" width="9.85546875" style="18" customWidth="1"/>
    <col min="304" max="304" width="1.140625" style="18" customWidth="1"/>
    <col min="305" max="312" width="9.85546875" style="18" customWidth="1"/>
    <col min="313" max="313" width="1.140625" style="18" customWidth="1"/>
    <col min="314" max="332" width="6" style="18" customWidth="1"/>
    <col min="333" max="333" width="8.85546875" style="18"/>
    <col min="334" max="334" width="1.140625" style="18" customWidth="1"/>
    <col min="335" max="340" width="10.85546875" style="18" customWidth="1"/>
    <col min="341" max="342" width="8" style="18" customWidth="1"/>
    <col min="343" max="343" width="1.140625" style="18" customWidth="1"/>
    <col min="344" max="349" width="8.85546875" style="18" customWidth="1"/>
    <col min="350" max="351" width="5.5703125" style="18" bestFit="1" customWidth="1"/>
    <col min="352" max="352" width="1.140625" style="18" customWidth="1"/>
    <col min="353" max="358" width="10.85546875" style="18" customWidth="1"/>
    <col min="359" max="359" width="1.140625" style="18" customWidth="1"/>
    <col min="360" max="361" width="8.42578125" style="18" customWidth="1"/>
    <col min="362" max="362" width="20.140625" style="18" bestFit="1" customWidth="1"/>
    <col min="363" max="521" width="8.85546875" style="18"/>
    <col min="522" max="522" width="3.140625" style="18" customWidth="1"/>
    <col min="523" max="523" width="35" style="18" bestFit="1" customWidth="1"/>
    <col min="524" max="525" width="26.85546875" style="18" customWidth="1"/>
    <col min="526" max="527" width="11.5703125" style="18" customWidth="1"/>
    <col min="528" max="535" width="5" style="18" customWidth="1"/>
    <col min="536" max="545" width="7.85546875" style="18" customWidth="1"/>
    <col min="546" max="559" width="9.85546875" style="18" customWidth="1"/>
    <col min="560" max="560" width="1.140625" style="18" customWidth="1"/>
    <col min="561" max="568" width="9.85546875" style="18" customWidth="1"/>
    <col min="569" max="569" width="1.140625" style="18" customWidth="1"/>
    <col min="570" max="588" width="6" style="18" customWidth="1"/>
    <col min="589" max="589" width="8.85546875" style="18"/>
    <col min="590" max="590" width="1.140625" style="18" customWidth="1"/>
    <col min="591" max="596" width="10.85546875" style="18" customWidth="1"/>
    <col min="597" max="598" width="8" style="18" customWidth="1"/>
    <col min="599" max="599" width="1.140625" style="18" customWidth="1"/>
    <col min="600" max="605" width="8.85546875" style="18" customWidth="1"/>
    <col min="606" max="607" width="5.5703125" style="18" bestFit="1" customWidth="1"/>
    <col min="608" max="608" width="1.140625" style="18" customWidth="1"/>
    <col min="609" max="614" width="10.85546875" style="18" customWidth="1"/>
    <col min="615" max="615" width="1.140625" style="18" customWidth="1"/>
    <col min="616" max="617" width="8.42578125" style="18" customWidth="1"/>
    <col min="618" max="618" width="20.140625" style="18" bestFit="1" customWidth="1"/>
    <col min="619" max="777" width="8.85546875" style="18"/>
    <col min="778" max="778" width="3.140625" style="18" customWidth="1"/>
    <col min="779" max="779" width="35" style="18" bestFit="1" customWidth="1"/>
    <col min="780" max="781" width="26.85546875" style="18" customWidth="1"/>
    <col min="782" max="783" width="11.5703125" style="18" customWidth="1"/>
    <col min="784" max="791" width="5" style="18" customWidth="1"/>
    <col min="792" max="801" width="7.85546875" style="18" customWidth="1"/>
    <col min="802" max="815" width="9.85546875" style="18" customWidth="1"/>
    <col min="816" max="816" width="1.140625" style="18" customWidth="1"/>
    <col min="817" max="824" width="9.85546875" style="18" customWidth="1"/>
    <col min="825" max="825" width="1.140625" style="18" customWidth="1"/>
    <col min="826" max="844" width="6" style="18" customWidth="1"/>
    <col min="845" max="845" width="8.85546875" style="18"/>
    <col min="846" max="846" width="1.140625" style="18" customWidth="1"/>
    <col min="847" max="852" width="10.85546875" style="18" customWidth="1"/>
    <col min="853" max="854" width="8" style="18" customWidth="1"/>
    <col min="855" max="855" width="1.140625" style="18" customWidth="1"/>
    <col min="856" max="861" width="8.85546875" style="18" customWidth="1"/>
    <col min="862" max="863" width="5.5703125" style="18" bestFit="1" customWidth="1"/>
    <col min="864" max="864" width="1.140625" style="18" customWidth="1"/>
    <col min="865" max="870" width="10.85546875" style="18" customWidth="1"/>
    <col min="871" max="871" width="1.140625" style="18" customWidth="1"/>
    <col min="872" max="873" width="8.42578125" style="18" customWidth="1"/>
    <col min="874" max="874" width="20.140625" style="18" bestFit="1" customWidth="1"/>
    <col min="875" max="1033" width="8.85546875" style="18"/>
    <col min="1034" max="1034" width="3.140625" style="18" customWidth="1"/>
    <col min="1035" max="1035" width="35" style="18" bestFit="1" customWidth="1"/>
    <col min="1036" max="1037" width="26.85546875" style="18" customWidth="1"/>
    <col min="1038" max="1039" width="11.5703125" style="18" customWidth="1"/>
    <col min="1040" max="1047" width="5" style="18" customWidth="1"/>
    <col min="1048" max="1057" width="7.85546875" style="18" customWidth="1"/>
    <col min="1058" max="1071" width="9.85546875" style="18" customWidth="1"/>
    <col min="1072" max="1072" width="1.140625" style="18" customWidth="1"/>
    <col min="1073" max="1080" width="9.85546875" style="18" customWidth="1"/>
    <col min="1081" max="1081" width="1.140625" style="18" customWidth="1"/>
    <col min="1082" max="1100" width="6" style="18" customWidth="1"/>
    <col min="1101" max="1101" width="8.85546875" style="18"/>
    <col min="1102" max="1102" width="1.140625" style="18" customWidth="1"/>
    <col min="1103" max="1108" width="10.85546875" style="18" customWidth="1"/>
    <col min="1109" max="1110" width="8" style="18" customWidth="1"/>
    <col min="1111" max="1111" width="1.140625" style="18" customWidth="1"/>
    <col min="1112" max="1117" width="8.85546875" style="18" customWidth="1"/>
    <col min="1118" max="1119" width="5.5703125" style="18" bestFit="1" customWidth="1"/>
    <col min="1120" max="1120" width="1.140625" style="18" customWidth="1"/>
    <col min="1121" max="1126" width="10.85546875" style="18" customWidth="1"/>
    <col min="1127" max="1127" width="1.140625" style="18" customWidth="1"/>
    <col min="1128" max="1129" width="8.42578125" style="18" customWidth="1"/>
    <col min="1130" max="1130" width="20.140625" style="18" bestFit="1" customWidth="1"/>
    <col min="1131" max="1289" width="8.85546875" style="18"/>
    <col min="1290" max="1290" width="3.140625" style="18" customWidth="1"/>
    <col min="1291" max="1291" width="35" style="18" bestFit="1" customWidth="1"/>
    <col min="1292" max="1293" width="26.85546875" style="18" customWidth="1"/>
    <col min="1294" max="1295" width="11.5703125" style="18" customWidth="1"/>
    <col min="1296" max="1303" width="5" style="18" customWidth="1"/>
    <col min="1304" max="1313" width="7.85546875" style="18" customWidth="1"/>
    <col min="1314" max="1327" width="9.85546875" style="18" customWidth="1"/>
    <col min="1328" max="1328" width="1.140625" style="18" customWidth="1"/>
    <col min="1329" max="1336" width="9.85546875" style="18" customWidth="1"/>
    <col min="1337" max="1337" width="1.140625" style="18" customWidth="1"/>
    <col min="1338" max="1356" width="6" style="18" customWidth="1"/>
    <col min="1357" max="1357" width="8.85546875" style="18"/>
    <col min="1358" max="1358" width="1.140625" style="18" customWidth="1"/>
    <col min="1359" max="1364" width="10.85546875" style="18" customWidth="1"/>
    <col min="1365" max="1366" width="8" style="18" customWidth="1"/>
    <col min="1367" max="1367" width="1.140625" style="18" customWidth="1"/>
    <col min="1368" max="1373" width="8.85546875" style="18" customWidth="1"/>
    <col min="1374" max="1375" width="5.5703125" style="18" bestFit="1" customWidth="1"/>
    <col min="1376" max="1376" width="1.140625" style="18" customWidth="1"/>
    <col min="1377" max="1382" width="10.85546875" style="18" customWidth="1"/>
    <col min="1383" max="1383" width="1.140625" style="18" customWidth="1"/>
    <col min="1384" max="1385" width="8.42578125" style="18" customWidth="1"/>
    <col min="1386" max="1386" width="20.140625" style="18" bestFit="1" customWidth="1"/>
    <col min="1387" max="1545" width="8.85546875" style="18"/>
    <col min="1546" max="1546" width="3.140625" style="18" customWidth="1"/>
    <col min="1547" max="1547" width="35" style="18" bestFit="1" customWidth="1"/>
    <col min="1548" max="1549" width="26.85546875" style="18" customWidth="1"/>
    <col min="1550" max="1551" width="11.5703125" style="18" customWidth="1"/>
    <col min="1552" max="1559" width="5" style="18" customWidth="1"/>
    <col min="1560" max="1569" width="7.85546875" style="18" customWidth="1"/>
    <col min="1570" max="1583" width="9.85546875" style="18" customWidth="1"/>
    <col min="1584" max="1584" width="1.140625" style="18" customWidth="1"/>
    <col min="1585" max="1592" width="9.85546875" style="18" customWidth="1"/>
    <col min="1593" max="1593" width="1.140625" style="18" customWidth="1"/>
    <col min="1594" max="1612" width="6" style="18" customWidth="1"/>
    <col min="1613" max="1613" width="8.85546875" style="18"/>
    <col min="1614" max="1614" width="1.140625" style="18" customWidth="1"/>
    <col min="1615" max="1620" width="10.85546875" style="18" customWidth="1"/>
    <col min="1621" max="1622" width="8" style="18" customWidth="1"/>
    <col min="1623" max="1623" width="1.140625" style="18" customWidth="1"/>
    <col min="1624" max="1629" width="8.85546875" style="18" customWidth="1"/>
    <col min="1630" max="1631" width="5.5703125" style="18" bestFit="1" customWidth="1"/>
    <col min="1632" max="1632" width="1.140625" style="18" customWidth="1"/>
    <col min="1633" max="1638" width="10.85546875" style="18" customWidth="1"/>
    <col min="1639" max="1639" width="1.140625" style="18" customWidth="1"/>
    <col min="1640" max="1641" width="8.42578125" style="18" customWidth="1"/>
    <col min="1642" max="1642" width="20.140625" style="18" bestFit="1" customWidth="1"/>
    <col min="1643" max="1801" width="8.85546875" style="18"/>
    <col min="1802" max="1802" width="3.140625" style="18" customWidth="1"/>
    <col min="1803" max="1803" width="35" style="18" bestFit="1" customWidth="1"/>
    <col min="1804" max="1805" width="26.85546875" style="18" customWidth="1"/>
    <col min="1806" max="1807" width="11.5703125" style="18" customWidth="1"/>
    <col min="1808" max="1815" width="5" style="18" customWidth="1"/>
    <col min="1816" max="1825" width="7.85546875" style="18" customWidth="1"/>
    <col min="1826" max="1839" width="9.85546875" style="18" customWidth="1"/>
    <col min="1840" max="1840" width="1.140625" style="18" customWidth="1"/>
    <col min="1841" max="1848" width="9.85546875" style="18" customWidth="1"/>
    <col min="1849" max="1849" width="1.140625" style="18" customWidth="1"/>
    <col min="1850" max="1868" width="6" style="18" customWidth="1"/>
    <col min="1869" max="1869" width="8.85546875" style="18"/>
    <col min="1870" max="1870" width="1.140625" style="18" customWidth="1"/>
    <col min="1871" max="1876" width="10.85546875" style="18" customWidth="1"/>
    <col min="1877" max="1878" width="8" style="18" customWidth="1"/>
    <col min="1879" max="1879" width="1.140625" style="18" customWidth="1"/>
    <col min="1880" max="1885" width="8.85546875" style="18" customWidth="1"/>
    <col min="1886" max="1887" width="5.5703125" style="18" bestFit="1" customWidth="1"/>
    <col min="1888" max="1888" width="1.140625" style="18" customWidth="1"/>
    <col min="1889" max="1894" width="10.85546875" style="18" customWidth="1"/>
    <col min="1895" max="1895" width="1.140625" style="18" customWidth="1"/>
    <col min="1896" max="1897" width="8.42578125" style="18" customWidth="1"/>
    <col min="1898" max="1898" width="20.140625" style="18" bestFit="1" customWidth="1"/>
    <col min="1899" max="2057" width="8.85546875" style="18"/>
    <col min="2058" max="2058" width="3.140625" style="18" customWidth="1"/>
    <col min="2059" max="2059" width="35" style="18" bestFit="1" customWidth="1"/>
    <col min="2060" max="2061" width="26.85546875" style="18" customWidth="1"/>
    <col min="2062" max="2063" width="11.5703125" style="18" customWidth="1"/>
    <col min="2064" max="2071" width="5" style="18" customWidth="1"/>
    <col min="2072" max="2081" width="7.85546875" style="18" customWidth="1"/>
    <col min="2082" max="2095" width="9.85546875" style="18" customWidth="1"/>
    <col min="2096" max="2096" width="1.140625" style="18" customWidth="1"/>
    <col min="2097" max="2104" width="9.85546875" style="18" customWidth="1"/>
    <col min="2105" max="2105" width="1.140625" style="18" customWidth="1"/>
    <col min="2106" max="2124" width="6" style="18" customWidth="1"/>
    <col min="2125" max="2125" width="8.85546875" style="18"/>
    <col min="2126" max="2126" width="1.140625" style="18" customWidth="1"/>
    <col min="2127" max="2132" width="10.85546875" style="18" customWidth="1"/>
    <col min="2133" max="2134" width="8" style="18" customWidth="1"/>
    <col min="2135" max="2135" width="1.140625" style="18" customWidth="1"/>
    <col min="2136" max="2141" width="8.85546875" style="18" customWidth="1"/>
    <col min="2142" max="2143" width="5.5703125" style="18" bestFit="1" customWidth="1"/>
    <col min="2144" max="2144" width="1.140625" style="18" customWidth="1"/>
    <col min="2145" max="2150" width="10.85546875" style="18" customWidth="1"/>
    <col min="2151" max="2151" width="1.140625" style="18" customWidth="1"/>
    <col min="2152" max="2153" width="8.42578125" style="18" customWidth="1"/>
    <col min="2154" max="2154" width="20.140625" style="18" bestFit="1" customWidth="1"/>
    <col min="2155" max="2313" width="8.85546875" style="18"/>
    <col min="2314" max="2314" width="3.140625" style="18" customWidth="1"/>
    <col min="2315" max="2315" width="35" style="18" bestFit="1" customWidth="1"/>
    <col min="2316" max="2317" width="26.85546875" style="18" customWidth="1"/>
    <col min="2318" max="2319" width="11.5703125" style="18" customWidth="1"/>
    <col min="2320" max="2327" width="5" style="18" customWidth="1"/>
    <col min="2328" max="2337" width="7.85546875" style="18" customWidth="1"/>
    <col min="2338" max="2351" width="9.85546875" style="18" customWidth="1"/>
    <col min="2352" max="2352" width="1.140625" style="18" customWidth="1"/>
    <col min="2353" max="2360" width="9.85546875" style="18" customWidth="1"/>
    <col min="2361" max="2361" width="1.140625" style="18" customWidth="1"/>
    <col min="2362" max="2380" width="6" style="18" customWidth="1"/>
    <col min="2381" max="2381" width="8.85546875" style="18"/>
    <col min="2382" max="2382" width="1.140625" style="18" customWidth="1"/>
    <col min="2383" max="2388" width="10.85546875" style="18" customWidth="1"/>
    <col min="2389" max="2390" width="8" style="18" customWidth="1"/>
    <col min="2391" max="2391" width="1.140625" style="18" customWidth="1"/>
    <col min="2392" max="2397" width="8.85546875" style="18" customWidth="1"/>
    <col min="2398" max="2399" width="5.5703125" style="18" bestFit="1" customWidth="1"/>
    <col min="2400" max="2400" width="1.140625" style="18" customWidth="1"/>
    <col min="2401" max="2406" width="10.85546875" style="18" customWidth="1"/>
    <col min="2407" max="2407" width="1.140625" style="18" customWidth="1"/>
    <col min="2408" max="2409" width="8.42578125" style="18" customWidth="1"/>
    <col min="2410" max="2410" width="20.140625" style="18" bestFit="1" customWidth="1"/>
    <col min="2411" max="2569" width="8.85546875" style="18"/>
    <col min="2570" max="2570" width="3.140625" style="18" customWidth="1"/>
    <col min="2571" max="2571" width="35" style="18" bestFit="1" customWidth="1"/>
    <col min="2572" max="2573" width="26.85546875" style="18" customWidth="1"/>
    <col min="2574" max="2575" width="11.5703125" style="18" customWidth="1"/>
    <col min="2576" max="2583" width="5" style="18" customWidth="1"/>
    <col min="2584" max="2593" width="7.85546875" style="18" customWidth="1"/>
    <col min="2594" max="2607" width="9.85546875" style="18" customWidth="1"/>
    <col min="2608" max="2608" width="1.140625" style="18" customWidth="1"/>
    <col min="2609" max="2616" width="9.85546875" style="18" customWidth="1"/>
    <col min="2617" max="2617" width="1.140625" style="18" customWidth="1"/>
    <col min="2618" max="2636" width="6" style="18" customWidth="1"/>
    <col min="2637" max="2637" width="8.85546875" style="18"/>
    <col min="2638" max="2638" width="1.140625" style="18" customWidth="1"/>
    <col min="2639" max="2644" width="10.85546875" style="18" customWidth="1"/>
    <col min="2645" max="2646" width="8" style="18" customWidth="1"/>
    <col min="2647" max="2647" width="1.140625" style="18" customWidth="1"/>
    <col min="2648" max="2653" width="8.85546875" style="18" customWidth="1"/>
    <col min="2654" max="2655" width="5.5703125" style="18" bestFit="1" customWidth="1"/>
    <col min="2656" max="2656" width="1.140625" style="18" customWidth="1"/>
    <col min="2657" max="2662" width="10.85546875" style="18" customWidth="1"/>
    <col min="2663" max="2663" width="1.140625" style="18" customWidth="1"/>
    <col min="2664" max="2665" width="8.42578125" style="18" customWidth="1"/>
    <col min="2666" max="2666" width="20.140625" style="18" bestFit="1" customWidth="1"/>
    <col min="2667" max="2825" width="8.85546875" style="18"/>
    <col min="2826" max="2826" width="3.140625" style="18" customWidth="1"/>
    <col min="2827" max="2827" width="35" style="18" bestFit="1" customWidth="1"/>
    <col min="2828" max="2829" width="26.85546875" style="18" customWidth="1"/>
    <col min="2830" max="2831" width="11.5703125" style="18" customWidth="1"/>
    <col min="2832" max="2839" width="5" style="18" customWidth="1"/>
    <col min="2840" max="2849" width="7.85546875" style="18" customWidth="1"/>
    <col min="2850" max="2863" width="9.85546875" style="18" customWidth="1"/>
    <col min="2864" max="2864" width="1.140625" style="18" customWidth="1"/>
    <col min="2865" max="2872" width="9.85546875" style="18" customWidth="1"/>
    <col min="2873" max="2873" width="1.140625" style="18" customWidth="1"/>
    <col min="2874" max="2892" width="6" style="18" customWidth="1"/>
    <col min="2893" max="2893" width="8.85546875" style="18"/>
    <col min="2894" max="2894" width="1.140625" style="18" customWidth="1"/>
    <col min="2895" max="2900" width="10.85546875" style="18" customWidth="1"/>
    <col min="2901" max="2902" width="8" style="18" customWidth="1"/>
    <col min="2903" max="2903" width="1.140625" style="18" customWidth="1"/>
    <col min="2904" max="2909" width="8.85546875" style="18" customWidth="1"/>
    <col min="2910" max="2911" width="5.5703125" style="18" bestFit="1" customWidth="1"/>
    <col min="2912" max="2912" width="1.140625" style="18" customWidth="1"/>
    <col min="2913" max="2918" width="10.85546875" style="18" customWidth="1"/>
    <col min="2919" max="2919" width="1.140625" style="18" customWidth="1"/>
    <col min="2920" max="2921" width="8.42578125" style="18" customWidth="1"/>
    <col min="2922" max="2922" width="20.140625" style="18" bestFit="1" customWidth="1"/>
    <col min="2923" max="3081" width="8.85546875" style="18"/>
    <col min="3082" max="3082" width="3.140625" style="18" customWidth="1"/>
    <col min="3083" max="3083" width="35" style="18" bestFit="1" customWidth="1"/>
    <col min="3084" max="3085" width="26.85546875" style="18" customWidth="1"/>
    <col min="3086" max="3087" width="11.5703125" style="18" customWidth="1"/>
    <col min="3088" max="3095" width="5" style="18" customWidth="1"/>
    <col min="3096" max="3105" width="7.85546875" style="18" customWidth="1"/>
    <col min="3106" max="3119" width="9.85546875" style="18" customWidth="1"/>
    <col min="3120" max="3120" width="1.140625" style="18" customWidth="1"/>
    <col min="3121" max="3128" width="9.85546875" style="18" customWidth="1"/>
    <col min="3129" max="3129" width="1.140625" style="18" customWidth="1"/>
    <col min="3130" max="3148" width="6" style="18" customWidth="1"/>
    <col min="3149" max="3149" width="8.85546875" style="18"/>
    <col min="3150" max="3150" width="1.140625" style="18" customWidth="1"/>
    <col min="3151" max="3156" width="10.85546875" style="18" customWidth="1"/>
    <col min="3157" max="3158" width="8" style="18" customWidth="1"/>
    <col min="3159" max="3159" width="1.140625" style="18" customWidth="1"/>
    <col min="3160" max="3165" width="8.85546875" style="18" customWidth="1"/>
    <col min="3166" max="3167" width="5.5703125" style="18" bestFit="1" customWidth="1"/>
    <col min="3168" max="3168" width="1.140625" style="18" customWidth="1"/>
    <col min="3169" max="3174" width="10.85546875" style="18" customWidth="1"/>
    <col min="3175" max="3175" width="1.140625" style="18" customWidth="1"/>
    <col min="3176" max="3177" width="8.42578125" style="18" customWidth="1"/>
    <col min="3178" max="3178" width="20.140625" style="18" bestFit="1" customWidth="1"/>
    <col min="3179" max="3337" width="8.85546875" style="18"/>
    <col min="3338" max="3338" width="3.140625" style="18" customWidth="1"/>
    <col min="3339" max="3339" width="35" style="18" bestFit="1" customWidth="1"/>
    <col min="3340" max="3341" width="26.85546875" style="18" customWidth="1"/>
    <col min="3342" max="3343" width="11.5703125" style="18" customWidth="1"/>
    <col min="3344" max="3351" width="5" style="18" customWidth="1"/>
    <col min="3352" max="3361" width="7.85546875" style="18" customWidth="1"/>
    <col min="3362" max="3375" width="9.85546875" style="18" customWidth="1"/>
    <col min="3376" max="3376" width="1.140625" style="18" customWidth="1"/>
    <col min="3377" max="3384" width="9.85546875" style="18" customWidth="1"/>
    <col min="3385" max="3385" width="1.140625" style="18" customWidth="1"/>
    <col min="3386" max="3404" width="6" style="18" customWidth="1"/>
    <col min="3405" max="3405" width="8.85546875" style="18"/>
    <col min="3406" max="3406" width="1.140625" style="18" customWidth="1"/>
    <col min="3407" max="3412" width="10.85546875" style="18" customWidth="1"/>
    <col min="3413" max="3414" width="8" style="18" customWidth="1"/>
    <col min="3415" max="3415" width="1.140625" style="18" customWidth="1"/>
    <col min="3416" max="3421" width="8.85546875" style="18" customWidth="1"/>
    <col min="3422" max="3423" width="5.5703125" style="18" bestFit="1" customWidth="1"/>
    <col min="3424" max="3424" width="1.140625" style="18" customWidth="1"/>
    <col min="3425" max="3430" width="10.85546875" style="18" customWidth="1"/>
    <col min="3431" max="3431" width="1.140625" style="18" customWidth="1"/>
    <col min="3432" max="3433" width="8.42578125" style="18" customWidth="1"/>
    <col min="3434" max="3434" width="20.140625" style="18" bestFit="1" customWidth="1"/>
    <col min="3435" max="3593" width="8.85546875" style="18"/>
    <col min="3594" max="3594" width="3.140625" style="18" customWidth="1"/>
    <col min="3595" max="3595" width="35" style="18" bestFit="1" customWidth="1"/>
    <col min="3596" max="3597" width="26.85546875" style="18" customWidth="1"/>
    <col min="3598" max="3599" width="11.5703125" style="18" customWidth="1"/>
    <col min="3600" max="3607" width="5" style="18" customWidth="1"/>
    <col min="3608" max="3617" width="7.85546875" style="18" customWidth="1"/>
    <col min="3618" max="3631" width="9.85546875" style="18" customWidth="1"/>
    <col min="3632" max="3632" width="1.140625" style="18" customWidth="1"/>
    <col min="3633" max="3640" width="9.85546875" style="18" customWidth="1"/>
    <col min="3641" max="3641" width="1.140625" style="18" customWidth="1"/>
    <col min="3642" max="3660" width="6" style="18" customWidth="1"/>
    <col min="3661" max="3661" width="8.85546875" style="18"/>
    <col min="3662" max="3662" width="1.140625" style="18" customWidth="1"/>
    <col min="3663" max="3668" width="10.85546875" style="18" customWidth="1"/>
    <col min="3669" max="3670" width="8" style="18" customWidth="1"/>
    <col min="3671" max="3671" width="1.140625" style="18" customWidth="1"/>
    <col min="3672" max="3677" width="8.85546875" style="18" customWidth="1"/>
    <col min="3678" max="3679" width="5.5703125" style="18" bestFit="1" customWidth="1"/>
    <col min="3680" max="3680" width="1.140625" style="18" customWidth="1"/>
    <col min="3681" max="3686" width="10.85546875" style="18" customWidth="1"/>
    <col min="3687" max="3687" width="1.140625" style="18" customWidth="1"/>
    <col min="3688" max="3689" width="8.42578125" style="18" customWidth="1"/>
    <col min="3690" max="3690" width="20.140625" style="18" bestFit="1" customWidth="1"/>
    <col min="3691" max="3849" width="8.85546875" style="18"/>
    <col min="3850" max="3850" width="3.140625" style="18" customWidth="1"/>
    <col min="3851" max="3851" width="35" style="18" bestFit="1" customWidth="1"/>
    <col min="3852" max="3853" width="26.85546875" style="18" customWidth="1"/>
    <col min="3854" max="3855" width="11.5703125" style="18" customWidth="1"/>
    <col min="3856" max="3863" width="5" style="18" customWidth="1"/>
    <col min="3864" max="3873" width="7.85546875" style="18" customWidth="1"/>
    <col min="3874" max="3887" width="9.85546875" style="18" customWidth="1"/>
    <col min="3888" max="3888" width="1.140625" style="18" customWidth="1"/>
    <col min="3889" max="3896" width="9.85546875" style="18" customWidth="1"/>
    <col min="3897" max="3897" width="1.140625" style="18" customWidth="1"/>
    <col min="3898" max="3916" width="6" style="18" customWidth="1"/>
    <col min="3917" max="3917" width="8.85546875" style="18"/>
    <col min="3918" max="3918" width="1.140625" style="18" customWidth="1"/>
    <col min="3919" max="3924" width="10.85546875" style="18" customWidth="1"/>
    <col min="3925" max="3926" width="8" style="18" customWidth="1"/>
    <col min="3927" max="3927" width="1.140625" style="18" customWidth="1"/>
    <col min="3928" max="3933" width="8.85546875" style="18" customWidth="1"/>
    <col min="3934" max="3935" width="5.5703125" style="18" bestFit="1" customWidth="1"/>
    <col min="3936" max="3936" width="1.140625" style="18" customWidth="1"/>
    <col min="3937" max="3942" width="10.85546875" style="18" customWidth="1"/>
    <col min="3943" max="3943" width="1.140625" style="18" customWidth="1"/>
    <col min="3944" max="3945" width="8.42578125" style="18" customWidth="1"/>
    <col min="3946" max="3946" width="20.140625" style="18" bestFit="1" customWidth="1"/>
    <col min="3947" max="4105" width="8.85546875" style="18"/>
    <col min="4106" max="4106" width="3.140625" style="18" customWidth="1"/>
    <col min="4107" max="4107" width="35" style="18" bestFit="1" customWidth="1"/>
    <col min="4108" max="4109" width="26.85546875" style="18" customWidth="1"/>
    <col min="4110" max="4111" width="11.5703125" style="18" customWidth="1"/>
    <col min="4112" max="4119" width="5" style="18" customWidth="1"/>
    <col min="4120" max="4129" width="7.85546875" style="18" customWidth="1"/>
    <col min="4130" max="4143" width="9.85546875" style="18" customWidth="1"/>
    <col min="4144" max="4144" width="1.140625" style="18" customWidth="1"/>
    <col min="4145" max="4152" width="9.85546875" style="18" customWidth="1"/>
    <col min="4153" max="4153" width="1.140625" style="18" customWidth="1"/>
    <col min="4154" max="4172" width="6" style="18" customWidth="1"/>
    <col min="4173" max="4173" width="8.85546875" style="18"/>
    <col min="4174" max="4174" width="1.140625" style="18" customWidth="1"/>
    <col min="4175" max="4180" width="10.85546875" style="18" customWidth="1"/>
    <col min="4181" max="4182" width="8" style="18" customWidth="1"/>
    <col min="4183" max="4183" width="1.140625" style="18" customWidth="1"/>
    <col min="4184" max="4189" width="8.85546875" style="18" customWidth="1"/>
    <col min="4190" max="4191" width="5.5703125" style="18" bestFit="1" customWidth="1"/>
    <col min="4192" max="4192" width="1.140625" style="18" customWidth="1"/>
    <col min="4193" max="4198" width="10.85546875" style="18" customWidth="1"/>
    <col min="4199" max="4199" width="1.140625" style="18" customWidth="1"/>
    <col min="4200" max="4201" width="8.42578125" style="18" customWidth="1"/>
    <col min="4202" max="4202" width="20.140625" style="18" bestFit="1" customWidth="1"/>
    <col min="4203" max="4361" width="8.85546875" style="18"/>
    <col min="4362" max="4362" width="3.140625" style="18" customWidth="1"/>
    <col min="4363" max="4363" width="35" style="18" bestFit="1" customWidth="1"/>
    <col min="4364" max="4365" width="26.85546875" style="18" customWidth="1"/>
    <col min="4366" max="4367" width="11.5703125" style="18" customWidth="1"/>
    <col min="4368" max="4375" width="5" style="18" customWidth="1"/>
    <col min="4376" max="4385" width="7.85546875" style="18" customWidth="1"/>
    <col min="4386" max="4399" width="9.85546875" style="18" customWidth="1"/>
    <col min="4400" max="4400" width="1.140625" style="18" customWidth="1"/>
    <col min="4401" max="4408" width="9.85546875" style="18" customWidth="1"/>
    <col min="4409" max="4409" width="1.140625" style="18" customWidth="1"/>
    <col min="4410" max="4428" width="6" style="18" customWidth="1"/>
    <col min="4429" max="4429" width="8.85546875" style="18"/>
    <col min="4430" max="4430" width="1.140625" style="18" customWidth="1"/>
    <col min="4431" max="4436" width="10.85546875" style="18" customWidth="1"/>
    <col min="4437" max="4438" width="8" style="18" customWidth="1"/>
    <col min="4439" max="4439" width="1.140625" style="18" customWidth="1"/>
    <col min="4440" max="4445" width="8.85546875" style="18" customWidth="1"/>
    <col min="4446" max="4447" width="5.5703125" style="18" bestFit="1" customWidth="1"/>
    <col min="4448" max="4448" width="1.140625" style="18" customWidth="1"/>
    <col min="4449" max="4454" width="10.85546875" style="18" customWidth="1"/>
    <col min="4455" max="4455" width="1.140625" style="18" customWidth="1"/>
    <col min="4456" max="4457" width="8.42578125" style="18" customWidth="1"/>
    <col min="4458" max="4458" width="20.140625" style="18" bestFit="1" customWidth="1"/>
    <col min="4459" max="4617" width="8.85546875" style="18"/>
    <col min="4618" max="4618" width="3.140625" style="18" customWidth="1"/>
    <col min="4619" max="4619" width="35" style="18" bestFit="1" customWidth="1"/>
    <col min="4620" max="4621" width="26.85546875" style="18" customWidth="1"/>
    <col min="4622" max="4623" width="11.5703125" style="18" customWidth="1"/>
    <col min="4624" max="4631" width="5" style="18" customWidth="1"/>
    <col min="4632" max="4641" width="7.85546875" style="18" customWidth="1"/>
    <col min="4642" max="4655" width="9.85546875" style="18" customWidth="1"/>
    <col min="4656" max="4656" width="1.140625" style="18" customWidth="1"/>
    <col min="4657" max="4664" width="9.85546875" style="18" customWidth="1"/>
    <col min="4665" max="4665" width="1.140625" style="18" customWidth="1"/>
    <col min="4666" max="4684" width="6" style="18" customWidth="1"/>
    <col min="4685" max="4685" width="8.85546875" style="18"/>
    <col min="4686" max="4686" width="1.140625" style="18" customWidth="1"/>
    <col min="4687" max="4692" width="10.85546875" style="18" customWidth="1"/>
    <col min="4693" max="4694" width="8" style="18" customWidth="1"/>
    <col min="4695" max="4695" width="1.140625" style="18" customWidth="1"/>
    <col min="4696" max="4701" width="8.85546875" style="18" customWidth="1"/>
    <col min="4702" max="4703" width="5.5703125" style="18" bestFit="1" customWidth="1"/>
    <col min="4704" max="4704" width="1.140625" style="18" customWidth="1"/>
    <col min="4705" max="4710" width="10.85546875" style="18" customWidth="1"/>
    <col min="4711" max="4711" width="1.140625" style="18" customWidth="1"/>
    <col min="4712" max="4713" width="8.42578125" style="18" customWidth="1"/>
    <col min="4714" max="4714" width="20.140625" style="18" bestFit="1" customWidth="1"/>
    <col min="4715" max="4873" width="8.85546875" style="18"/>
    <col min="4874" max="4874" width="3.140625" style="18" customWidth="1"/>
    <col min="4875" max="4875" width="35" style="18" bestFit="1" customWidth="1"/>
    <col min="4876" max="4877" width="26.85546875" style="18" customWidth="1"/>
    <col min="4878" max="4879" width="11.5703125" style="18" customWidth="1"/>
    <col min="4880" max="4887" width="5" style="18" customWidth="1"/>
    <col min="4888" max="4897" width="7.85546875" style="18" customWidth="1"/>
    <col min="4898" max="4911" width="9.85546875" style="18" customWidth="1"/>
    <col min="4912" max="4912" width="1.140625" style="18" customWidth="1"/>
    <col min="4913" max="4920" width="9.85546875" style="18" customWidth="1"/>
    <col min="4921" max="4921" width="1.140625" style="18" customWidth="1"/>
    <col min="4922" max="4940" width="6" style="18" customWidth="1"/>
    <col min="4941" max="4941" width="8.85546875" style="18"/>
    <col min="4942" max="4942" width="1.140625" style="18" customWidth="1"/>
    <col min="4943" max="4948" width="10.85546875" style="18" customWidth="1"/>
    <col min="4949" max="4950" width="8" style="18" customWidth="1"/>
    <col min="4951" max="4951" width="1.140625" style="18" customWidth="1"/>
    <col min="4952" max="4957" width="8.85546875" style="18" customWidth="1"/>
    <col min="4958" max="4959" width="5.5703125" style="18" bestFit="1" customWidth="1"/>
    <col min="4960" max="4960" width="1.140625" style="18" customWidth="1"/>
    <col min="4961" max="4966" width="10.85546875" style="18" customWidth="1"/>
    <col min="4967" max="4967" width="1.140625" style="18" customWidth="1"/>
    <col min="4968" max="4969" width="8.42578125" style="18" customWidth="1"/>
    <col min="4970" max="4970" width="20.140625" style="18" bestFit="1" customWidth="1"/>
    <col min="4971" max="5129" width="8.85546875" style="18"/>
    <col min="5130" max="5130" width="3.140625" style="18" customWidth="1"/>
    <col min="5131" max="5131" width="35" style="18" bestFit="1" customWidth="1"/>
    <col min="5132" max="5133" width="26.85546875" style="18" customWidth="1"/>
    <col min="5134" max="5135" width="11.5703125" style="18" customWidth="1"/>
    <col min="5136" max="5143" width="5" style="18" customWidth="1"/>
    <col min="5144" max="5153" width="7.85546875" style="18" customWidth="1"/>
    <col min="5154" max="5167" width="9.85546875" style="18" customWidth="1"/>
    <col min="5168" max="5168" width="1.140625" style="18" customWidth="1"/>
    <col min="5169" max="5176" width="9.85546875" style="18" customWidth="1"/>
    <col min="5177" max="5177" width="1.140625" style="18" customWidth="1"/>
    <col min="5178" max="5196" width="6" style="18" customWidth="1"/>
    <col min="5197" max="5197" width="8.85546875" style="18"/>
    <col min="5198" max="5198" width="1.140625" style="18" customWidth="1"/>
    <col min="5199" max="5204" width="10.85546875" style="18" customWidth="1"/>
    <col min="5205" max="5206" width="8" style="18" customWidth="1"/>
    <col min="5207" max="5207" width="1.140625" style="18" customWidth="1"/>
    <col min="5208" max="5213" width="8.85546875" style="18" customWidth="1"/>
    <col min="5214" max="5215" width="5.5703125" style="18" bestFit="1" customWidth="1"/>
    <col min="5216" max="5216" width="1.140625" style="18" customWidth="1"/>
    <col min="5217" max="5222" width="10.85546875" style="18" customWidth="1"/>
    <col min="5223" max="5223" width="1.140625" style="18" customWidth="1"/>
    <col min="5224" max="5225" width="8.42578125" style="18" customWidth="1"/>
    <col min="5226" max="5226" width="20.140625" style="18" bestFit="1" customWidth="1"/>
    <col min="5227" max="5385" width="8.85546875" style="18"/>
    <col min="5386" max="5386" width="3.140625" style="18" customWidth="1"/>
    <col min="5387" max="5387" width="35" style="18" bestFit="1" customWidth="1"/>
    <col min="5388" max="5389" width="26.85546875" style="18" customWidth="1"/>
    <col min="5390" max="5391" width="11.5703125" style="18" customWidth="1"/>
    <col min="5392" max="5399" width="5" style="18" customWidth="1"/>
    <col min="5400" max="5409" width="7.85546875" style="18" customWidth="1"/>
    <col min="5410" max="5423" width="9.85546875" style="18" customWidth="1"/>
    <col min="5424" max="5424" width="1.140625" style="18" customWidth="1"/>
    <col min="5425" max="5432" width="9.85546875" style="18" customWidth="1"/>
    <col min="5433" max="5433" width="1.140625" style="18" customWidth="1"/>
    <col min="5434" max="5452" width="6" style="18" customWidth="1"/>
    <col min="5453" max="5453" width="8.85546875" style="18"/>
    <col min="5454" max="5454" width="1.140625" style="18" customWidth="1"/>
    <col min="5455" max="5460" width="10.85546875" style="18" customWidth="1"/>
    <col min="5461" max="5462" width="8" style="18" customWidth="1"/>
    <col min="5463" max="5463" width="1.140625" style="18" customWidth="1"/>
    <col min="5464" max="5469" width="8.85546875" style="18" customWidth="1"/>
    <col min="5470" max="5471" width="5.5703125" style="18" bestFit="1" customWidth="1"/>
    <col min="5472" max="5472" width="1.140625" style="18" customWidth="1"/>
    <col min="5473" max="5478" width="10.85546875" style="18" customWidth="1"/>
    <col min="5479" max="5479" width="1.140625" style="18" customWidth="1"/>
    <col min="5480" max="5481" width="8.42578125" style="18" customWidth="1"/>
    <col min="5482" max="5482" width="20.140625" style="18" bestFit="1" customWidth="1"/>
    <col min="5483" max="5641" width="8.85546875" style="18"/>
    <col min="5642" max="5642" width="3.140625" style="18" customWidth="1"/>
    <col min="5643" max="5643" width="35" style="18" bestFit="1" customWidth="1"/>
    <col min="5644" max="5645" width="26.85546875" style="18" customWidth="1"/>
    <col min="5646" max="5647" width="11.5703125" style="18" customWidth="1"/>
    <col min="5648" max="5655" width="5" style="18" customWidth="1"/>
    <col min="5656" max="5665" width="7.85546875" style="18" customWidth="1"/>
    <col min="5666" max="5679" width="9.85546875" style="18" customWidth="1"/>
    <col min="5680" max="5680" width="1.140625" style="18" customWidth="1"/>
    <col min="5681" max="5688" width="9.85546875" style="18" customWidth="1"/>
    <col min="5689" max="5689" width="1.140625" style="18" customWidth="1"/>
    <col min="5690" max="5708" width="6" style="18" customWidth="1"/>
    <col min="5709" max="5709" width="8.85546875" style="18"/>
    <col min="5710" max="5710" width="1.140625" style="18" customWidth="1"/>
    <col min="5711" max="5716" width="10.85546875" style="18" customWidth="1"/>
    <col min="5717" max="5718" width="8" style="18" customWidth="1"/>
    <col min="5719" max="5719" width="1.140625" style="18" customWidth="1"/>
    <col min="5720" max="5725" width="8.85546875" style="18" customWidth="1"/>
    <col min="5726" max="5727" width="5.5703125" style="18" bestFit="1" customWidth="1"/>
    <col min="5728" max="5728" width="1.140625" style="18" customWidth="1"/>
    <col min="5729" max="5734" width="10.85546875" style="18" customWidth="1"/>
    <col min="5735" max="5735" width="1.140625" style="18" customWidth="1"/>
    <col min="5736" max="5737" width="8.42578125" style="18" customWidth="1"/>
    <col min="5738" max="5738" width="20.140625" style="18" bestFit="1" customWidth="1"/>
    <col min="5739" max="5897" width="8.85546875" style="18"/>
    <col min="5898" max="5898" width="3.140625" style="18" customWidth="1"/>
    <col min="5899" max="5899" width="35" style="18" bestFit="1" customWidth="1"/>
    <col min="5900" max="5901" width="26.85546875" style="18" customWidth="1"/>
    <col min="5902" max="5903" width="11.5703125" style="18" customWidth="1"/>
    <col min="5904" max="5911" width="5" style="18" customWidth="1"/>
    <col min="5912" max="5921" width="7.85546875" style="18" customWidth="1"/>
    <col min="5922" max="5935" width="9.85546875" style="18" customWidth="1"/>
    <col min="5936" max="5936" width="1.140625" style="18" customWidth="1"/>
    <col min="5937" max="5944" width="9.85546875" style="18" customWidth="1"/>
    <col min="5945" max="5945" width="1.140625" style="18" customWidth="1"/>
    <col min="5946" max="5964" width="6" style="18" customWidth="1"/>
    <col min="5965" max="5965" width="8.85546875" style="18"/>
    <col min="5966" max="5966" width="1.140625" style="18" customWidth="1"/>
    <col min="5967" max="5972" width="10.85546875" style="18" customWidth="1"/>
    <col min="5973" max="5974" width="8" style="18" customWidth="1"/>
    <col min="5975" max="5975" width="1.140625" style="18" customWidth="1"/>
    <col min="5976" max="5981" width="8.85546875" style="18" customWidth="1"/>
    <col min="5982" max="5983" width="5.5703125" style="18" bestFit="1" customWidth="1"/>
    <col min="5984" max="5984" width="1.140625" style="18" customWidth="1"/>
    <col min="5985" max="5990" width="10.85546875" style="18" customWidth="1"/>
    <col min="5991" max="5991" width="1.140625" style="18" customWidth="1"/>
    <col min="5992" max="5993" width="8.42578125" style="18" customWidth="1"/>
    <col min="5994" max="5994" width="20.140625" style="18" bestFit="1" customWidth="1"/>
    <col min="5995" max="6153" width="8.85546875" style="18"/>
    <col min="6154" max="6154" width="3.140625" style="18" customWidth="1"/>
    <col min="6155" max="6155" width="35" style="18" bestFit="1" customWidth="1"/>
    <col min="6156" max="6157" width="26.85546875" style="18" customWidth="1"/>
    <col min="6158" max="6159" width="11.5703125" style="18" customWidth="1"/>
    <col min="6160" max="6167" width="5" style="18" customWidth="1"/>
    <col min="6168" max="6177" width="7.85546875" style="18" customWidth="1"/>
    <col min="6178" max="6191" width="9.85546875" style="18" customWidth="1"/>
    <col min="6192" max="6192" width="1.140625" style="18" customWidth="1"/>
    <col min="6193" max="6200" width="9.85546875" style="18" customWidth="1"/>
    <col min="6201" max="6201" width="1.140625" style="18" customWidth="1"/>
    <col min="6202" max="6220" width="6" style="18" customWidth="1"/>
    <col min="6221" max="6221" width="8.85546875" style="18"/>
    <col min="6222" max="6222" width="1.140625" style="18" customWidth="1"/>
    <col min="6223" max="6228" width="10.85546875" style="18" customWidth="1"/>
    <col min="6229" max="6230" width="8" style="18" customWidth="1"/>
    <col min="6231" max="6231" width="1.140625" style="18" customWidth="1"/>
    <col min="6232" max="6237" width="8.85546875" style="18" customWidth="1"/>
    <col min="6238" max="6239" width="5.5703125" style="18" bestFit="1" customWidth="1"/>
    <col min="6240" max="6240" width="1.140625" style="18" customWidth="1"/>
    <col min="6241" max="6246" width="10.85546875" style="18" customWidth="1"/>
    <col min="6247" max="6247" width="1.140625" style="18" customWidth="1"/>
    <col min="6248" max="6249" width="8.42578125" style="18" customWidth="1"/>
    <col min="6250" max="6250" width="20.140625" style="18" bestFit="1" customWidth="1"/>
    <col min="6251" max="6409" width="8.85546875" style="18"/>
    <col min="6410" max="6410" width="3.140625" style="18" customWidth="1"/>
    <col min="6411" max="6411" width="35" style="18" bestFit="1" customWidth="1"/>
    <col min="6412" max="6413" width="26.85546875" style="18" customWidth="1"/>
    <col min="6414" max="6415" width="11.5703125" style="18" customWidth="1"/>
    <col min="6416" max="6423" width="5" style="18" customWidth="1"/>
    <col min="6424" max="6433" width="7.85546875" style="18" customWidth="1"/>
    <col min="6434" max="6447" width="9.85546875" style="18" customWidth="1"/>
    <col min="6448" max="6448" width="1.140625" style="18" customWidth="1"/>
    <col min="6449" max="6456" width="9.85546875" style="18" customWidth="1"/>
    <col min="6457" max="6457" width="1.140625" style="18" customWidth="1"/>
    <col min="6458" max="6476" width="6" style="18" customWidth="1"/>
    <col min="6477" max="6477" width="8.85546875" style="18"/>
    <col min="6478" max="6478" width="1.140625" style="18" customWidth="1"/>
    <col min="6479" max="6484" width="10.85546875" style="18" customWidth="1"/>
    <col min="6485" max="6486" width="8" style="18" customWidth="1"/>
    <col min="6487" max="6487" width="1.140625" style="18" customWidth="1"/>
    <col min="6488" max="6493" width="8.85546875" style="18" customWidth="1"/>
    <col min="6494" max="6495" width="5.5703125" style="18" bestFit="1" customWidth="1"/>
    <col min="6496" max="6496" width="1.140625" style="18" customWidth="1"/>
    <col min="6497" max="6502" width="10.85546875" style="18" customWidth="1"/>
    <col min="6503" max="6503" width="1.140625" style="18" customWidth="1"/>
    <col min="6504" max="6505" width="8.42578125" style="18" customWidth="1"/>
    <col min="6506" max="6506" width="20.140625" style="18" bestFit="1" customWidth="1"/>
    <col min="6507" max="6665" width="8.85546875" style="18"/>
    <col min="6666" max="6666" width="3.140625" style="18" customWidth="1"/>
    <col min="6667" max="6667" width="35" style="18" bestFit="1" customWidth="1"/>
    <col min="6668" max="6669" width="26.85546875" style="18" customWidth="1"/>
    <col min="6670" max="6671" width="11.5703125" style="18" customWidth="1"/>
    <col min="6672" max="6679" width="5" style="18" customWidth="1"/>
    <col min="6680" max="6689" width="7.85546875" style="18" customWidth="1"/>
    <col min="6690" max="6703" width="9.85546875" style="18" customWidth="1"/>
    <col min="6704" max="6704" width="1.140625" style="18" customWidth="1"/>
    <col min="6705" max="6712" width="9.85546875" style="18" customWidth="1"/>
    <col min="6713" max="6713" width="1.140625" style="18" customWidth="1"/>
    <col min="6714" max="6732" width="6" style="18" customWidth="1"/>
    <col min="6733" max="6733" width="8.85546875" style="18"/>
    <col min="6734" max="6734" width="1.140625" style="18" customWidth="1"/>
    <col min="6735" max="6740" width="10.85546875" style="18" customWidth="1"/>
    <col min="6741" max="6742" width="8" style="18" customWidth="1"/>
    <col min="6743" max="6743" width="1.140625" style="18" customWidth="1"/>
    <col min="6744" max="6749" width="8.85546875" style="18" customWidth="1"/>
    <col min="6750" max="6751" width="5.5703125" style="18" bestFit="1" customWidth="1"/>
    <col min="6752" max="6752" width="1.140625" style="18" customWidth="1"/>
    <col min="6753" max="6758" width="10.85546875" style="18" customWidth="1"/>
    <col min="6759" max="6759" width="1.140625" style="18" customWidth="1"/>
    <col min="6760" max="6761" width="8.42578125" style="18" customWidth="1"/>
    <col min="6762" max="6762" width="20.140625" style="18" bestFit="1" customWidth="1"/>
    <col min="6763" max="6921" width="8.85546875" style="18"/>
    <col min="6922" max="6922" width="3.140625" style="18" customWidth="1"/>
    <col min="6923" max="6923" width="35" style="18" bestFit="1" customWidth="1"/>
    <col min="6924" max="6925" width="26.85546875" style="18" customWidth="1"/>
    <col min="6926" max="6927" width="11.5703125" style="18" customWidth="1"/>
    <col min="6928" max="6935" width="5" style="18" customWidth="1"/>
    <col min="6936" max="6945" width="7.85546875" style="18" customWidth="1"/>
    <col min="6946" max="6959" width="9.85546875" style="18" customWidth="1"/>
    <col min="6960" max="6960" width="1.140625" style="18" customWidth="1"/>
    <col min="6961" max="6968" width="9.85546875" style="18" customWidth="1"/>
    <col min="6969" max="6969" width="1.140625" style="18" customWidth="1"/>
    <col min="6970" max="6988" width="6" style="18" customWidth="1"/>
    <col min="6989" max="6989" width="8.85546875" style="18"/>
    <col min="6990" max="6990" width="1.140625" style="18" customWidth="1"/>
    <col min="6991" max="6996" width="10.85546875" style="18" customWidth="1"/>
    <col min="6997" max="6998" width="8" style="18" customWidth="1"/>
    <col min="6999" max="6999" width="1.140625" style="18" customWidth="1"/>
    <col min="7000" max="7005" width="8.85546875" style="18" customWidth="1"/>
    <col min="7006" max="7007" width="5.5703125" style="18" bestFit="1" customWidth="1"/>
    <col min="7008" max="7008" width="1.140625" style="18" customWidth="1"/>
    <col min="7009" max="7014" width="10.85546875" style="18" customWidth="1"/>
    <col min="7015" max="7015" width="1.140625" style="18" customWidth="1"/>
    <col min="7016" max="7017" width="8.42578125" style="18" customWidth="1"/>
    <col min="7018" max="7018" width="20.140625" style="18" bestFit="1" customWidth="1"/>
    <col min="7019" max="7177" width="8.85546875" style="18"/>
    <col min="7178" max="7178" width="3.140625" style="18" customWidth="1"/>
    <col min="7179" max="7179" width="35" style="18" bestFit="1" customWidth="1"/>
    <col min="7180" max="7181" width="26.85546875" style="18" customWidth="1"/>
    <col min="7182" max="7183" width="11.5703125" style="18" customWidth="1"/>
    <col min="7184" max="7191" width="5" style="18" customWidth="1"/>
    <col min="7192" max="7201" width="7.85546875" style="18" customWidth="1"/>
    <col min="7202" max="7215" width="9.85546875" style="18" customWidth="1"/>
    <col min="7216" max="7216" width="1.140625" style="18" customWidth="1"/>
    <col min="7217" max="7224" width="9.85546875" style="18" customWidth="1"/>
    <col min="7225" max="7225" width="1.140625" style="18" customWidth="1"/>
    <col min="7226" max="7244" width="6" style="18" customWidth="1"/>
    <col min="7245" max="7245" width="8.85546875" style="18"/>
    <col min="7246" max="7246" width="1.140625" style="18" customWidth="1"/>
    <col min="7247" max="7252" width="10.85546875" style="18" customWidth="1"/>
    <col min="7253" max="7254" width="8" style="18" customWidth="1"/>
    <col min="7255" max="7255" width="1.140625" style="18" customWidth="1"/>
    <col min="7256" max="7261" width="8.85546875" style="18" customWidth="1"/>
    <col min="7262" max="7263" width="5.5703125" style="18" bestFit="1" customWidth="1"/>
    <col min="7264" max="7264" width="1.140625" style="18" customWidth="1"/>
    <col min="7265" max="7270" width="10.85546875" style="18" customWidth="1"/>
    <col min="7271" max="7271" width="1.140625" style="18" customWidth="1"/>
    <col min="7272" max="7273" width="8.42578125" style="18" customWidth="1"/>
    <col min="7274" max="7274" width="20.140625" style="18" bestFit="1" customWidth="1"/>
    <col min="7275" max="7433" width="8.85546875" style="18"/>
    <col min="7434" max="7434" width="3.140625" style="18" customWidth="1"/>
    <col min="7435" max="7435" width="35" style="18" bestFit="1" customWidth="1"/>
    <col min="7436" max="7437" width="26.85546875" style="18" customWidth="1"/>
    <col min="7438" max="7439" width="11.5703125" style="18" customWidth="1"/>
    <col min="7440" max="7447" width="5" style="18" customWidth="1"/>
    <col min="7448" max="7457" width="7.85546875" style="18" customWidth="1"/>
    <col min="7458" max="7471" width="9.85546875" style="18" customWidth="1"/>
    <col min="7472" max="7472" width="1.140625" style="18" customWidth="1"/>
    <col min="7473" max="7480" width="9.85546875" style="18" customWidth="1"/>
    <col min="7481" max="7481" width="1.140625" style="18" customWidth="1"/>
    <col min="7482" max="7500" width="6" style="18" customWidth="1"/>
    <col min="7501" max="7501" width="8.85546875" style="18"/>
    <col min="7502" max="7502" width="1.140625" style="18" customWidth="1"/>
    <col min="7503" max="7508" width="10.85546875" style="18" customWidth="1"/>
    <col min="7509" max="7510" width="8" style="18" customWidth="1"/>
    <col min="7511" max="7511" width="1.140625" style="18" customWidth="1"/>
    <col min="7512" max="7517" width="8.85546875" style="18" customWidth="1"/>
    <col min="7518" max="7519" width="5.5703125" style="18" bestFit="1" customWidth="1"/>
    <col min="7520" max="7520" width="1.140625" style="18" customWidth="1"/>
    <col min="7521" max="7526" width="10.85546875" style="18" customWidth="1"/>
    <col min="7527" max="7527" width="1.140625" style="18" customWidth="1"/>
    <col min="7528" max="7529" width="8.42578125" style="18" customWidth="1"/>
    <col min="7530" max="7530" width="20.140625" style="18" bestFit="1" customWidth="1"/>
    <col min="7531" max="7689" width="8.85546875" style="18"/>
    <col min="7690" max="7690" width="3.140625" style="18" customWidth="1"/>
    <col min="7691" max="7691" width="35" style="18" bestFit="1" customWidth="1"/>
    <col min="7692" max="7693" width="26.85546875" style="18" customWidth="1"/>
    <col min="7694" max="7695" width="11.5703125" style="18" customWidth="1"/>
    <col min="7696" max="7703" width="5" style="18" customWidth="1"/>
    <col min="7704" max="7713" width="7.85546875" style="18" customWidth="1"/>
    <col min="7714" max="7727" width="9.85546875" style="18" customWidth="1"/>
    <col min="7728" max="7728" width="1.140625" style="18" customWidth="1"/>
    <col min="7729" max="7736" width="9.85546875" style="18" customWidth="1"/>
    <col min="7737" max="7737" width="1.140625" style="18" customWidth="1"/>
    <col min="7738" max="7756" width="6" style="18" customWidth="1"/>
    <col min="7757" max="7757" width="8.85546875" style="18"/>
    <col min="7758" max="7758" width="1.140625" style="18" customWidth="1"/>
    <col min="7759" max="7764" width="10.85546875" style="18" customWidth="1"/>
    <col min="7765" max="7766" width="8" style="18" customWidth="1"/>
    <col min="7767" max="7767" width="1.140625" style="18" customWidth="1"/>
    <col min="7768" max="7773" width="8.85546875" style="18" customWidth="1"/>
    <col min="7774" max="7775" width="5.5703125" style="18" bestFit="1" customWidth="1"/>
    <col min="7776" max="7776" width="1.140625" style="18" customWidth="1"/>
    <col min="7777" max="7782" width="10.85546875" style="18" customWidth="1"/>
    <col min="7783" max="7783" width="1.140625" style="18" customWidth="1"/>
    <col min="7784" max="7785" width="8.42578125" style="18" customWidth="1"/>
    <col min="7786" max="7786" width="20.140625" style="18" bestFit="1" customWidth="1"/>
    <col min="7787" max="7945" width="8.85546875" style="18"/>
    <col min="7946" max="7946" width="3.140625" style="18" customWidth="1"/>
    <col min="7947" max="7947" width="35" style="18" bestFit="1" customWidth="1"/>
    <col min="7948" max="7949" width="26.85546875" style="18" customWidth="1"/>
    <col min="7950" max="7951" width="11.5703125" style="18" customWidth="1"/>
    <col min="7952" max="7959" width="5" style="18" customWidth="1"/>
    <col min="7960" max="7969" width="7.85546875" style="18" customWidth="1"/>
    <col min="7970" max="7983" width="9.85546875" style="18" customWidth="1"/>
    <col min="7984" max="7984" width="1.140625" style="18" customWidth="1"/>
    <col min="7985" max="7992" width="9.85546875" style="18" customWidth="1"/>
    <col min="7993" max="7993" width="1.140625" style="18" customWidth="1"/>
    <col min="7994" max="8012" width="6" style="18" customWidth="1"/>
    <col min="8013" max="8013" width="8.85546875" style="18"/>
    <col min="8014" max="8014" width="1.140625" style="18" customWidth="1"/>
    <col min="8015" max="8020" width="10.85546875" style="18" customWidth="1"/>
    <col min="8021" max="8022" width="8" style="18" customWidth="1"/>
    <col min="8023" max="8023" width="1.140625" style="18" customWidth="1"/>
    <col min="8024" max="8029" width="8.85546875" style="18" customWidth="1"/>
    <col min="8030" max="8031" width="5.5703125" style="18" bestFit="1" customWidth="1"/>
    <col min="8032" max="8032" width="1.140625" style="18" customWidth="1"/>
    <col min="8033" max="8038" width="10.85546875" style="18" customWidth="1"/>
    <col min="8039" max="8039" width="1.140625" style="18" customWidth="1"/>
    <col min="8040" max="8041" width="8.42578125" style="18" customWidth="1"/>
    <col min="8042" max="8042" width="20.140625" style="18" bestFit="1" customWidth="1"/>
    <col min="8043" max="8201" width="8.85546875" style="18"/>
    <col min="8202" max="8202" width="3.140625" style="18" customWidth="1"/>
    <col min="8203" max="8203" width="35" style="18" bestFit="1" customWidth="1"/>
    <col min="8204" max="8205" width="26.85546875" style="18" customWidth="1"/>
    <col min="8206" max="8207" width="11.5703125" style="18" customWidth="1"/>
    <col min="8208" max="8215" width="5" style="18" customWidth="1"/>
    <col min="8216" max="8225" width="7.85546875" style="18" customWidth="1"/>
    <col min="8226" max="8239" width="9.85546875" style="18" customWidth="1"/>
    <col min="8240" max="8240" width="1.140625" style="18" customWidth="1"/>
    <col min="8241" max="8248" width="9.85546875" style="18" customWidth="1"/>
    <col min="8249" max="8249" width="1.140625" style="18" customWidth="1"/>
    <col min="8250" max="8268" width="6" style="18" customWidth="1"/>
    <col min="8269" max="8269" width="8.85546875" style="18"/>
    <col min="8270" max="8270" width="1.140625" style="18" customWidth="1"/>
    <col min="8271" max="8276" width="10.85546875" style="18" customWidth="1"/>
    <col min="8277" max="8278" width="8" style="18" customWidth="1"/>
    <col min="8279" max="8279" width="1.140625" style="18" customWidth="1"/>
    <col min="8280" max="8285" width="8.85546875" style="18" customWidth="1"/>
    <col min="8286" max="8287" width="5.5703125" style="18" bestFit="1" customWidth="1"/>
    <col min="8288" max="8288" width="1.140625" style="18" customWidth="1"/>
    <col min="8289" max="8294" width="10.85546875" style="18" customWidth="1"/>
    <col min="8295" max="8295" width="1.140625" style="18" customWidth="1"/>
    <col min="8296" max="8297" width="8.42578125" style="18" customWidth="1"/>
    <col min="8298" max="8298" width="20.140625" style="18" bestFit="1" customWidth="1"/>
    <col min="8299" max="8457" width="8.85546875" style="18"/>
    <col min="8458" max="8458" width="3.140625" style="18" customWidth="1"/>
    <col min="8459" max="8459" width="35" style="18" bestFit="1" customWidth="1"/>
    <col min="8460" max="8461" width="26.85546875" style="18" customWidth="1"/>
    <col min="8462" max="8463" width="11.5703125" style="18" customWidth="1"/>
    <col min="8464" max="8471" width="5" style="18" customWidth="1"/>
    <col min="8472" max="8481" width="7.85546875" style="18" customWidth="1"/>
    <col min="8482" max="8495" width="9.85546875" style="18" customWidth="1"/>
    <col min="8496" max="8496" width="1.140625" style="18" customWidth="1"/>
    <col min="8497" max="8504" width="9.85546875" style="18" customWidth="1"/>
    <col min="8505" max="8505" width="1.140625" style="18" customWidth="1"/>
    <col min="8506" max="8524" width="6" style="18" customWidth="1"/>
    <col min="8525" max="8525" width="8.85546875" style="18"/>
    <col min="8526" max="8526" width="1.140625" style="18" customWidth="1"/>
    <col min="8527" max="8532" width="10.85546875" style="18" customWidth="1"/>
    <col min="8533" max="8534" width="8" style="18" customWidth="1"/>
    <col min="8535" max="8535" width="1.140625" style="18" customWidth="1"/>
    <col min="8536" max="8541" width="8.85546875" style="18" customWidth="1"/>
    <col min="8542" max="8543" width="5.5703125" style="18" bestFit="1" customWidth="1"/>
    <col min="8544" max="8544" width="1.140625" style="18" customWidth="1"/>
    <col min="8545" max="8550" width="10.85546875" style="18" customWidth="1"/>
    <col min="8551" max="8551" width="1.140625" style="18" customWidth="1"/>
    <col min="8552" max="8553" width="8.42578125" style="18" customWidth="1"/>
    <col min="8554" max="8554" width="20.140625" style="18" bestFit="1" customWidth="1"/>
    <col min="8555" max="8713" width="8.85546875" style="18"/>
    <col min="8714" max="8714" width="3.140625" style="18" customWidth="1"/>
    <col min="8715" max="8715" width="35" style="18" bestFit="1" customWidth="1"/>
    <col min="8716" max="8717" width="26.85546875" style="18" customWidth="1"/>
    <col min="8718" max="8719" width="11.5703125" style="18" customWidth="1"/>
    <col min="8720" max="8727" width="5" style="18" customWidth="1"/>
    <col min="8728" max="8737" width="7.85546875" style="18" customWidth="1"/>
    <col min="8738" max="8751" width="9.85546875" style="18" customWidth="1"/>
    <col min="8752" max="8752" width="1.140625" style="18" customWidth="1"/>
    <col min="8753" max="8760" width="9.85546875" style="18" customWidth="1"/>
    <col min="8761" max="8761" width="1.140625" style="18" customWidth="1"/>
    <col min="8762" max="8780" width="6" style="18" customWidth="1"/>
    <col min="8781" max="8781" width="8.85546875" style="18"/>
    <col min="8782" max="8782" width="1.140625" style="18" customWidth="1"/>
    <col min="8783" max="8788" width="10.85546875" style="18" customWidth="1"/>
    <col min="8789" max="8790" width="8" style="18" customWidth="1"/>
    <col min="8791" max="8791" width="1.140625" style="18" customWidth="1"/>
    <col min="8792" max="8797" width="8.85546875" style="18" customWidth="1"/>
    <col min="8798" max="8799" width="5.5703125" style="18" bestFit="1" customWidth="1"/>
    <col min="8800" max="8800" width="1.140625" style="18" customWidth="1"/>
    <col min="8801" max="8806" width="10.85546875" style="18" customWidth="1"/>
    <col min="8807" max="8807" width="1.140625" style="18" customWidth="1"/>
    <col min="8808" max="8809" width="8.42578125" style="18" customWidth="1"/>
    <col min="8810" max="8810" width="20.140625" style="18" bestFit="1" customWidth="1"/>
    <col min="8811" max="8969" width="8.85546875" style="18"/>
    <col min="8970" max="8970" width="3.140625" style="18" customWidth="1"/>
    <col min="8971" max="8971" width="35" style="18" bestFit="1" customWidth="1"/>
    <col min="8972" max="8973" width="26.85546875" style="18" customWidth="1"/>
    <col min="8974" max="8975" width="11.5703125" style="18" customWidth="1"/>
    <col min="8976" max="8983" width="5" style="18" customWidth="1"/>
    <col min="8984" max="8993" width="7.85546875" style="18" customWidth="1"/>
    <col min="8994" max="9007" width="9.85546875" style="18" customWidth="1"/>
    <col min="9008" max="9008" width="1.140625" style="18" customWidth="1"/>
    <col min="9009" max="9016" width="9.85546875" style="18" customWidth="1"/>
    <col min="9017" max="9017" width="1.140625" style="18" customWidth="1"/>
    <col min="9018" max="9036" width="6" style="18" customWidth="1"/>
    <col min="9037" max="9037" width="8.85546875" style="18"/>
    <col min="9038" max="9038" width="1.140625" style="18" customWidth="1"/>
    <col min="9039" max="9044" width="10.85546875" style="18" customWidth="1"/>
    <col min="9045" max="9046" width="8" style="18" customWidth="1"/>
    <col min="9047" max="9047" width="1.140625" style="18" customWidth="1"/>
    <col min="9048" max="9053" width="8.85546875" style="18" customWidth="1"/>
    <col min="9054" max="9055" width="5.5703125" style="18" bestFit="1" customWidth="1"/>
    <col min="9056" max="9056" width="1.140625" style="18" customWidth="1"/>
    <col min="9057" max="9062" width="10.85546875" style="18" customWidth="1"/>
    <col min="9063" max="9063" width="1.140625" style="18" customWidth="1"/>
    <col min="9064" max="9065" width="8.42578125" style="18" customWidth="1"/>
    <col min="9066" max="9066" width="20.140625" style="18" bestFit="1" customWidth="1"/>
    <col min="9067" max="9225" width="8.85546875" style="18"/>
    <col min="9226" max="9226" width="3.140625" style="18" customWidth="1"/>
    <col min="9227" max="9227" width="35" style="18" bestFit="1" customWidth="1"/>
    <col min="9228" max="9229" width="26.85546875" style="18" customWidth="1"/>
    <col min="9230" max="9231" width="11.5703125" style="18" customWidth="1"/>
    <col min="9232" max="9239" width="5" style="18" customWidth="1"/>
    <col min="9240" max="9249" width="7.85546875" style="18" customWidth="1"/>
    <col min="9250" max="9263" width="9.85546875" style="18" customWidth="1"/>
    <col min="9264" max="9264" width="1.140625" style="18" customWidth="1"/>
    <col min="9265" max="9272" width="9.85546875" style="18" customWidth="1"/>
    <col min="9273" max="9273" width="1.140625" style="18" customWidth="1"/>
    <col min="9274" max="9292" width="6" style="18" customWidth="1"/>
    <col min="9293" max="9293" width="8.85546875" style="18"/>
    <col min="9294" max="9294" width="1.140625" style="18" customWidth="1"/>
    <col min="9295" max="9300" width="10.85546875" style="18" customWidth="1"/>
    <col min="9301" max="9302" width="8" style="18" customWidth="1"/>
    <col min="9303" max="9303" width="1.140625" style="18" customWidth="1"/>
    <col min="9304" max="9309" width="8.85546875" style="18" customWidth="1"/>
    <col min="9310" max="9311" width="5.5703125" style="18" bestFit="1" customWidth="1"/>
    <col min="9312" max="9312" width="1.140625" style="18" customWidth="1"/>
    <col min="9313" max="9318" width="10.85546875" style="18" customWidth="1"/>
    <col min="9319" max="9319" width="1.140625" style="18" customWidth="1"/>
    <col min="9320" max="9321" width="8.42578125" style="18" customWidth="1"/>
    <col min="9322" max="9322" width="20.140625" style="18" bestFit="1" customWidth="1"/>
    <col min="9323" max="9481" width="8.85546875" style="18"/>
    <col min="9482" max="9482" width="3.140625" style="18" customWidth="1"/>
    <col min="9483" max="9483" width="35" style="18" bestFit="1" customWidth="1"/>
    <col min="9484" max="9485" width="26.85546875" style="18" customWidth="1"/>
    <col min="9486" max="9487" width="11.5703125" style="18" customWidth="1"/>
    <col min="9488" max="9495" width="5" style="18" customWidth="1"/>
    <col min="9496" max="9505" width="7.85546875" style="18" customWidth="1"/>
    <col min="9506" max="9519" width="9.85546875" style="18" customWidth="1"/>
    <col min="9520" max="9520" width="1.140625" style="18" customWidth="1"/>
    <col min="9521" max="9528" width="9.85546875" style="18" customWidth="1"/>
    <col min="9529" max="9529" width="1.140625" style="18" customWidth="1"/>
    <col min="9530" max="9548" width="6" style="18" customWidth="1"/>
    <col min="9549" max="9549" width="8.85546875" style="18"/>
    <col min="9550" max="9550" width="1.140625" style="18" customWidth="1"/>
    <col min="9551" max="9556" width="10.85546875" style="18" customWidth="1"/>
    <col min="9557" max="9558" width="8" style="18" customWidth="1"/>
    <col min="9559" max="9559" width="1.140625" style="18" customWidth="1"/>
    <col min="9560" max="9565" width="8.85546875" style="18" customWidth="1"/>
    <col min="9566" max="9567" width="5.5703125" style="18" bestFit="1" customWidth="1"/>
    <col min="9568" max="9568" width="1.140625" style="18" customWidth="1"/>
    <col min="9569" max="9574" width="10.85546875" style="18" customWidth="1"/>
    <col min="9575" max="9575" width="1.140625" style="18" customWidth="1"/>
    <col min="9576" max="9577" width="8.42578125" style="18" customWidth="1"/>
    <col min="9578" max="9578" width="20.140625" style="18" bestFit="1" customWidth="1"/>
    <col min="9579" max="9737" width="8.85546875" style="18"/>
    <col min="9738" max="9738" width="3.140625" style="18" customWidth="1"/>
    <col min="9739" max="9739" width="35" style="18" bestFit="1" customWidth="1"/>
    <col min="9740" max="9741" width="26.85546875" style="18" customWidth="1"/>
    <col min="9742" max="9743" width="11.5703125" style="18" customWidth="1"/>
    <col min="9744" max="9751" width="5" style="18" customWidth="1"/>
    <col min="9752" max="9761" width="7.85546875" style="18" customWidth="1"/>
    <col min="9762" max="9775" width="9.85546875" style="18" customWidth="1"/>
    <col min="9776" max="9776" width="1.140625" style="18" customWidth="1"/>
    <col min="9777" max="9784" width="9.85546875" style="18" customWidth="1"/>
    <col min="9785" max="9785" width="1.140625" style="18" customWidth="1"/>
    <col min="9786" max="9804" width="6" style="18" customWidth="1"/>
    <col min="9805" max="9805" width="8.85546875" style="18"/>
    <col min="9806" max="9806" width="1.140625" style="18" customWidth="1"/>
    <col min="9807" max="9812" width="10.85546875" style="18" customWidth="1"/>
    <col min="9813" max="9814" width="8" style="18" customWidth="1"/>
    <col min="9815" max="9815" width="1.140625" style="18" customWidth="1"/>
    <col min="9816" max="9821" width="8.85546875" style="18" customWidth="1"/>
    <col min="9822" max="9823" width="5.5703125" style="18" bestFit="1" customWidth="1"/>
    <col min="9824" max="9824" width="1.140625" style="18" customWidth="1"/>
    <col min="9825" max="9830" width="10.85546875" style="18" customWidth="1"/>
    <col min="9831" max="9831" width="1.140625" style="18" customWidth="1"/>
    <col min="9832" max="9833" width="8.42578125" style="18" customWidth="1"/>
    <col min="9834" max="9834" width="20.140625" style="18" bestFit="1" customWidth="1"/>
    <col min="9835" max="9993" width="8.85546875" style="18"/>
    <col min="9994" max="9994" width="3.140625" style="18" customWidth="1"/>
    <col min="9995" max="9995" width="35" style="18" bestFit="1" customWidth="1"/>
    <col min="9996" max="9997" width="26.85546875" style="18" customWidth="1"/>
    <col min="9998" max="9999" width="11.5703125" style="18" customWidth="1"/>
    <col min="10000" max="10007" width="5" style="18" customWidth="1"/>
    <col min="10008" max="10017" width="7.85546875" style="18" customWidth="1"/>
    <col min="10018" max="10031" width="9.85546875" style="18" customWidth="1"/>
    <col min="10032" max="10032" width="1.140625" style="18" customWidth="1"/>
    <col min="10033" max="10040" width="9.85546875" style="18" customWidth="1"/>
    <col min="10041" max="10041" width="1.140625" style="18" customWidth="1"/>
    <col min="10042" max="10060" width="6" style="18" customWidth="1"/>
    <col min="10061" max="10061" width="8.85546875" style="18"/>
    <col min="10062" max="10062" width="1.140625" style="18" customWidth="1"/>
    <col min="10063" max="10068" width="10.85546875" style="18" customWidth="1"/>
    <col min="10069" max="10070" width="8" style="18" customWidth="1"/>
    <col min="10071" max="10071" width="1.140625" style="18" customWidth="1"/>
    <col min="10072" max="10077" width="8.85546875" style="18" customWidth="1"/>
    <col min="10078" max="10079" width="5.5703125" style="18" bestFit="1" customWidth="1"/>
    <col min="10080" max="10080" width="1.140625" style="18" customWidth="1"/>
    <col min="10081" max="10086" width="10.85546875" style="18" customWidth="1"/>
    <col min="10087" max="10087" width="1.140625" style="18" customWidth="1"/>
    <col min="10088" max="10089" width="8.42578125" style="18" customWidth="1"/>
    <col min="10090" max="10090" width="20.140625" style="18" bestFit="1" customWidth="1"/>
    <col min="10091" max="10249" width="8.85546875" style="18"/>
    <col min="10250" max="10250" width="3.140625" style="18" customWidth="1"/>
    <col min="10251" max="10251" width="35" style="18" bestFit="1" customWidth="1"/>
    <col min="10252" max="10253" width="26.85546875" style="18" customWidth="1"/>
    <col min="10254" max="10255" width="11.5703125" style="18" customWidth="1"/>
    <col min="10256" max="10263" width="5" style="18" customWidth="1"/>
    <col min="10264" max="10273" width="7.85546875" style="18" customWidth="1"/>
    <col min="10274" max="10287" width="9.85546875" style="18" customWidth="1"/>
    <col min="10288" max="10288" width="1.140625" style="18" customWidth="1"/>
    <col min="10289" max="10296" width="9.85546875" style="18" customWidth="1"/>
    <col min="10297" max="10297" width="1.140625" style="18" customWidth="1"/>
    <col min="10298" max="10316" width="6" style="18" customWidth="1"/>
    <col min="10317" max="10317" width="8.85546875" style="18"/>
    <col min="10318" max="10318" width="1.140625" style="18" customWidth="1"/>
    <col min="10319" max="10324" width="10.85546875" style="18" customWidth="1"/>
    <col min="10325" max="10326" width="8" style="18" customWidth="1"/>
    <col min="10327" max="10327" width="1.140625" style="18" customWidth="1"/>
    <col min="10328" max="10333" width="8.85546875" style="18" customWidth="1"/>
    <col min="10334" max="10335" width="5.5703125" style="18" bestFit="1" customWidth="1"/>
    <col min="10336" max="10336" width="1.140625" style="18" customWidth="1"/>
    <col min="10337" max="10342" width="10.85546875" style="18" customWidth="1"/>
    <col min="10343" max="10343" width="1.140625" style="18" customWidth="1"/>
    <col min="10344" max="10345" width="8.42578125" style="18" customWidth="1"/>
    <col min="10346" max="10346" width="20.140625" style="18" bestFit="1" customWidth="1"/>
    <col min="10347" max="10505" width="8.85546875" style="18"/>
    <col min="10506" max="10506" width="3.140625" style="18" customWidth="1"/>
    <col min="10507" max="10507" width="35" style="18" bestFit="1" customWidth="1"/>
    <col min="10508" max="10509" width="26.85546875" style="18" customWidth="1"/>
    <col min="10510" max="10511" width="11.5703125" style="18" customWidth="1"/>
    <col min="10512" max="10519" width="5" style="18" customWidth="1"/>
    <col min="10520" max="10529" width="7.85546875" style="18" customWidth="1"/>
    <col min="10530" max="10543" width="9.85546875" style="18" customWidth="1"/>
    <col min="10544" max="10544" width="1.140625" style="18" customWidth="1"/>
    <col min="10545" max="10552" width="9.85546875" style="18" customWidth="1"/>
    <col min="10553" max="10553" width="1.140625" style="18" customWidth="1"/>
    <col min="10554" max="10572" width="6" style="18" customWidth="1"/>
    <col min="10573" max="10573" width="8.85546875" style="18"/>
    <col min="10574" max="10574" width="1.140625" style="18" customWidth="1"/>
    <col min="10575" max="10580" width="10.85546875" style="18" customWidth="1"/>
    <col min="10581" max="10582" width="8" style="18" customWidth="1"/>
    <col min="10583" max="10583" width="1.140625" style="18" customWidth="1"/>
    <col min="10584" max="10589" width="8.85546875" style="18" customWidth="1"/>
    <col min="10590" max="10591" width="5.5703125" style="18" bestFit="1" customWidth="1"/>
    <col min="10592" max="10592" width="1.140625" style="18" customWidth="1"/>
    <col min="10593" max="10598" width="10.85546875" style="18" customWidth="1"/>
    <col min="10599" max="10599" width="1.140625" style="18" customWidth="1"/>
    <col min="10600" max="10601" width="8.42578125" style="18" customWidth="1"/>
    <col min="10602" max="10602" width="20.140625" style="18" bestFit="1" customWidth="1"/>
    <col min="10603" max="10761" width="8.85546875" style="18"/>
    <col min="10762" max="10762" width="3.140625" style="18" customWidth="1"/>
    <col min="10763" max="10763" width="35" style="18" bestFit="1" customWidth="1"/>
    <col min="10764" max="10765" width="26.85546875" style="18" customWidth="1"/>
    <col min="10766" max="10767" width="11.5703125" style="18" customWidth="1"/>
    <col min="10768" max="10775" width="5" style="18" customWidth="1"/>
    <col min="10776" max="10785" width="7.85546875" style="18" customWidth="1"/>
    <col min="10786" max="10799" width="9.85546875" style="18" customWidth="1"/>
    <col min="10800" max="10800" width="1.140625" style="18" customWidth="1"/>
    <col min="10801" max="10808" width="9.85546875" style="18" customWidth="1"/>
    <col min="10809" max="10809" width="1.140625" style="18" customWidth="1"/>
    <col min="10810" max="10828" width="6" style="18" customWidth="1"/>
    <col min="10829" max="10829" width="8.85546875" style="18"/>
    <col min="10830" max="10830" width="1.140625" style="18" customWidth="1"/>
    <col min="10831" max="10836" width="10.85546875" style="18" customWidth="1"/>
    <col min="10837" max="10838" width="8" style="18" customWidth="1"/>
    <col min="10839" max="10839" width="1.140625" style="18" customWidth="1"/>
    <col min="10840" max="10845" width="8.85546875" style="18" customWidth="1"/>
    <col min="10846" max="10847" width="5.5703125" style="18" bestFit="1" customWidth="1"/>
    <col min="10848" max="10848" width="1.140625" style="18" customWidth="1"/>
    <col min="10849" max="10854" width="10.85546875" style="18" customWidth="1"/>
    <col min="10855" max="10855" width="1.140625" style="18" customWidth="1"/>
    <col min="10856" max="10857" width="8.42578125" style="18" customWidth="1"/>
    <col min="10858" max="10858" width="20.140625" style="18" bestFit="1" customWidth="1"/>
    <col min="10859" max="11017" width="8.85546875" style="18"/>
    <col min="11018" max="11018" width="3.140625" style="18" customWidth="1"/>
    <col min="11019" max="11019" width="35" style="18" bestFit="1" customWidth="1"/>
    <col min="11020" max="11021" width="26.85546875" style="18" customWidth="1"/>
    <col min="11022" max="11023" width="11.5703125" style="18" customWidth="1"/>
    <col min="11024" max="11031" width="5" style="18" customWidth="1"/>
    <col min="11032" max="11041" width="7.85546875" style="18" customWidth="1"/>
    <col min="11042" max="11055" width="9.85546875" style="18" customWidth="1"/>
    <col min="11056" max="11056" width="1.140625" style="18" customWidth="1"/>
    <col min="11057" max="11064" width="9.85546875" style="18" customWidth="1"/>
    <col min="11065" max="11065" width="1.140625" style="18" customWidth="1"/>
    <col min="11066" max="11084" width="6" style="18" customWidth="1"/>
    <col min="11085" max="11085" width="8.85546875" style="18"/>
    <col min="11086" max="11086" width="1.140625" style="18" customWidth="1"/>
    <col min="11087" max="11092" width="10.85546875" style="18" customWidth="1"/>
    <col min="11093" max="11094" width="8" style="18" customWidth="1"/>
    <col min="11095" max="11095" width="1.140625" style="18" customWidth="1"/>
    <col min="11096" max="11101" width="8.85546875" style="18" customWidth="1"/>
    <col min="11102" max="11103" width="5.5703125" style="18" bestFit="1" customWidth="1"/>
    <col min="11104" max="11104" width="1.140625" style="18" customWidth="1"/>
    <col min="11105" max="11110" width="10.85546875" style="18" customWidth="1"/>
    <col min="11111" max="11111" width="1.140625" style="18" customWidth="1"/>
    <col min="11112" max="11113" width="8.42578125" style="18" customWidth="1"/>
    <col min="11114" max="11114" width="20.140625" style="18" bestFit="1" customWidth="1"/>
    <col min="11115" max="11273" width="8.85546875" style="18"/>
    <col min="11274" max="11274" width="3.140625" style="18" customWidth="1"/>
    <col min="11275" max="11275" width="35" style="18" bestFit="1" customWidth="1"/>
    <col min="11276" max="11277" width="26.85546875" style="18" customWidth="1"/>
    <col min="11278" max="11279" width="11.5703125" style="18" customWidth="1"/>
    <col min="11280" max="11287" width="5" style="18" customWidth="1"/>
    <col min="11288" max="11297" width="7.85546875" style="18" customWidth="1"/>
    <col min="11298" max="11311" width="9.85546875" style="18" customWidth="1"/>
    <col min="11312" max="11312" width="1.140625" style="18" customWidth="1"/>
    <col min="11313" max="11320" width="9.85546875" style="18" customWidth="1"/>
    <col min="11321" max="11321" width="1.140625" style="18" customWidth="1"/>
    <col min="11322" max="11340" width="6" style="18" customWidth="1"/>
    <col min="11341" max="11341" width="8.85546875" style="18"/>
    <col min="11342" max="11342" width="1.140625" style="18" customWidth="1"/>
    <col min="11343" max="11348" width="10.85546875" style="18" customWidth="1"/>
    <col min="11349" max="11350" width="8" style="18" customWidth="1"/>
    <col min="11351" max="11351" width="1.140625" style="18" customWidth="1"/>
    <col min="11352" max="11357" width="8.85546875" style="18" customWidth="1"/>
    <col min="11358" max="11359" width="5.5703125" style="18" bestFit="1" customWidth="1"/>
    <col min="11360" max="11360" width="1.140625" style="18" customWidth="1"/>
    <col min="11361" max="11366" width="10.85546875" style="18" customWidth="1"/>
    <col min="11367" max="11367" width="1.140625" style="18" customWidth="1"/>
    <col min="11368" max="11369" width="8.42578125" style="18" customWidth="1"/>
    <col min="11370" max="11370" width="20.140625" style="18" bestFit="1" customWidth="1"/>
    <col min="11371" max="11529" width="8.85546875" style="18"/>
    <col min="11530" max="11530" width="3.140625" style="18" customWidth="1"/>
    <col min="11531" max="11531" width="35" style="18" bestFit="1" customWidth="1"/>
    <col min="11532" max="11533" width="26.85546875" style="18" customWidth="1"/>
    <col min="11534" max="11535" width="11.5703125" style="18" customWidth="1"/>
    <col min="11536" max="11543" width="5" style="18" customWidth="1"/>
    <col min="11544" max="11553" width="7.85546875" style="18" customWidth="1"/>
    <col min="11554" max="11567" width="9.85546875" style="18" customWidth="1"/>
    <col min="11568" max="11568" width="1.140625" style="18" customWidth="1"/>
    <col min="11569" max="11576" width="9.85546875" style="18" customWidth="1"/>
    <col min="11577" max="11577" width="1.140625" style="18" customWidth="1"/>
    <col min="11578" max="11596" width="6" style="18" customWidth="1"/>
    <col min="11597" max="11597" width="8.85546875" style="18"/>
    <col min="11598" max="11598" width="1.140625" style="18" customWidth="1"/>
    <col min="11599" max="11604" width="10.85546875" style="18" customWidth="1"/>
    <col min="11605" max="11606" width="8" style="18" customWidth="1"/>
    <col min="11607" max="11607" width="1.140625" style="18" customWidth="1"/>
    <col min="11608" max="11613" width="8.85546875" style="18" customWidth="1"/>
    <col min="11614" max="11615" width="5.5703125" style="18" bestFit="1" customWidth="1"/>
    <col min="11616" max="11616" width="1.140625" style="18" customWidth="1"/>
    <col min="11617" max="11622" width="10.85546875" style="18" customWidth="1"/>
    <col min="11623" max="11623" width="1.140625" style="18" customWidth="1"/>
    <col min="11624" max="11625" width="8.42578125" style="18" customWidth="1"/>
    <col min="11626" max="11626" width="20.140625" style="18" bestFit="1" customWidth="1"/>
    <col min="11627" max="11785" width="8.85546875" style="18"/>
    <col min="11786" max="11786" width="3.140625" style="18" customWidth="1"/>
    <col min="11787" max="11787" width="35" style="18" bestFit="1" customWidth="1"/>
    <col min="11788" max="11789" width="26.85546875" style="18" customWidth="1"/>
    <col min="11790" max="11791" width="11.5703125" style="18" customWidth="1"/>
    <col min="11792" max="11799" width="5" style="18" customWidth="1"/>
    <col min="11800" max="11809" width="7.85546875" style="18" customWidth="1"/>
    <col min="11810" max="11823" width="9.85546875" style="18" customWidth="1"/>
    <col min="11824" max="11824" width="1.140625" style="18" customWidth="1"/>
    <col min="11825" max="11832" width="9.85546875" style="18" customWidth="1"/>
    <col min="11833" max="11833" width="1.140625" style="18" customWidth="1"/>
    <col min="11834" max="11852" width="6" style="18" customWidth="1"/>
    <col min="11853" max="11853" width="8.85546875" style="18"/>
    <col min="11854" max="11854" width="1.140625" style="18" customWidth="1"/>
    <col min="11855" max="11860" width="10.85546875" style="18" customWidth="1"/>
    <col min="11861" max="11862" width="8" style="18" customWidth="1"/>
    <col min="11863" max="11863" width="1.140625" style="18" customWidth="1"/>
    <col min="11864" max="11869" width="8.85546875" style="18" customWidth="1"/>
    <col min="11870" max="11871" width="5.5703125" style="18" bestFit="1" customWidth="1"/>
    <col min="11872" max="11872" width="1.140625" style="18" customWidth="1"/>
    <col min="11873" max="11878" width="10.85546875" style="18" customWidth="1"/>
    <col min="11879" max="11879" width="1.140625" style="18" customWidth="1"/>
    <col min="11880" max="11881" width="8.42578125" style="18" customWidth="1"/>
    <col min="11882" max="11882" width="20.140625" style="18" bestFit="1" customWidth="1"/>
    <col min="11883" max="12041" width="8.85546875" style="18"/>
    <col min="12042" max="12042" width="3.140625" style="18" customWidth="1"/>
    <col min="12043" max="12043" width="35" style="18" bestFit="1" customWidth="1"/>
    <col min="12044" max="12045" width="26.85546875" style="18" customWidth="1"/>
    <col min="12046" max="12047" width="11.5703125" style="18" customWidth="1"/>
    <col min="12048" max="12055" width="5" style="18" customWidth="1"/>
    <col min="12056" max="12065" width="7.85546875" style="18" customWidth="1"/>
    <col min="12066" max="12079" width="9.85546875" style="18" customWidth="1"/>
    <col min="12080" max="12080" width="1.140625" style="18" customWidth="1"/>
    <col min="12081" max="12088" width="9.85546875" style="18" customWidth="1"/>
    <col min="12089" max="12089" width="1.140625" style="18" customWidth="1"/>
    <col min="12090" max="12108" width="6" style="18" customWidth="1"/>
    <col min="12109" max="12109" width="8.85546875" style="18"/>
    <col min="12110" max="12110" width="1.140625" style="18" customWidth="1"/>
    <col min="12111" max="12116" width="10.85546875" style="18" customWidth="1"/>
    <col min="12117" max="12118" width="8" style="18" customWidth="1"/>
    <col min="12119" max="12119" width="1.140625" style="18" customWidth="1"/>
    <col min="12120" max="12125" width="8.85546875" style="18" customWidth="1"/>
    <col min="12126" max="12127" width="5.5703125" style="18" bestFit="1" customWidth="1"/>
    <col min="12128" max="12128" width="1.140625" style="18" customWidth="1"/>
    <col min="12129" max="12134" width="10.85546875" style="18" customWidth="1"/>
    <col min="12135" max="12135" width="1.140625" style="18" customWidth="1"/>
    <col min="12136" max="12137" width="8.42578125" style="18" customWidth="1"/>
    <col min="12138" max="12138" width="20.140625" style="18" bestFit="1" customWidth="1"/>
    <col min="12139" max="12297" width="8.85546875" style="18"/>
    <col min="12298" max="12298" width="3.140625" style="18" customWidth="1"/>
    <col min="12299" max="12299" width="35" style="18" bestFit="1" customWidth="1"/>
    <col min="12300" max="12301" width="26.85546875" style="18" customWidth="1"/>
    <col min="12302" max="12303" width="11.5703125" style="18" customWidth="1"/>
    <col min="12304" max="12311" width="5" style="18" customWidth="1"/>
    <col min="12312" max="12321" width="7.85546875" style="18" customWidth="1"/>
    <col min="12322" max="12335" width="9.85546875" style="18" customWidth="1"/>
    <col min="12336" max="12336" width="1.140625" style="18" customWidth="1"/>
    <col min="12337" max="12344" width="9.85546875" style="18" customWidth="1"/>
    <col min="12345" max="12345" width="1.140625" style="18" customWidth="1"/>
    <col min="12346" max="12364" width="6" style="18" customWidth="1"/>
    <col min="12365" max="12365" width="8.85546875" style="18"/>
    <col min="12366" max="12366" width="1.140625" style="18" customWidth="1"/>
    <col min="12367" max="12372" width="10.85546875" style="18" customWidth="1"/>
    <col min="12373" max="12374" width="8" style="18" customWidth="1"/>
    <col min="12375" max="12375" width="1.140625" style="18" customWidth="1"/>
    <col min="12376" max="12381" width="8.85546875" style="18" customWidth="1"/>
    <col min="12382" max="12383" width="5.5703125" style="18" bestFit="1" customWidth="1"/>
    <col min="12384" max="12384" width="1.140625" style="18" customWidth="1"/>
    <col min="12385" max="12390" width="10.85546875" style="18" customWidth="1"/>
    <col min="12391" max="12391" width="1.140625" style="18" customWidth="1"/>
    <col min="12392" max="12393" width="8.42578125" style="18" customWidth="1"/>
    <col min="12394" max="12394" width="20.140625" style="18" bestFit="1" customWidth="1"/>
    <col min="12395" max="12553" width="8.85546875" style="18"/>
    <col min="12554" max="12554" width="3.140625" style="18" customWidth="1"/>
    <col min="12555" max="12555" width="35" style="18" bestFit="1" customWidth="1"/>
    <col min="12556" max="12557" width="26.85546875" style="18" customWidth="1"/>
    <col min="12558" max="12559" width="11.5703125" style="18" customWidth="1"/>
    <col min="12560" max="12567" width="5" style="18" customWidth="1"/>
    <col min="12568" max="12577" width="7.85546875" style="18" customWidth="1"/>
    <col min="12578" max="12591" width="9.85546875" style="18" customWidth="1"/>
    <col min="12592" max="12592" width="1.140625" style="18" customWidth="1"/>
    <col min="12593" max="12600" width="9.85546875" style="18" customWidth="1"/>
    <col min="12601" max="12601" width="1.140625" style="18" customWidth="1"/>
    <col min="12602" max="12620" width="6" style="18" customWidth="1"/>
    <col min="12621" max="12621" width="8.85546875" style="18"/>
    <col min="12622" max="12622" width="1.140625" style="18" customWidth="1"/>
    <col min="12623" max="12628" width="10.85546875" style="18" customWidth="1"/>
    <col min="12629" max="12630" width="8" style="18" customWidth="1"/>
    <col min="12631" max="12631" width="1.140625" style="18" customWidth="1"/>
    <col min="12632" max="12637" width="8.85546875" style="18" customWidth="1"/>
    <col min="12638" max="12639" width="5.5703125" style="18" bestFit="1" customWidth="1"/>
    <col min="12640" max="12640" width="1.140625" style="18" customWidth="1"/>
    <col min="12641" max="12646" width="10.85546875" style="18" customWidth="1"/>
    <col min="12647" max="12647" width="1.140625" style="18" customWidth="1"/>
    <col min="12648" max="12649" width="8.42578125" style="18" customWidth="1"/>
    <col min="12650" max="12650" width="20.140625" style="18" bestFit="1" customWidth="1"/>
    <col min="12651" max="12809" width="8.85546875" style="18"/>
    <col min="12810" max="12810" width="3.140625" style="18" customWidth="1"/>
    <col min="12811" max="12811" width="35" style="18" bestFit="1" customWidth="1"/>
    <col min="12812" max="12813" width="26.85546875" style="18" customWidth="1"/>
    <col min="12814" max="12815" width="11.5703125" style="18" customWidth="1"/>
    <col min="12816" max="12823" width="5" style="18" customWidth="1"/>
    <col min="12824" max="12833" width="7.85546875" style="18" customWidth="1"/>
    <col min="12834" max="12847" width="9.85546875" style="18" customWidth="1"/>
    <col min="12848" max="12848" width="1.140625" style="18" customWidth="1"/>
    <col min="12849" max="12856" width="9.85546875" style="18" customWidth="1"/>
    <col min="12857" max="12857" width="1.140625" style="18" customWidth="1"/>
    <col min="12858" max="12876" width="6" style="18" customWidth="1"/>
    <col min="12877" max="12877" width="8.85546875" style="18"/>
    <col min="12878" max="12878" width="1.140625" style="18" customWidth="1"/>
    <col min="12879" max="12884" width="10.85546875" style="18" customWidth="1"/>
    <col min="12885" max="12886" width="8" style="18" customWidth="1"/>
    <col min="12887" max="12887" width="1.140625" style="18" customWidth="1"/>
    <col min="12888" max="12893" width="8.85546875" style="18" customWidth="1"/>
    <col min="12894" max="12895" width="5.5703125" style="18" bestFit="1" customWidth="1"/>
    <col min="12896" max="12896" width="1.140625" style="18" customWidth="1"/>
    <col min="12897" max="12902" width="10.85546875" style="18" customWidth="1"/>
    <col min="12903" max="12903" width="1.140625" style="18" customWidth="1"/>
    <col min="12904" max="12905" width="8.42578125" style="18" customWidth="1"/>
    <col min="12906" max="12906" width="20.140625" style="18" bestFit="1" customWidth="1"/>
    <col min="12907" max="13065" width="8.85546875" style="18"/>
    <col min="13066" max="13066" width="3.140625" style="18" customWidth="1"/>
    <col min="13067" max="13067" width="35" style="18" bestFit="1" customWidth="1"/>
    <col min="13068" max="13069" width="26.85546875" style="18" customWidth="1"/>
    <col min="13070" max="13071" width="11.5703125" style="18" customWidth="1"/>
    <col min="13072" max="13079" width="5" style="18" customWidth="1"/>
    <col min="13080" max="13089" width="7.85546875" style="18" customWidth="1"/>
    <col min="13090" max="13103" width="9.85546875" style="18" customWidth="1"/>
    <col min="13104" max="13104" width="1.140625" style="18" customWidth="1"/>
    <col min="13105" max="13112" width="9.85546875" style="18" customWidth="1"/>
    <col min="13113" max="13113" width="1.140625" style="18" customWidth="1"/>
    <col min="13114" max="13132" width="6" style="18" customWidth="1"/>
    <col min="13133" max="13133" width="8.85546875" style="18"/>
    <col min="13134" max="13134" width="1.140625" style="18" customWidth="1"/>
    <col min="13135" max="13140" width="10.85546875" style="18" customWidth="1"/>
    <col min="13141" max="13142" width="8" style="18" customWidth="1"/>
    <col min="13143" max="13143" width="1.140625" style="18" customWidth="1"/>
    <col min="13144" max="13149" width="8.85546875" style="18" customWidth="1"/>
    <col min="13150" max="13151" width="5.5703125" style="18" bestFit="1" customWidth="1"/>
    <col min="13152" max="13152" width="1.140625" style="18" customWidth="1"/>
    <col min="13153" max="13158" width="10.85546875" style="18" customWidth="1"/>
    <col min="13159" max="13159" width="1.140625" style="18" customWidth="1"/>
    <col min="13160" max="13161" width="8.42578125" style="18" customWidth="1"/>
    <col min="13162" max="13162" width="20.140625" style="18" bestFit="1" customWidth="1"/>
    <col min="13163" max="13321" width="8.85546875" style="18"/>
    <col min="13322" max="13322" width="3.140625" style="18" customWidth="1"/>
    <col min="13323" max="13323" width="35" style="18" bestFit="1" customWidth="1"/>
    <col min="13324" max="13325" width="26.85546875" style="18" customWidth="1"/>
    <col min="13326" max="13327" width="11.5703125" style="18" customWidth="1"/>
    <col min="13328" max="13335" width="5" style="18" customWidth="1"/>
    <col min="13336" max="13345" width="7.85546875" style="18" customWidth="1"/>
    <col min="13346" max="13359" width="9.85546875" style="18" customWidth="1"/>
    <col min="13360" max="13360" width="1.140625" style="18" customWidth="1"/>
    <col min="13361" max="13368" width="9.85546875" style="18" customWidth="1"/>
    <col min="13369" max="13369" width="1.140625" style="18" customWidth="1"/>
    <col min="13370" max="13388" width="6" style="18" customWidth="1"/>
    <col min="13389" max="13389" width="8.85546875" style="18"/>
    <col min="13390" max="13390" width="1.140625" style="18" customWidth="1"/>
    <col min="13391" max="13396" width="10.85546875" style="18" customWidth="1"/>
    <col min="13397" max="13398" width="8" style="18" customWidth="1"/>
    <col min="13399" max="13399" width="1.140625" style="18" customWidth="1"/>
    <col min="13400" max="13405" width="8.85546875" style="18" customWidth="1"/>
    <col min="13406" max="13407" width="5.5703125" style="18" bestFit="1" customWidth="1"/>
    <col min="13408" max="13408" width="1.140625" style="18" customWidth="1"/>
    <col min="13409" max="13414" width="10.85546875" style="18" customWidth="1"/>
    <col min="13415" max="13415" width="1.140625" style="18" customWidth="1"/>
    <col min="13416" max="13417" width="8.42578125" style="18" customWidth="1"/>
    <col min="13418" max="13418" width="20.140625" style="18" bestFit="1" customWidth="1"/>
    <col min="13419" max="13577" width="8.85546875" style="18"/>
    <col min="13578" max="13578" width="3.140625" style="18" customWidth="1"/>
    <col min="13579" max="13579" width="35" style="18" bestFit="1" customWidth="1"/>
    <col min="13580" max="13581" width="26.85546875" style="18" customWidth="1"/>
    <col min="13582" max="13583" width="11.5703125" style="18" customWidth="1"/>
    <col min="13584" max="13591" width="5" style="18" customWidth="1"/>
    <col min="13592" max="13601" width="7.85546875" style="18" customWidth="1"/>
    <col min="13602" max="13615" width="9.85546875" style="18" customWidth="1"/>
    <col min="13616" max="13616" width="1.140625" style="18" customWidth="1"/>
    <col min="13617" max="13624" width="9.85546875" style="18" customWidth="1"/>
    <col min="13625" max="13625" width="1.140625" style="18" customWidth="1"/>
    <col min="13626" max="13644" width="6" style="18" customWidth="1"/>
    <col min="13645" max="13645" width="8.85546875" style="18"/>
    <col min="13646" max="13646" width="1.140625" style="18" customWidth="1"/>
    <col min="13647" max="13652" width="10.85546875" style="18" customWidth="1"/>
    <col min="13653" max="13654" width="8" style="18" customWidth="1"/>
    <col min="13655" max="13655" width="1.140625" style="18" customWidth="1"/>
    <col min="13656" max="13661" width="8.85546875" style="18" customWidth="1"/>
    <col min="13662" max="13663" width="5.5703125" style="18" bestFit="1" customWidth="1"/>
    <col min="13664" max="13664" width="1.140625" style="18" customWidth="1"/>
    <col min="13665" max="13670" width="10.85546875" style="18" customWidth="1"/>
    <col min="13671" max="13671" width="1.140625" style="18" customWidth="1"/>
    <col min="13672" max="13673" width="8.42578125" style="18" customWidth="1"/>
    <col min="13674" max="13674" width="20.140625" style="18" bestFit="1" customWidth="1"/>
    <col min="13675" max="13833" width="8.85546875" style="18"/>
    <col min="13834" max="13834" width="3.140625" style="18" customWidth="1"/>
    <col min="13835" max="13835" width="35" style="18" bestFit="1" customWidth="1"/>
    <col min="13836" max="13837" width="26.85546875" style="18" customWidth="1"/>
    <col min="13838" max="13839" width="11.5703125" style="18" customWidth="1"/>
    <col min="13840" max="13847" width="5" style="18" customWidth="1"/>
    <col min="13848" max="13857" width="7.85546875" style="18" customWidth="1"/>
    <col min="13858" max="13871" width="9.85546875" style="18" customWidth="1"/>
    <col min="13872" max="13872" width="1.140625" style="18" customWidth="1"/>
    <col min="13873" max="13880" width="9.85546875" style="18" customWidth="1"/>
    <col min="13881" max="13881" width="1.140625" style="18" customWidth="1"/>
    <col min="13882" max="13900" width="6" style="18" customWidth="1"/>
    <col min="13901" max="13901" width="8.85546875" style="18"/>
    <col min="13902" max="13902" width="1.140625" style="18" customWidth="1"/>
    <col min="13903" max="13908" width="10.85546875" style="18" customWidth="1"/>
    <col min="13909" max="13910" width="8" style="18" customWidth="1"/>
    <col min="13911" max="13911" width="1.140625" style="18" customWidth="1"/>
    <col min="13912" max="13917" width="8.85546875" style="18" customWidth="1"/>
    <col min="13918" max="13919" width="5.5703125" style="18" bestFit="1" customWidth="1"/>
    <col min="13920" max="13920" width="1.140625" style="18" customWidth="1"/>
    <col min="13921" max="13926" width="10.85546875" style="18" customWidth="1"/>
    <col min="13927" max="13927" width="1.140625" style="18" customWidth="1"/>
    <col min="13928" max="13929" width="8.42578125" style="18" customWidth="1"/>
    <col min="13930" max="13930" width="20.140625" style="18" bestFit="1" customWidth="1"/>
    <col min="13931" max="14089" width="8.85546875" style="18"/>
    <col min="14090" max="14090" width="3.140625" style="18" customWidth="1"/>
    <col min="14091" max="14091" width="35" style="18" bestFit="1" customWidth="1"/>
    <col min="14092" max="14093" width="26.85546875" style="18" customWidth="1"/>
    <col min="14094" max="14095" width="11.5703125" style="18" customWidth="1"/>
    <col min="14096" max="14103" width="5" style="18" customWidth="1"/>
    <col min="14104" max="14113" width="7.85546875" style="18" customWidth="1"/>
    <col min="14114" max="14127" width="9.85546875" style="18" customWidth="1"/>
    <col min="14128" max="14128" width="1.140625" style="18" customWidth="1"/>
    <col min="14129" max="14136" width="9.85546875" style="18" customWidth="1"/>
    <col min="14137" max="14137" width="1.140625" style="18" customWidth="1"/>
    <col min="14138" max="14156" width="6" style="18" customWidth="1"/>
    <col min="14157" max="14157" width="8.85546875" style="18"/>
    <col min="14158" max="14158" width="1.140625" style="18" customWidth="1"/>
    <col min="14159" max="14164" width="10.85546875" style="18" customWidth="1"/>
    <col min="14165" max="14166" width="8" style="18" customWidth="1"/>
    <col min="14167" max="14167" width="1.140625" style="18" customWidth="1"/>
    <col min="14168" max="14173" width="8.85546875" style="18" customWidth="1"/>
    <col min="14174" max="14175" width="5.5703125" style="18" bestFit="1" customWidth="1"/>
    <col min="14176" max="14176" width="1.140625" style="18" customWidth="1"/>
    <col min="14177" max="14182" width="10.85546875" style="18" customWidth="1"/>
    <col min="14183" max="14183" width="1.140625" style="18" customWidth="1"/>
    <col min="14184" max="14185" width="8.42578125" style="18" customWidth="1"/>
    <col min="14186" max="14186" width="20.140625" style="18" bestFit="1" customWidth="1"/>
    <col min="14187" max="14345" width="8.85546875" style="18"/>
    <col min="14346" max="14346" width="3.140625" style="18" customWidth="1"/>
    <col min="14347" max="14347" width="35" style="18" bestFit="1" customWidth="1"/>
    <col min="14348" max="14349" width="26.85546875" style="18" customWidth="1"/>
    <col min="14350" max="14351" width="11.5703125" style="18" customWidth="1"/>
    <col min="14352" max="14359" width="5" style="18" customWidth="1"/>
    <col min="14360" max="14369" width="7.85546875" style="18" customWidth="1"/>
    <col min="14370" max="14383" width="9.85546875" style="18" customWidth="1"/>
    <col min="14384" max="14384" width="1.140625" style="18" customWidth="1"/>
    <col min="14385" max="14392" width="9.85546875" style="18" customWidth="1"/>
    <col min="14393" max="14393" width="1.140625" style="18" customWidth="1"/>
    <col min="14394" max="14412" width="6" style="18" customWidth="1"/>
    <col min="14413" max="14413" width="8.85546875" style="18"/>
    <col min="14414" max="14414" width="1.140625" style="18" customWidth="1"/>
    <col min="14415" max="14420" width="10.85546875" style="18" customWidth="1"/>
    <col min="14421" max="14422" width="8" style="18" customWidth="1"/>
    <col min="14423" max="14423" width="1.140625" style="18" customWidth="1"/>
    <col min="14424" max="14429" width="8.85546875" style="18" customWidth="1"/>
    <col min="14430" max="14431" width="5.5703125" style="18" bestFit="1" customWidth="1"/>
    <col min="14432" max="14432" width="1.140625" style="18" customWidth="1"/>
    <col min="14433" max="14438" width="10.85546875" style="18" customWidth="1"/>
    <col min="14439" max="14439" width="1.140625" style="18" customWidth="1"/>
    <col min="14440" max="14441" width="8.42578125" style="18" customWidth="1"/>
    <col min="14442" max="14442" width="20.140625" style="18" bestFit="1" customWidth="1"/>
    <col min="14443" max="14601" width="8.85546875" style="18"/>
    <col min="14602" max="14602" width="3.140625" style="18" customWidth="1"/>
    <col min="14603" max="14603" width="35" style="18" bestFit="1" customWidth="1"/>
    <col min="14604" max="14605" width="26.85546875" style="18" customWidth="1"/>
    <col min="14606" max="14607" width="11.5703125" style="18" customWidth="1"/>
    <col min="14608" max="14615" width="5" style="18" customWidth="1"/>
    <col min="14616" max="14625" width="7.85546875" style="18" customWidth="1"/>
    <col min="14626" max="14639" width="9.85546875" style="18" customWidth="1"/>
    <col min="14640" max="14640" width="1.140625" style="18" customWidth="1"/>
    <col min="14641" max="14648" width="9.85546875" style="18" customWidth="1"/>
    <col min="14649" max="14649" width="1.140625" style="18" customWidth="1"/>
    <col min="14650" max="14668" width="6" style="18" customWidth="1"/>
    <col min="14669" max="14669" width="8.85546875" style="18"/>
    <col min="14670" max="14670" width="1.140625" style="18" customWidth="1"/>
    <col min="14671" max="14676" width="10.85546875" style="18" customWidth="1"/>
    <col min="14677" max="14678" width="8" style="18" customWidth="1"/>
    <col min="14679" max="14679" width="1.140625" style="18" customWidth="1"/>
    <col min="14680" max="14685" width="8.85546875" style="18" customWidth="1"/>
    <col min="14686" max="14687" width="5.5703125" style="18" bestFit="1" customWidth="1"/>
    <col min="14688" max="14688" width="1.140625" style="18" customWidth="1"/>
    <col min="14689" max="14694" width="10.85546875" style="18" customWidth="1"/>
    <col min="14695" max="14695" width="1.140625" style="18" customWidth="1"/>
    <col min="14696" max="14697" width="8.42578125" style="18" customWidth="1"/>
    <col min="14698" max="14698" width="20.140625" style="18" bestFit="1" customWidth="1"/>
    <col min="14699" max="14857" width="8.85546875" style="18"/>
    <col min="14858" max="14858" width="3.140625" style="18" customWidth="1"/>
    <col min="14859" max="14859" width="35" style="18" bestFit="1" customWidth="1"/>
    <col min="14860" max="14861" width="26.85546875" style="18" customWidth="1"/>
    <col min="14862" max="14863" width="11.5703125" style="18" customWidth="1"/>
    <col min="14864" max="14871" width="5" style="18" customWidth="1"/>
    <col min="14872" max="14881" width="7.85546875" style="18" customWidth="1"/>
    <col min="14882" max="14895" width="9.85546875" style="18" customWidth="1"/>
    <col min="14896" max="14896" width="1.140625" style="18" customWidth="1"/>
    <col min="14897" max="14904" width="9.85546875" style="18" customWidth="1"/>
    <col min="14905" max="14905" width="1.140625" style="18" customWidth="1"/>
    <col min="14906" max="14924" width="6" style="18" customWidth="1"/>
    <col min="14925" max="14925" width="8.85546875" style="18"/>
    <col min="14926" max="14926" width="1.140625" style="18" customWidth="1"/>
    <col min="14927" max="14932" width="10.85546875" style="18" customWidth="1"/>
    <col min="14933" max="14934" width="8" style="18" customWidth="1"/>
    <col min="14935" max="14935" width="1.140625" style="18" customWidth="1"/>
    <col min="14936" max="14941" width="8.85546875" style="18" customWidth="1"/>
    <col min="14942" max="14943" width="5.5703125" style="18" bestFit="1" customWidth="1"/>
    <col min="14944" max="14944" width="1.140625" style="18" customWidth="1"/>
    <col min="14945" max="14950" width="10.85546875" style="18" customWidth="1"/>
    <col min="14951" max="14951" width="1.140625" style="18" customWidth="1"/>
    <col min="14952" max="14953" width="8.42578125" style="18" customWidth="1"/>
    <col min="14954" max="14954" width="20.140625" style="18" bestFit="1" customWidth="1"/>
    <col min="14955" max="15113" width="8.85546875" style="18"/>
    <col min="15114" max="15114" width="3.140625" style="18" customWidth="1"/>
    <col min="15115" max="15115" width="35" style="18" bestFit="1" customWidth="1"/>
    <col min="15116" max="15117" width="26.85546875" style="18" customWidth="1"/>
    <col min="15118" max="15119" width="11.5703125" style="18" customWidth="1"/>
    <col min="15120" max="15127" width="5" style="18" customWidth="1"/>
    <col min="15128" max="15137" width="7.85546875" style="18" customWidth="1"/>
    <col min="15138" max="15151" width="9.85546875" style="18" customWidth="1"/>
    <col min="15152" max="15152" width="1.140625" style="18" customWidth="1"/>
    <col min="15153" max="15160" width="9.85546875" style="18" customWidth="1"/>
    <col min="15161" max="15161" width="1.140625" style="18" customWidth="1"/>
    <col min="15162" max="15180" width="6" style="18" customWidth="1"/>
    <col min="15181" max="15181" width="8.85546875" style="18"/>
    <col min="15182" max="15182" width="1.140625" style="18" customWidth="1"/>
    <col min="15183" max="15188" width="10.85546875" style="18" customWidth="1"/>
    <col min="15189" max="15190" width="8" style="18" customWidth="1"/>
    <col min="15191" max="15191" width="1.140625" style="18" customWidth="1"/>
    <col min="15192" max="15197" width="8.85546875" style="18" customWidth="1"/>
    <col min="15198" max="15199" width="5.5703125" style="18" bestFit="1" customWidth="1"/>
    <col min="15200" max="15200" width="1.140625" style="18" customWidth="1"/>
    <col min="15201" max="15206" width="10.85546875" style="18" customWidth="1"/>
    <col min="15207" max="15207" width="1.140625" style="18" customWidth="1"/>
    <col min="15208" max="15209" width="8.42578125" style="18" customWidth="1"/>
    <col min="15210" max="15210" width="20.140625" style="18" bestFit="1" customWidth="1"/>
    <col min="15211" max="15369" width="8.85546875" style="18"/>
    <col min="15370" max="15370" width="3.140625" style="18" customWidth="1"/>
    <col min="15371" max="15371" width="35" style="18" bestFit="1" customWidth="1"/>
    <col min="15372" max="15373" width="26.85546875" style="18" customWidth="1"/>
    <col min="15374" max="15375" width="11.5703125" style="18" customWidth="1"/>
    <col min="15376" max="15383" width="5" style="18" customWidth="1"/>
    <col min="15384" max="15393" width="7.85546875" style="18" customWidth="1"/>
    <col min="15394" max="15407" width="9.85546875" style="18" customWidth="1"/>
    <col min="15408" max="15408" width="1.140625" style="18" customWidth="1"/>
    <col min="15409" max="15416" width="9.85546875" style="18" customWidth="1"/>
    <col min="15417" max="15417" width="1.140625" style="18" customWidth="1"/>
    <col min="15418" max="15436" width="6" style="18" customWidth="1"/>
    <col min="15437" max="15437" width="8.85546875" style="18"/>
    <col min="15438" max="15438" width="1.140625" style="18" customWidth="1"/>
    <col min="15439" max="15444" width="10.85546875" style="18" customWidth="1"/>
    <col min="15445" max="15446" width="8" style="18" customWidth="1"/>
    <col min="15447" max="15447" width="1.140625" style="18" customWidth="1"/>
    <col min="15448" max="15453" width="8.85546875" style="18" customWidth="1"/>
    <col min="15454" max="15455" width="5.5703125" style="18" bestFit="1" customWidth="1"/>
    <col min="15456" max="15456" width="1.140625" style="18" customWidth="1"/>
    <col min="15457" max="15462" width="10.85546875" style="18" customWidth="1"/>
    <col min="15463" max="15463" width="1.140625" style="18" customWidth="1"/>
    <col min="15464" max="15465" width="8.42578125" style="18" customWidth="1"/>
    <col min="15466" max="15466" width="20.140625" style="18" bestFit="1" customWidth="1"/>
    <col min="15467" max="15625" width="8.85546875" style="18"/>
    <col min="15626" max="15626" width="3.140625" style="18" customWidth="1"/>
    <col min="15627" max="15627" width="35" style="18" bestFit="1" customWidth="1"/>
    <col min="15628" max="15629" width="26.85546875" style="18" customWidth="1"/>
    <col min="15630" max="15631" width="11.5703125" style="18" customWidth="1"/>
    <col min="15632" max="15639" width="5" style="18" customWidth="1"/>
    <col min="15640" max="15649" width="7.85546875" style="18" customWidth="1"/>
    <col min="15650" max="15663" width="9.85546875" style="18" customWidth="1"/>
    <col min="15664" max="15664" width="1.140625" style="18" customWidth="1"/>
    <col min="15665" max="15672" width="9.85546875" style="18" customWidth="1"/>
    <col min="15673" max="15673" width="1.140625" style="18" customWidth="1"/>
    <col min="15674" max="15692" width="6" style="18" customWidth="1"/>
    <col min="15693" max="15693" width="8.85546875" style="18"/>
    <col min="15694" max="15694" width="1.140625" style="18" customWidth="1"/>
    <col min="15695" max="15700" width="10.85546875" style="18" customWidth="1"/>
    <col min="15701" max="15702" width="8" style="18" customWidth="1"/>
    <col min="15703" max="15703" width="1.140625" style="18" customWidth="1"/>
    <col min="15704" max="15709" width="8.85546875" style="18" customWidth="1"/>
    <col min="15710" max="15711" width="5.5703125" style="18" bestFit="1" customWidth="1"/>
    <col min="15712" max="15712" width="1.140625" style="18" customWidth="1"/>
    <col min="15713" max="15718" width="10.85546875" style="18" customWidth="1"/>
    <col min="15719" max="15719" width="1.140625" style="18" customWidth="1"/>
    <col min="15720" max="15721" width="8.42578125" style="18" customWidth="1"/>
    <col min="15722" max="15722" width="20.140625" style="18" bestFit="1" customWidth="1"/>
    <col min="15723" max="15881" width="8.85546875" style="18"/>
    <col min="15882" max="15882" width="3.140625" style="18" customWidth="1"/>
    <col min="15883" max="15883" width="35" style="18" bestFit="1" customWidth="1"/>
    <col min="15884" max="15885" width="26.85546875" style="18" customWidth="1"/>
    <col min="15886" max="15887" width="11.5703125" style="18" customWidth="1"/>
    <col min="15888" max="15895" width="5" style="18" customWidth="1"/>
    <col min="15896" max="15905" width="7.85546875" style="18" customWidth="1"/>
    <col min="15906" max="15919" width="9.85546875" style="18" customWidth="1"/>
    <col min="15920" max="15920" width="1.140625" style="18" customWidth="1"/>
    <col min="15921" max="15928" width="9.85546875" style="18" customWidth="1"/>
    <col min="15929" max="15929" width="1.140625" style="18" customWidth="1"/>
    <col min="15930" max="15948" width="6" style="18" customWidth="1"/>
    <col min="15949" max="15949" width="8.85546875" style="18"/>
    <col min="15950" max="15950" width="1.140625" style="18" customWidth="1"/>
    <col min="15951" max="15956" width="10.85546875" style="18" customWidth="1"/>
    <col min="15957" max="15958" width="8" style="18" customWidth="1"/>
    <col min="15959" max="15959" width="1.140625" style="18" customWidth="1"/>
    <col min="15960" max="15965" width="8.85546875" style="18" customWidth="1"/>
    <col min="15966" max="15967" width="5.5703125" style="18" bestFit="1" customWidth="1"/>
    <col min="15968" max="15968" width="1.140625" style="18" customWidth="1"/>
    <col min="15969" max="15974" width="10.85546875" style="18" customWidth="1"/>
    <col min="15975" max="15975" width="1.140625" style="18" customWidth="1"/>
    <col min="15976" max="15977" width="8.42578125" style="18" customWidth="1"/>
    <col min="15978" max="15978" width="20.140625" style="18" bestFit="1" customWidth="1"/>
    <col min="15979" max="16137" width="8.85546875" style="18"/>
    <col min="16138" max="16138" width="3.140625" style="18" customWidth="1"/>
    <col min="16139" max="16139" width="35" style="18" bestFit="1" customWidth="1"/>
    <col min="16140" max="16141" width="26.85546875" style="18" customWidth="1"/>
    <col min="16142" max="16143" width="11.5703125" style="18" customWidth="1"/>
    <col min="16144" max="16151" width="5" style="18" customWidth="1"/>
    <col min="16152" max="16161" width="7.85546875" style="18" customWidth="1"/>
    <col min="16162" max="16175" width="9.85546875" style="18" customWidth="1"/>
    <col min="16176" max="16176" width="1.140625" style="18" customWidth="1"/>
    <col min="16177" max="16184" width="9.85546875" style="18" customWidth="1"/>
    <col min="16185" max="16185" width="1.140625" style="18" customWidth="1"/>
    <col min="16186" max="16204" width="6" style="18" customWidth="1"/>
    <col min="16205" max="16205" width="8.85546875" style="18"/>
    <col min="16206" max="16206" width="1.140625" style="18" customWidth="1"/>
    <col min="16207" max="16212" width="10.85546875" style="18" customWidth="1"/>
    <col min="16213" max="16214" width="8" style="18" customWidth="1"/>
    <col min="16215" max="16215" width="1.140625" style="18" customWidth="1"/>
    <col min="16216" max="16221" width="8.85546875" style="18" customWidth="1"/>
    <col min="16222" max="16223" width="5.5703125" style="18" bestFit="1" customWidth="1"/>
    <col min="16224" max="16224" width="1.140625" style="18" customWidth="1"/>
    <col min="16225" max="16230" width="10.85546875" style="18" customWidth="1"/>
    <col min="16231" max="16231" width="1.140625" style="18" customWidth="1"/>
    <col min="16232" max="16233" width="8.42578125" style="18" customWidth="1"/>
    <col min="16234" max="16234" width="20.140625" style="18" bestFit="1" customWidth="1"/>
    <col min="16235" max="16384" width="8.85546875" style="18"/>
  </cols>
  <sheetData>
    <row r="1" spans="1:106" ht="16.5" thickBot="1" x14ac:dyDescent="0.3"/>
    <row r="2" spans="1:106" s="4" customFormat="1" ht="64.5" thickBot="1" x14ac:dyDescent="0.3">
      <c r="A2" s="38" t="s">
        <v>1</v>
      </c>
      <c r="B2" s="156" t="s">
        <v>94</v>
      </c>
      <c r="C2" s="159" t="s">
        <v>3</v>
      </c>
      <c r="D2" s="159"/>
      <c r="E2" s="160" t="s">
        <v>4</v>
      </c>
      <c r="F2" s="161"/>
      <c r="G2" s="169" t="s">
        <v>182</v>
      </c>
      <c r="H2" s="170"/>
      <c r="I2" s="170"/>
      <c r="J2" s="170"/>
      <c r="K2" s="170"/>
      <c r="L2" s="170"/>
      <c r="M2" s="170"/>
      <c r="N2" s="170"/>
      <c r="O2" s="171"/>
      <c r="P2" s="169" t="s">
        <v>183</v>
      </c>
      <c r="Q2" s="170"/>
      <c r="R2" s="170"/>
      <c r="S2" s="170"/>
      <c r="T2" s="170"/>
      <c r="U2" s="170"/>
      <c r="V2" s="170"/>
      <c r="W2" s="170"/>
      <c r="X2" s="171"/>
      <c r="Y2" s="141" t="s">
        <v>108</v>
      </c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2"/>
      <c r="AM2" s="172" t="s">
        <v>109</v>
      </c>
      <c r="AN2" s="173"/>
      <c r="AO2" s="173"/>
      <c r="AP2" s="173"/>
      <c r="AQ2" s="173"/>
      <c r="AR2" s="173"/>
      <c r="AS2" s="173"/>
      <c r="AT2" s="173"/>
      <c r="AU2" s="173"/>
      <c r="AV2" s="174"/>
      <c r="AW2" s="1"/>
      <c r="AX2" s="159" t="s">
        <v>110</v>
      </c>
      <c r="AY2" s="159"/>
      <c r="AZ2" s="159"/>
      <c r="BA2" s="159"/>
      <c r="BB2" s="159"/>
      <c r="BC2" s="159"/>
      <c r="BD2" s="159"/>
      <c r="BE2" s="159"/>
      <c r="BF2" s="1"/>
      <c r="BG2" s="138" t="s">
        <v>7</v>
      </c>
      <c r="BH2" s="138"/>
      <c r="BI2" s="138"/>
      <c r="BJ2" s="138"/>
      <c r="BK2" s="138"/>
      <c r="BL2" s="138"/>
      <c r="BM2" s="138"/>
      <c r="BN2" s="138"/>
      <c r="BO2" s="138"/>
      <c r="BP2" s="138" t="s">
        <v>8</v>
      </c>
      <c r="BQ2" s="138"/>
      <c r="BR2" s="138"/>
      <c r="BS2" s="138"/>
      <c r="BT2" s="138" t="s">
        <v>9</v>
      </c>
      <c r="BU2" s="138"/>
      <c r="BV2" s="138"/>
      <c r="BW2" s="138"/>
      <c r="BX2" s="138"/>
      <c r="BY2" s="138"/>
      <c r="BZ2" s="2" t="s">
        <v>10</v>
      </c>
      <c r="CA2" s="1"/>
      <c r="CB2" s="151" t="s">
        <v>95</v>
      </c>
      <c r="CC2" s="151"/>
      <c r="CD2" s="151"/>
      <c r="CE2" s="151"/>
      <c r="CF2" s="39" t="s">
        <v>111</v>
      </c>
      <c r="CG2" s="83" t="s">
        <v>13</v>
      </c>
      <c r="CH2" s="84"/>
      <c r="CI2" s="1"/>
      <c r="CJ2" s="102" t="s">
        <v>14</v>
      </c>
      <c r="CK2" s="103"/>
      <c r="CL2" s="103"/>
      <c r="CM2" s="103"/>
      <c r="CN2" s="103"/>
      <c r="CO2" s="104"/>
      <c r="CP2" s="105" t="s">
        <v>15</v>
      </c>
      <c r="CQ2" s="106"/>
      <c r="CR2" s="1"/>
      <c r="CS2" s="140" t="s">
        <v>16</v>
      </c>
      <c r="CT2" s="140"/>
      <c r="CU2" s="140"/>
      <c r="CV2" s="140"/>
      <c r="CW2" s="140"/>
      <c r="CX2" s="140"/>
      <c r="CY2" s="1"/>
      <c r="CZ2" s="3" t="s">
        <v>17</v>
      </c>
      <c r="DA2" s="3" t="s">
        <v>18</v>
      </c>
    </row>
    <row r="3" spans="1:106" s="4" customFormat="1" ht="12.75" customHeight="1" thickBot="1" x14ac:dyDescent="0.3">
      <c r="A3" s="38"/>
      <c r="B3" s="157"/>
      <c r="C3" s="159"/>
      <c r="D3" s="159"/>
      <c r="E3" s="162"/>
      <c r="F3" s="163"/>
      <c r="G3" s="164" t="s">
        <v>112</v>
      </c>
      <c r="H3" s="165"/>
      <c r="I3" s="164" t="s">
        <v>113</v>
      </c>
      <c r="J3" s="165"/>
      <c r="K3" s="164" t="s">
        <v>114</v>
      </c>
      <c r="L3" s="165"/>
      <c r="M3" s="164" t="s">
        <v>115</v>
      </c>
      <c r="N3" s="165"/>
      <c r="O3" s="67" t="s">
        <v>116</v>
      </c>
      <c r="P3" s="175" t="s">
        <v>112</v>
      </c>
      <c r="Q3" s="176"/>
      <c r="R3" s="175" t="s">
        <v>113</v>
      </c>
      <c r="S3" s="176"/>
      <c r="T3" s="175" t="s">
        <v>114</v>
      </c>
      <c r="U3" s="176"/>
      <c r="V3" s="175" t="s">
        <v>115</v>
      </c>
      <c r="W3" s="176"/>
      <c r="X3" s="68" t="s">
        <v>116</v>
      </c>
      <c r="Y3" s="143" t="s">
        <v>117</v>
      </c>
      <c r="Z3" s="144"/>
      <c r="AA3" s="144"/>
      <c r="AB3" s="145"/>
      <c r="AC3" s="147" t="s">
        <v>118</v>
      </c>
      <c r="AD3" s="148"/>
      <c r="AE3" s="149"/>
      <c r="AF3" s="143" t="s">
        <v>119</v>
      </c>
      <c r="AG3" s="145"/>
      <c r="AH3" s="147" t="s">
        <v>120</v>
      </c>
      <c r="AI3" s="148"/>
      <c r="AJ3" s="148"/>
      <c r="AK3" s="148"/>
      <c r="AL3" s="149"/>
      <c r="AM3" s="143" t="s">
        <v>121</v>
      </c>
      <c r="AN3" s="144"/>
      <c r="AO3" s="145"/>
      <c r="AP3" s="141" t="s">
        <v>122</v>
      </c>
      <c r="AQ3" s="146"/>
      <c r="AR3" s="146"/>
      <c r="AS3" s="142"/>
      <c r="AT3" s="153" t="s">
        <v>123</v>
      </c>
      <c r="AU3" s="154"/>
      <c r="AV3" s="155"/>
      <c r="AW3" s="1"/>
      <c r="AX3" s="41" t="s">
        <v>124</v>
      </c>
      <c r="AY3" s="166" t="s">
        <v>125</v>
      </c>
      <c r="AZ3" s="166"/>
      <c r="BA3" s="166"/>
      <c r="BB3" s="167" t="s">
        <v>126</v>
      </c>
      <c r="BC3" s="168"/>
      <c r="BD3" s="136" t="s">
        <v>127</v>
      </c>
      <c r="BE3" s="137"/>
      <c r="BF3" s="1"/>
      <c r="BG3" s="132" t="s">
        <v>19</v>
      </c>
      <c r="BH3" s="132"/>
      <c r="BI3" s="132"/>
      <c r="BJ3" s="138" t="s">
        <v>24</v>
      </c>
      <c r="BK3" s="138"/>
      <c r="BL3" s="138"/>
      <c r="BM3" s="139" t="s">
        <v>25</v>
      </c>
      <c r="BN3" s="139"/>
      <c r="BO3" s="139"/>
      <c r="BP3" s="138" t="s">
        <v>26</v>
      </c>
      <c r="BQ3" s="138" t="s">
        <v>27</v>
      </c>
      <c r="BR3" s="138" t="s">
        <v>28</v>
      </c>
      <c r="BS3" s="138" t="s">
        <v>29</v>
      </c>
      <c r="BT3" s="152" t="s">
        <v>30</v>
      </c>
      <c r="BU3" s="152" t="s">
        <v>31</v>
      </c>
      <c r="BV3" s="152" t="s">
        <v>32</v>
      </c>
      <c r="BW3" s="152" t="s">
        <v>33</v>
      </c>
      <c r="BX3" s="152" t="s">
        <v>34</v>
      </c>
      <c r="BY3" s="152" t="s">
        <v>35</v>
      </c>
      <c r="BZ3" s="97" t="s">
        <v>36</v>
      </c>
      <c r="CA3" s="1"/>
      <c r="CB3" s="112" t="s">
        <v>37</v>
      </c>
      <c r="CC3" s="112" t="s">
        <v>38</v>
      </c>
      <c r="CD3" s="109" t="s">
        <v>39</v>
      </c>
      <c r="CE3" s="109" t="s">
        <v>40</v>
      </c>
      <c r="CF3" s="80" t="s">
        <v>128</v>
      </c>
      <c r="CG3" s="76" t="s">
        <v>43</v>
      </c>
      <c r="CH3" s="76" t="s">
        <v>44</v>
      </c>
      <c r="CI3" s="1"/>
      <c r="CJ3" s="109" t="s">
        <v>45</v>
      </c>
      <c r="CK3" s="133" t="s">
        <v>46</v>
      </c>
      <c r="CL3" s="133" t="s">
        <v>47</v>
      </c>
      <c r="CM3" s="133" t="s">
        <v>48</v>
      </c>
      <c r="CN3" s="133" t="s">
        <v>49</v>
      </c>
      <c r="CO3" s="133" t="s">
        <v>50</v>
      </c>
      <c r="CP3" s="135" t="s">
        <v>51</v>
      </c>
      <c r="CQ3" s="135" t="s">
        <v>52</v>
      </c>
      <c r="CR3" s="1"/>
      <c r="CS3" s="134" t="s">
        <v>0</v>
      </c>
      <c r="CT3" s="134" t="s">
        <v>129</v>
      </c>
      <c r="CU3" s="134" t="s">
        <v>130</v>
      </c>
      <c r="CV3" s="134" t="s">
        <v>55</v>
      </c>
      <c r="CW3" s="134" t="s">
        <v>56</v>
      </c>
      <c r="CX3" s="134" t="s">
        <v>58</v>
      </c>
      <c r="CY3" s="1"/>
      <c r="CZ3" s="3"/>
      <c r="DA3" s="3"/>
    </row>
    <row r="4" spans="1:106" s="4" customFormat="1" ht="51.75" thickBot="1" x14ac:dyDescent="0.3">
      <c r="A4" s="38"/>
      <c r="B4" s="158"/>
      <c r="C4" s="42" t="s">
        <v>59</v>
      </c>
      <c r="D4" s="42" t="s">
        <v>131</v>
      </c>
      <c r="E4" s="42" t="s">
        <v>180</v>
      </c>
      <c r="F4" s="42" t="s">
        <v>181</v>
      </c>
      <c r="G4" s="40" t="s">
        <v>132</v>
      </c>
      <c r="H4" s="43" t="s">
        <v>133</v>
      </c>
      <c r="I4" s="40" t="s">
        <v>132</v>
      </c>
      <c r="J4" s="43" t="s">
        <v>133</v>
      </c>
      <c r="K4" s="40" t="s">
        <v>132</v>
      </c>
      <c r="L4" s="43" t="s">
        <v>133</v>
      </c>
      <c r="M4" s="40" t="s">
        <v>132</v>
      </c>
      <c r="N4" s="43" t="s">
        <v>133</v>
      </c>
      <c r="O4" s="40" t="s">
        <v>134</v>
      </c>
      <c r="P4" s="64" t="s">
        <v>132</v>
      </c>
      <c r="Q4" s="43" t="s">
        <v>133</v>
      </c>
      <c r="R4" s="64" t="s">
        <v>132</v>
      </c>
      <c r="S4" s="43" t="s">
        <v>133</v>
      </c>
      <c r="T4" s="64" t="s">
        <v>132</v>
      </c>
      <c r="U4" s="43" t="s">
        <v>133</v>
      </c>
      <c r="V4" s="64" t="s">
        <v>132</v>
      </c>
      <c r="W4" s="43" t="s">
        <v>133</v>
      </c>
      <c r="X4" s="64" t="s">
        <v>134</v>
      </c>
      <c r="Y4" s="43" t="s">
        <v>135</v>
      </c>
      <c r="Z4" s="43" t="s">
        <v>136</v>
      </c>
      <c r="AA4" s="43" t="s">
        <v>137</v>
      </c>
      <c r="AB4" s="43" t="s">
        <v>138</v>
      </c>
      <c r="AC4" s="44" t="s">
        <v>139</v>
      </c>
      <c r="AD4" s="44" t="s">
        <v>140</v>
      </c>
      <c r="AE4" s="40" t="s">
        <v>141</v>
      </c>
      <c r="AF4" s="43" t="s">
        <v>142</v>
      </c>
      <c r="AG4" s="43" t="s">
        <v>143</v>
      </c>
      <c r="AH4" s="44" t="s">
        <v>144</v>
      </c>
      <c r="AI4" s="44" t="s">
        <v>145</v>
      </c>
      <c r="AJ4" s="40" t="s">
        <v>146</v>
      </c>
      <c r="AK4" s="45" t="s">
        <v>147</v>
      </c>
      <c r="AL4" s="45" t="s">
        <v>148</v>
      </c>
      <c r="AM4" s="43" t="s">
        <v>149</v>
      </c>
      <c r="AN4" s="43" t="s">
        <v>150</v>
      </c>
      <c r="AO4" s="46" t="s">
        <v>151</v>
      </c>
      <c r="AP4" s="44" t="s">
        <v>152</v>
      </c>
      <c r="AQ4" s="44" t="s">
        <v>153</v>
      </c>
      <c r="AR4" s="44" t="s">
        <v>154</v>
      </c>
      <c r="AS4" s="44" t="s">
        <v>155</v>
      </c>
      <c r="AT4" s="46" t="s">
        <v>156</v>
      </c>
      <c r="AU4" s="46" t="s">
        <v>157</v>
      </c>
      <c r="AV4" s="46" t="s">
        <v>158</v>
      </c>
      <c r="AW4" s="1"/>
      <c r="AX4" s="41" t="s">
        <v>124</v>
      </c>
      <c r="AY4" s="47" t="s">
        <v>159</v>
      </c>
      <c r="AZ4" s="47" t="s">
        <v>160</v>
      </c>
      <c r="BA4" s="47" t="s">
        <v>161</v>
      </c>
      <c r="BB4" s="41" t="s">
        <v>162</v>
      </c>
      <c r="BC4" s="41" t="s">
        <v>163</v>
      </c>
      <c r="BD4" s="48" t="s">
        <v>164</v>
      </c>
      <c r="BE4" s="48" t="s">
        <v>165</v>
      </c>
      <c r="BF4" s="1"/>
      <c r="BG4" s="9">
        <v>8</v>
      </c>
      <c r="BH4" s="9">
        <v>16</v>
      </c>
      <c r="BI4" s="9">
        <v>24</v>
      </c>
      <c r="BJ4" s="49">
        <v>8</v>
      </c>
      <c r="BK4" s="49">
        <v>16</v>
      </c>
      <c r="BL4" s="49">
        <v>24</v>
      </c>
      <c r="BM4" s="9">
        <v>8</v>
      </c>
      <c r="BN4" s="9">
        <v>16</v>
      </c>
      <c r="BO4" s="9">
        <v>24</v>
      </c>
      <c r="BP4" s="138"/>
      <c r="BQ4" s="138"/>
      <c r="BR4" s="138"/>
      <c r="BS4" s="138"/>
      <c r="BT4" s="152"/>
      <c r="BU4" s="152"/>
      <c r="BV4" s="152"/>
      <c r="BW4" s="152"/>
      <c r="BX4" s="152"/>
      <c r="BY4" s="152"/>
      <c r="BZ4" s="98"/>
      <c r="CA4" s="1"/>
      <c r="CB4" s="113"/>
      <c r="CC4" s="113"/>
      <c r="CD4" s="110"/>
      <c r="CE4" s="110"/>
      <c r="CF4" s="81"/>
      <c r="CG4" s="77"/>
      <c r="CH4" s="77"/>
      <c r="CI4" s="1"/>
      <c r="CJ4" s="110"/>
      <c r="CK4" s="133"/>
      <c r="CL4" s="133"/>
      <c r="CM4" s="133"/>
      <c r="CN4" s="133"/>
      <c r="CO4" s="133"/>
      <c r="CP4" s="135"/>
      <c r="CQ4" s="135"/>
      <c r="CR4" s="1"/>
      <c r="CS4" s="134"/>
      <c r="CT4" s="134"/>
      <c r="CU4" s="134"/>
      <c r="CV4" s="134"/>
      <c r="CW4" s="134"/>
      <c r="CX4" s="134"/>
      <c r="CY4" s="1"/>
      <c r="CZ4" s="3"/>
      <c r="DA4" s="3"/>
    </row>
    <row r="5" spans="1:106" x14ac:dyDescent="0.25">
      <c r="A5" s="50">
        <v>1</v>
      </c>
      <c r="B5" s="12" t="s">
        <v>166</v>
      </c>
      <c r="C5" s="12"/>
      <c r="D5" s="12"/>
      <c r="E5" s="69"/>
      <c r="F5" s="51">
        <v>50</v>
      </c>
      <c r="G5" s="69"/>
      <c r="H5" s="69"/>
      <c r="I5" s="69"/>
      <c r="J5" s="69"/>
      <c r="K5" s="69"/>
      <c r="L5" s="69"/>
      <c r="M5" s="69"/>
      <c r="N5" s="69"/>
      <c r="O5" s="69"/>
      <c r="P5" s="51">
        <v>1</v>
      </c>
      <c r="Q5" s="51">
        <v>1</v>
      </c>
      <c r="R5" s="51"/>
      <c r="S5" s="51"/>
      <c r="T5" s="51"/>
      <c r="U5" s="51"/>
      <c r="V5" s="51"/>
      <c r="W5" s="51"/>
      <c r="X5" s="51"/>
      <c r="Y5" s="51">
        <v>1</v>
      </c>
      <c r="Z5" s="51"/>
      <c r="AA5" s="12"/>
      <c r="AB5" s="12"/>
      <c r="AC5" s="12"/>
      <c r="AD5" s="12"/>
      <c r="AE5" s="12"/>
      <c r="AF5" s="13"/>
      <c r="AG5" s="13"/>
      <c r="AH5" s="52">
        <f>IF(Y5=1,1, IF(Z5=1,2))</f>
        <v>1</v>
      </c>
      <c r="AI5" s="14"/>
      <c r="AJ5" s="14"/>
      <c r="AK5" s="52">
        <f>AH5</f>
        <v>1</v>
      </c>
      <c r="AL5" s="52">
        <f>AH5</f>
        <v>1</v>
      </c>
      <c r="AM5" s="52">
        <f>AH5</f>
        <v>1</v>
      </c>
      <c r="AN5" s="13">
        <f>AB5*2</f>
        <v>0</v>
      </c>
      <c r="AO5" s="14"/>
      <c r="AP5" s="14">
        <v>1</v>
      </c>
      <c r="AQ5" s="14"/>
      <c r="AR5" s="14"/>
      <c r="AS5" s="14"/>
      <c r="AT5" s="14">
        <v>1</v>
      </c>
      <c r="AU5" s="14"/>
      <c r="AV5" s="14"/>
      <c r="AW5" s="1"/>
      <c r="AX5" s="13"/>
      <c r="AY5" s="13"/>
      <c r="AZ5" s="13"/>
      <c r="BA5" s="13"/>
      <c r="BB5" s="13"/>
      <c r="BC5" s="13"/>
      <c r="BD5" s="13"/>
      <c r="BE5" s="13"/>
      <c r="BF5" s="1"/>
      <c r="BG5" s="13"/>
      <c r="BH5" s="13"/>
      <c r="BI5" s="17"/>
      <c r="BJ5" s="13"/>
      <c r="BK5" s="13"/>
      <c r="BL5" s="17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6"/>
      <c r="BZ5" s="16"/>
      <c r="CA5" s="1"/>
      <c r="CB5" s="16"/>
      <c r="CC5" s="16"/>
      <c r="CD5" s="16"/>
      <c r="CE5" s="16"/>
      <c r="CF5" s="16"/>
      <c r="CG5" s="16"/>
      <c r="CH5" s="16"/>
      <c r="CI5" s="1"/>
      <c r="CJ5" s="16"/>
      <c r="CK5" s="16"/>
      <c r="CL5" s="16"/>
      <c r="CM5" s="16"/>
      <c r="CN5" s="16"/>
      <c r="CO5" s="16"/>
      <c r="CP5" s="16"/>
      <c r="CQ5" s="16"/>
      <c r="CR5" s="1"/>
      <c r="CS5" s="16"/>
      <c r="CT5" s="16"/>
      <c r="CU5" s="16"/>
      <c r="CV5" s="16"/>
      <c r="CW5" s="16"/>
      <c r="CX5" s="16"/>
      <c r="CY5" s="1"/>
      <c r="CZ5" s="13"/>
      <c r="DA5" s="13"/>
    </row>
    <row r="6" spans="1:106" ht="13.35" customHeight="1" x14ac:dyDescent="0.25">
      <c r="A6" s="53">
        <v>2</v>
      </c>
      <c r="B6" s="12" t="s">
        <v>167</v>
      </c>
      <c r="C6" s="12"/>
      <c r="D6" s="12"/>
      <c r="E6" s="69"/>
      <c r="F6" s="51">
        <v>60</v>
      </c>
      <c r="G6" s="69"/>
      <c r="H6" s="69"/>
      <c r="I6" s="69"/>
      <c r="J6" s="69"/>
      <c r="K6" s="69"/>
      <c r="L6" s="69"/>
      <c r="M6" s="69"/>
      <c r="N6" s="69"/>
      <c r="O6" s="69"/>
      <c r="P6" s="51">
        <v>1</v>
      </c>
      <c r="Q6" s="51"/>
      <c r="R6" s="51"/>
      <c r="S6" s="51"/>
      <c r="T6" s="51"/>
      <c r="U6" s="51">
        <v>1</v>
      </c>
      <c r="V6" s="51"/>
      <c r="W6" s="51"/>
      <c r="X6" s="51"/>
      <c r="Y6" s="51"/>
      <c r="Z6" s="51"/>
      <c r="AA6" s="12"/>
      <c r="AB6" s="12"/>
      <c r="AC6" s="12"/>
      <c r="AD6" s="12"/>
      <c r="AE6" s="12"/>
      <c r="AF6" s="13"/>
      <c r="AG6" s="13"/>
      <c r="AH6" s="52" t="b">
        <f t="shared" ref="AH6:AH54" si="0">IF(Y6=1,1, IF(Z6=1,2))</f>
        <v>0</v>
      </c>
      <c r="AI6" s="14"/>
      <c r="AJ6" s="14"/>
      <c r="AK6" s="52" t="b">
        <f t="shared" ref="AK6:AK54" si="1">AH6</f>
        <v>0</v>
      </c>
      <c r="AL6" s="52" t="b">
        <f t="shared" ref="AL6:AL54" si="2">AH6</f>
        <v>0</v>
      </c>
      <c r="AM6" s="52" t="b">
        <f t="shared" ref="AM6:AM54" si="3">AH6</f>
        <v>0</v>
      </c>
      <c r="AN6" s="13">
        <f t="shared" ref="AN6:AN54" si="4">AB6*2</f>
        <v>0</v>
      </c>
      <c r="AO6" s="14"/>
      <c r="AP6" s="14"/>
      <c r="AQ6" s="14"/>
      <c r="AR6" s="14"/>
      <c r="AS6" s="14"/>
      <c r="AT6" s="14"/>
      <c r="AU6" s="14"/>
      <c r="AV6" s="14"/>
      <c r="AW6" s="1"/>
      <c r="AX6" s="13"/>
      <c r="AY6" s="13"/>
      <c r="AZ6" s="13"/>
      <c r="BA6" s="13"/>
      <c r="BB6" s="13"/>
      <c r="BC6" s="13"/>
      <c r="BD6" s="13"/>
      <c r="BE6" s="13"/>
      <c r="BF6" s="1"/>
      <c r="BG6" s="13"/>
      <c r="BH6" s="13"/>
      <c r="BI6" s="17"/>
      <c r="BJ6" s="13"/>
      <c r="BK6" s="13"/>
      <c r="BL6" s="17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6"/>
      <c r="BZ6" s="16"/>
      <c r="CA6" s="1"/>
      <c r="CB6" s="16"/>
      <c r="CC6" s="16"/>
      <c r="CD6" s="16"/>
      <c r="CE6" s="16"/>
      <c r="CF6" s="16"/>
      <c r="CG6" s="16"/>
      <c r="CH6" s="16"/>
      <c r="CI6" s="1"/>
      <c r="CJ6" s="16"/>
      <c r="CK6" s="16"/>
      <c r="CL6" s="16"/>
      <c r="CM6" s="16"/>
      <c r="CN6" s="16"/>
      <c r="CO6" s="16"/>
      <c r="CP6" s="16"/>
      <c r="CQ6" s="16"/>
      <c r="CR6" s="1"/>
      <c r="CS6" s="16"/>
      <c r="CT6" s="16"/>
      <c r="CU6" s="16"/>
      <c r="CV6" s="16"/>
      <c r="CW6" s="16"/>
      <c r="CX6" s="16"/>
      <c r="CY6" s="19"/>
      <c r="CZ6" s="13"/>
      <c r="DA6" s="13"/>
    </row>
    <row r="7" spans="1:106" x14ac:dyDescent="0.25">
      <c r="A7" s="53">
        <v>3</v>
      </c>
      <c r="B7" s="12"/>
      <c r="C7" s="12"/>
      <c r="D7" s="12"/>
      <c r="E7" s="69"/>
      <c r="F7" s="51"/>
      <c r="G7" s="69"/>
      <c r="H7" s="69"/>
      <c r="I7" s="69"/>
      <c r="J7" s="69"/>
      <c r="K7" s="69"/>
      <c r="L7" s="69"/>
      <c r="M7" s="69"/>
      <c r="N7" s="69"/>
      <c r="O7" s="69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12"/>
      <c r="AB7" s="12"/>
      <c r="AC7" s="12"/>
      <c r="AD7" s="12"/>
      <c r="AE7" s="12"/>
      <c r="AF7" s="13"/>
      <c r="AG7" s="13"/>
      <c r="AH7" s="52" t="b">
        <f t="shared" si="0"/>
        <v>0</v>
      </c>
      <c r="AI7" s="14"/>
      <c r="AJ7" s="14"/>
      <c r="AK7" s="52" t="b">
        <f t="shared" si="1"/>
        <v>0</v>
      </c>
      <c r="AL7" s="52" t="b">
        <f t="shared" si="2"/>
        <v>0</v>
      </c>
      <c r="AM7" s="52" t="b">
        <f t="shared" si="3"/>
        <v>0</v>
      </c>
      <c r="AN7" s="13">
        <f t="shared" si="4"/>
        <v>0</v>
      </c>
      <c r="AO7" s="14"/>
      <c r="AP7" s="14"/>
      <c r="AQ7" s="14"/>
      <c r="AR7" s="14"/>
      <c r="AS7" s="14"/>
      <c r="AT7" s="14"/>
      <c r="AU7" s="14"/>
      <c r="AV7" s="14"/>
      <c r="AW7" s="19"/>
      <c r="AX7" s="13"/>
      <c r="AY7" s="13"/>
      <c r="AZ7" s="13"/>
      <c r="BA7" s="13"/>
      <c r="BB7" s="13"/>
      <c r="BC7" s="13"/>
      <c r="BD7" s="13"/>
      <c r="BE7" s="13"/>
      <c r="BF7" s="19"/>
      <c r="BG7" s="13"/>
      <c r="BH7" s="13"/>
      <c r="BI7" s="17"/>
      <c r="BJ7" s="13"/>
      <c r="BK7" s="13"/>
      <c r="BL7" s="17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6"/>
      <c r="BZ7" s="16"/>
      <c r="CA7" s="19"/>
      <c r="CB7" s="16"/>
      <c r="CC7" s="16"/>
      <c r="CD7" s="16"/>
      <c r="CE7" s="16"/>
      <c r="CF7" s="16"/>
      <c r="CG7" s="16"/>
      <c r="CH7" s="16"/>
      <c r="CI7" s="19"/>
      <c r="CJ7" s="16"/>
      <c r="CK7" s="16"/>
      <c r="CL7" s="16"/>
      <c r="CM7" s="16"/>
      <c r="CN7" s="16"/>
      <c r="CO7" s="16"/>
      <c r="CP7" s="16"/>
      <c r="CQ7" s="16"/>
      <c r="CR7" s="19"/>
      <c r="CS7" s="16"/>
      <c r="CT7" s="16"/>
      <c r="CU7" s="16"/>
      <c r="CV7" s="16"/>
      <c r="CW7" s="16"/>
      <c r="CX7" s="16"/>
      <c r="CY7" s="19"/>
      <c r="CZ7" s="13"/>
      <c r="DA7" s="13"/>
    </row>
    <row r="8" spans="1:106" x14ac:dyDescent="0.25">
      <c r="A8" s="53">
        <v>4</v>
      </c>
      <c r="B8" s="12"/>
      <c r="C8" s="12"/>
      <c r="D8" s="12"/>
      <c r="E8" s="69"/>
      <c r="F8" s="51"/>
      <c r="G8" s="69"/>
      <c r="H8" s="69"/>
      <c r="I8" s="69"/>
      <c r="J8" s="69"/>
      <c r="K8" s="69"/>
      <c r="L8" s="69"/>
      <c r="M8" s="69"/>
      <c r="N8" s="69"/>
      <c r="O8" s="69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12"/>
      <c r="AB8" s="12"/>
      <c r="AC8" s="12"/>
      <c r="AD8" s="12"/>
      <c r="AE8" s="12"/>
      <c r="AF8" s="13"/>
      <c r="AG8" s="13"/>
      <c r="AH8" s="52" t="b">
        <f t="shared" si="0"/>
        <v>0</v>
      </c>
      <c r="AI8" s="14"/>
      <c r="AJ8" s="14"/>
      <c r="AK8" s="52" t="b">
        <f t="shared" si="1"/>
        <v>0</v>
      </c>
      <c r="AL8" s="52" t="b">
        <f t="shared" si="2"/>
        <v>0</v>
      </c>
      <c r="AM8" s="52" t="b">
        <f t="shared" si="3"/>
        <v>0</v>
      </c>
      <c r="AN8" s="13">
        <f t="shared" si="4"/>
        <v>0</v>
      </c>
      <c r="AO8" s="14"/>
      <c r="AP8" s="14"/>
      <c r="AQ8" s="14"/>
      <c r="AR8" s="14"/>
      <c r="AS8" s="14"/>
      <c r="AT8" s="14"/>
      <c r="AU8" s="14"/>
      <c r="AV8" s="14"/>
      <c r="AW8" s="19"/>
      <c r="AX8" s="13"/>
      <c r="AY8" s="13"/>
      <c r="AZ8" s="13"/>
      <c r="BA8" s="13"/>
      <c r="BB8" s="13"/>
      <c r="BC8" s="13"/>
      <c r="BD8" s="13"/>
      <c r="BE8" s="13"/>
      <c r="BF8" s="19"/>
      <c r="BG8" s="13"/>
      <c r="BH8" s="13"/>
      <c r="BI8" s="17"/>
      <c r="BJ8" s="13"/>
      <c r="BK8" s="13"/>
      <c r="BL8" s="17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6"/>
      <c r="BZ8" s="16"/>
      <c r="CA8" s="19"/>
      <c r="CB8" s="16"/>
      <c r="CC8" s="16"/>
      <c r="CD8" s="16"/>
      <c r="CE8" s="16"/>
      <c r="CF8" s="16"/>
      <c r="CG8" s="16"/>
      <c r="CH8" s="16"/>
      <c r="CI8" s="19"/>
      <c r="CJ8" s="16"/>
      <c r="CK8" s="16"/>
      <c r="CL8" s="16"/>
      <c r="CM8" s="16"/>
      <c r="CN8" s="16"/>
      <c r="CO8" s="16"/>
      <c r="CP8" s="16"/>
      <c r="CQ8" s="16"/>
      <c r="CR8" s="19"/>
      <c r="CS8" s="16"/>
      <c r="CT8" s="16"/>
      <c r="CU8" s="16"/>
      <c r="CV8" s="16"/>
      <c r="CW8" s="16"/>
      <c r="CX8" s="16"/>
      <c r="CY8" s="19"/>
      <c r="CZ8" s="13"/>
      <c r="DA8" s="13"/>
      <c r="DB8" s="20"/>
    </row>
    <row r="9" spans="1:106" x14ac:dyDescent="0.25">
      <c r="A9" s="53">
        <v>5</v>
      </c>
      <c r="B9" s="12"/>
      <c r="C9" s="12"/>
      <c r="D9" s="12"/>
      <c r="E9" s="69"/>
      <c r="F9" s="51"/>
      <c r="G9" s="69"/>
      <c r="H9" s="69"/>
      <c r="I9" s="69"/>
      <c r="J9" s="69"/>
      <c r="K9" s="69"/>
      <c r="L9" s="69"/>
      <c r="M9" s="69"/>
      <c r="N9" s="69"/>
      <c r="O9" s="69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12"/>
      <c r="AB9" s="12"/>
      <c r="AC9" s="12"/>
      <c r="AD9" s="12"/>
      <c r="AE9" s="12"/>
      <c r="AF9" s="13"/>
      <c r="AG9" s="13"/>
      <c r="AH9" s="52" t="b">
        <f t="shared" si="0"/>
        <v>0</v>
      </c>
      <c r="AI9" s="14"/>
      <c r="AJ9" s="14"/>
      <c r="AK9" s="52" t="b">
        <f t="shared" si="1"/>
        <v>0</v>
      </c>
      <c r="AL9" s="52" t="b">
        <f t="shared" si="2"/>
        <v>0</v>
      </c>
      <c r="AM9" s="52" t="b">
        <f t="shared" si="3"/>
        <v>0</v>
      </c>
      <c r="AN9" s="13">
        <f t="shared" si="4"/>
        <v>0</v>
      </c>
      <c r="AO9" s="14"/>
      <c r="AP9" s="14"/>
      <c r="AQ9" s="14"/>
      <c r="AR9" s="14"/>
      <c r="AS9" s="14"/>
      <c r="AT9" s="14"/>
      <c r="AU9" s="14"/>
      <c r="AV9" s="14"/>
      <c r="AW9" s="19"/>
      <c r="AX9" s="13"/>
      <c r="AY9" s="13"/>
      <c r="AZ9" s="13"/>
      <c r="BA9" s="13"/>
      <c r="BB9" s="13"/>
      <c r="BC9" s="13"/>
      <c r="BD9" s="13"/>
      <c r="BE9" s="13"/>
      <c r="BF9" s="19"/>
      <c r="BG9" s="13"/>
      <c r="BH9" s="13"/>
      <c r="BI9" s="17"/>
      <c r="BJ9" s="13"/>
      <c r="BK9" s="13"/>
      <c r="BL9" s="17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6"/>
      <c r="BZ9" s="16"/>
      <c r="CA9" s="19"/>
      <c r="CB9" s="16"/>
      <c r="CC9" s="16"/>
      <c r="CD9" s="16"/>
      <c r="CE9" s="16"/>
      <c r="CF9" s="16"/>
      <c r="CG9" s="16"/>
      <c r="CH9" s="16"/>
      <c r="CI9" s="19"/>
      <c r="CJ9" s="16"/>
      <c r="CK9" s="16"/>
      <c r="CL9" s="16"/>
      <c r="CM9" s="16"/>
      <c r="CN9" s="16"/>
      <c r="CO9" s="16"/>
      <c r="CP9" s="16"/>
      <c r="CQ9" s="16"/>
      <c r="CR9" s="19"/>
      <c r="CS9" s="16"/>
      <c r="CT9" s="16"/>
      <c r="CU9" s="16"/>
      <c r="CV9" s="16"/>
      <c r="CW9" s="16"/>
      <c r="CX9" s="16"/>
      <c r="CY9" s="19"/>
      <c r="CZ9" s="13"/>
      <c r="DA9" s="13"/>
      <c r="DB9" s="20"/>
    </row>
    <row r="10" spans="1:106" x14ac:dyDescent="0.25">
      <c r="A10" s="53">
        <v>6</v>
      </c>
      <c r="B10" s="12"/>
      <c r="C10" s="12"/>
      <c r="D10" s="12"/>
      <c r="E10" s="69"/>
      <c r="F10" s="51"/>
      <c r="G10" s="69"/>
      <c r="H10" s="69"/>
      <c r="I10" s="69"/>
      <c r="J10" s="69"/>
      <c r="K10" s="69"/>
      <c r="L10" s="69"/>
      <c r="M10" s="69"/>
      <c r="N10" s="69"/>
      <c r="O10" s="69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12"/>
      <c r="AB10" s="12"/>
      <c r="AC10" s="12"/>
      <c r="AD10" s="12"/>
      <c r="AE10" s="12"/>
      <c r="AF10" s="13"/>
      <c r="AG10" s="13"/>
      <c r="AH10" s="52" t="b">
        <f t="shared" si="0"/>
        <v>0</v>
      </c>
      <c r="AI10" s="14"/>
      <c r="AJ10" s="14"/>
      <c r="AK10" s="52" t="b">
        <f t="shared" si="1"/>
        <v>0</v>
      </c>
      <c r="AL10" s="52" t="b">
        <f t="shared" si="2"/>
        <v>0</v>
      </c>
      <c r="AM10" s="52" t="b">
        <f t="shared" si="3"/>
        <v>0</v>
      </c>
      <c r="AN10" s="13">
        <f t="shared" si="4"/>
        <v>0</v>
      </c>
      <c r="AO10" s="14"/>
      <c r="AP10" s="14"/>
      <c r="AQ10" s="14"/>
      <c r="AR10" s="14"/>
      <c r="AS10" s="14"/>
      <c r="AT10" s="14"/>
      <c r="AU10" s="14"/>
      <c r="AV10" s="14"/>
      <c r="AW10" s="19"/>
      <c r="AX10" s="13"/>
      <c r="AY10" s="13"/>
      <c r="AZ10" s="13"/>
      <c r="BA10" s="13"/>
      <c r="BB10" s="13"/>
      <c r="BC10" s="13"/>
      <c r="BD10" s="13"/>
      <c r="BE10" s="13"/>
      <c r="BF10" s="19"/>
      <c r="BG10" s="13"/>
      <c r="BH10" s="13"/>
      <c r="BI10" s="17"/>
      <c r="BJ10" s="13"/>
      <c r="BK10" s="13"/>
      <c r="BL10" s="17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6"/>
      <c r="BZ10" s="16"/>
      <c r="CA10" s="19"/>
      <c r="CB10" s="16"/>
      <c r="CC10" s="16"/>
      <c r="CD10" s="16"/>
      <c r="CE10" s="16"/>
      <c r="CF10" s="16"/>
      <c r="CG10" s="16"/>
      <c r="CH10" s="16"/>
      <c r="CI10" s="19"/>
      <c r="CJ10" s="16"/>
      <c r="CK10" s="16"/>
      <c r="CL10" s="16"/>
      <c r="CM10" s="16"/>
      <c r="CN10" s="16"/>
      <c r="CO10" s="16"/>
      <c r="CP10" s="16"/>
      <c r="CQ10" s="16"/>
      <c r="CR10" s="19"/>
      <c r="CS10" s="16"/>
      <c r="CT10" s="16"/>
      <c r="CU10" s="16"/>
      <c r="CV10" s="16"/>
      <c r="CW10" s="16"/>
      <c r="CX10" s="16"/>
      <c r="CY10" s="19"/>
      <c r="CZ10" s="13"/>
      <c r="DA10" s="13"/>
      <c r="DB10" s="20"/>
    </row>
    <row r="11" spans="1:106" ht="13.35" customHeight="1" x14ac:dyDescent="0.25">
      <c r="A11" s="53">
        <v>7</v>
      </c>
      <c r="B11" s="12"/>
      <c r="C11" s="12"/>
      <c r="D11" s="12"/>
      <c r="E11" s="69"/>
      <c r="F11" s="51"/>
      <c r="G11" s="69"/>
      <c r="H11" s="69"/>
      <c r="I11" s="69"/>
      <c r="J11" s="69"/>
      <c r="K11" s="69"/>
      <c r="L11" s="69"/>
      <c r="M11" s="69"/>
      <c r="N11" s="69"/>
      <c r="O11" s="69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12"/>
      <c r="AB11" s="12"/>
      <c r="AC11" s="12"/>
      <c r="AD11" s="12"/>
      <c r="AE11" s="12"/>
      <c r="AF11" s="13"/>
      <c r="AG11" s="13"/>
      <c r="AH11" s="52" t="b">
        <f t="shared" si="0"/>
        <v>0</v>
      </c>
      <c r="AI11" s="14"/>
      <c r="AJ11" s="14"/>
      <c r="AK11" s="52" t="b">
        <f t="shared" si="1"/>
        <v>0</v>
      </c>
      <c r="AL11" s="52" t="b">
        <f t="shared" si="2"/>
        <v>0</v>
      </c>
      <c r="AM11" s="52" t="b">
        <f t="shared" si="3"/>
        <v>0</v>
      </c>
      <c r="AN11" s="13">
        <f t="shared" si="4"/>
        <v>0</v>
      </c>
      <c r="AO11" s="14"/>
      <c r="AP11" s="14"/>
      <c r="AQ11" s="14"/>
      <c r="AR11" s="14"/>
      <c r="AS11" s="14"/>
      <c r="AT11" s="14"/>
      <c r="AU11" s="14"/>
      <c r="AV11" s="14"/>
      <c r="AW11" s="19"/>
      <c r="AX11" s="13"/>
      <c r="AY11" s="13"/>
      <c r="AZ11" s="13"/>
      <c r="BA11" s="13"/>
      <c r="BB11" s="13"/>
      <c r="BC11" s="13"/>
      <c r="BD11" s="13"/>
      <c r="BE11" s="13"/>
      <c r="BF11" s="19"/>
      <c r="BG11" s="13"/>
      <c r="BH11" s="13"/>
      <c r="BI11" s="17"/>
      <c r="BJ11" s="13"/>
      <c r="BK11" s="13"/>
      <c r="BL11" s="17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6"/>
      <c r="BZ11" s="16"/>
      <c r="CA11" s="19"/>
      <c r="CB11" s="16"/>
      <c r="CC11" s="16"/>
      <c r="CD11" s="16"/>
      <c r="CE11" s="16"/>
      <c r="CF11" s="16"/>
      <c r="CG11" s="16"/>
      <c r="CH11" s="16"/>
      <c r="CI11" s="19"/>
      <c r="CJ11" s="16"/>
      <c r="CK11" s="16"/>
      <c r="CL11" s="16"/>
      <c r="CM11" s="16"/>
      <c r="CN11" s="16"/>
      <c r="CO11" s="16"/>
      <c r="CP11" s="16"/>
      <c r="CQ11" s="16"/>
      <c r="CR11" s="19"/>
      <c r="CS11" s="16"/>
      <c r="CT11" s="16"/>
      <c r="CU11" s="16"/>
      <c r="CV11" s="16"/>
      <c r="CW11" s="16"/>
      <c r="CX11" s="16"/>
      <c r="CY11" s="19"/>
      <c r="CZ11" s="13"/>
      <c r="DA11" s="13"/>
      <c r="DB11" s="20"/>
    </row>
    <row r="12" spans="1:106" x14ac:dyDescent="0.25">
      <c r="A12" s="53">
        <v>8</v>
      </c>
      <c r="B12" s="12"/>
      <c r="C12" s="12"/>
      <c r="D12" s="12"/>
      <c r="E12" s="69"/>
      <c r="F12" s="51"/>
      <c r="G12" s="69"/>
      <c r="H12" s="69"/>
      <c r="I12" s="69"/>
      <c r="J12" s="69"/>
      <c r="K12" s="69"/>
      <c r="L12" s="69"/>
      <c r="M12" s="69"/>
      <c r="N12" s="69"/>
      <c r="O12" s="69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12"/>
      <c r="AB12" s="12"/>
      <c r="AC12" s="12"/>
      <c r="AD12" s="12"/>
      <c r="AE12" s="12"/>
      <c r="AF12" s="13"/>
      <c r="AG12" s="13"/>
      <c r="AH12" s="52" t="b">
        <f t="shared" si="0"/>
        <v>0</v>
      </c>
      <c r="AI12" s="14"/>
      <c r="AJ12" s="14"/>
      <c r="AK12" s="52" t="b">
        <f t="shared" si="1"/>
        <v>0</v>
      </c>
      <c r="AL12" s="52" t="b">
        <f t="shared" si="2"/>
        <v>0</v>
      </c>
      <c r="AM12" s="52" t="b">
        <f t="shared" si="3"/>
        <v>0</v>
      </c>
      <c r="AN12" s="13">
        <f t="shared" si="4"/>
        <v>0</v>
      </c>
      <c r="AO12" s="14"/>
      <c r="AP12" s="14"/>
      <c r="AQ12" s="14"/>
      <c r="AR12" s="14"/>
      <c r="AS12" s="14"/>
      <c r="AT12" s="14"/>
      <c r="AU12" s="14"/>
      <c r="AV12" s="14"/>
      <c r="AW12" s="19"/>
      <c r="AX12" s="13"/>
      <c r="AY12" s="13"/>
      <c r="AZ12" s="13"/>
      <c r="BA12" s="13"/>
      <c r="BB12" s="13"/>
      <c r="BC12" s="13"/>
      <c r="BD12" s="13"/>
      <c r="BE12" s="13"/>
      <c r="BF12" s="19"/>
      <c r="BG12" s="13"/>
      <c r="BH12" s="13"/>
      <c r="BI12" s="17"/>
      <c r="BJ12" s="13"/>
      <c r="BK12" s="13"/>
      <c r="BL12" s="17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6"/>
      <c r="BZ12" s="16"/>
      <c r="CA12" s="19"/>
      <c r="CB12" s="16"/>
      <c r="CC12" s="16"/>
      <c r="CD12" s="16"/>
      <c r="CE12" s="16"/>
      <c r="CF12" s="16"/>
      <c r="CG12" s="16"/>
      <c r="CH12" s="16"/>
      <c r="CI12" s="19"/>
      <c r="CJ12" s="16"/>
      <c r="CK12" s="16"/>
      <c r="CL12" s="16"/>
      <c r="CM12" s="16"/>
      <c r="CN12" s="16"/>
      <c r="CO12" s="16"/>
      <c r="CP12" s="16"/>
      <c r="CQ12" s="16"/>
      <c r="CR12" s="19"/>
      <c r="CS12" s="16"/>
      <c r="CT12" s="16"/>
      <c r="CU12" s="16"/>
      <c r="CV12" s="16"/>
      <c r="CW12" s="16"/>
      <c r="CX12" s="16"/>
      <c r="CY12" s="19"/>
      <c r="CZ12" s="13"/>
      <c r="DA12" s="13"/>
      <c r="DB12" s="20"/>
    </row>
    <row r="13" spans="1:106" x14ac:dyDescent="0.25">
      <c r="A13" s="53">
        <v>9</v>
      </c>
      <c r="B13" s="12"/>
      <c r="C13" s="12"/>
      <c r="D13" s="12"/>
      <c r="E13" s="69"/>
      <c r="F13" s="51"/>
      <c r="G13" s="69"/>
      <c r="H13" s="69"/>
      <c r="I13" s="69"/>
      <c r="J13" s="69"/>
      <c r="K13" s="69"/>
      <c r="L13" s="69"/>
      <c r="M13" s="69"/>
      <c r="N13" s="69"/>
      <c r="O13" s="69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12"/>
      <c r="AB13" s="12"/>
      <c r="AC13" s="12"/>
      <c r="AD13" s="12"/>
      <c r="AE13" s="12"/>
      <c r="AF13" s="13"/>
      <c r="AG13" s="13"/>
      <c r="AH13" s="52" t="b">
        <f t="shared" si="0"/>
        <v>0</v>
      </c>
      <c r="AI13" s="14"/>
      <c r="AJ13" s="14"/>
      <c r="AK13" s="52" t="b">
        <f t="shared" si="1"/>
        <v>0</v>
      </c>
      <c r="AL13" s="52" t="b">
        <f t="shared" si="2"/>
        <v>0</v>
      </c>
      <c r="AM13" s="52" t="b">
        <f t="shared" si="3"/>
        <v>0</v>
      </c>
      <c r="AN13" s="13">
        <f t="shared" si="4"/>
        <v>0</v>
      </c>
      <c r="AO13" s="14"/>
      <c r="AP13" s="14"/>
      <c r="AQ13" s="14"/>
      <c r="AR13" s="14"/>
      <c r="AS13" s="14"/>
      <c r="AT13" s="14"/>
      <c r="AU13" s="14"/>
      <c r="AV13" s="14"/>
      <c r="AW13" s="19"/>
      <c r="AX13" s="13"/>
      <c r="AY13" s="13"/>
      <c r="AZ13" s="13"/>
      <c r="BA13" s="13"/>
      <c r="BB13" s="13"/>
      <c r="BC13" s="13"/>
      <c r="BD13" s="13"/>
      <c r="BE13" s="13"/>
      <c r="BF13" s="19"/>
      <c r="BG13" s="13"/>
      <c r="BH13" s="13"/>
      <c r="BI13" s="17"/>
      <c r="BJ13" s="13"/>
      <c r="BK13" s="13"/>
      <c r="BL13" s="17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6"/>
      <c r="BZ13" s="16"/>
      <c r="CA13" s="19"/>
      <c r="CB13" s="16"/>
      <c r="CC13" s="16"/>
      <c r="CD13" s="16"/>
      <c r="CE13" s="16"/>
      <c r="CF13" s="16"/>
      <c r="CG13" s="16"/>
      <c r="CH13" s="16"/>
      <c r="CI13" s="19"/>
      <c r="CJ13" s="16"/>
      <c r="CK13" s="16"/>
      <c r="CL13" s="16"/>
      <c r="CM13" s="16"/>
      <c r="CN13" s="16"/>
      <c r="CO13" s="16"/>
      <c r="CP13" s="16"/>
      <c r="CQ13" s="16"/>
      <c r="CR13" s="19"/>
      <c r="CS13" s="16"/>
      <c r="CT13" s="16"/>
      <c r="CU13" s="16"/>
      <c r="CV13" s="16"/>
      <c r="CW13" s="16"/>
      <c r="CX13" s="16"/>
      <c r="CY13" s="19"/>
      <c r="CZ13" s="13"/>
      <c r="DA13" s="13"/>
      <c r="DB13" s="20"/>
    </row>
    <row r="14" spans="1:106" x14ac:dyDescent="0.25">
      <c r="A14" s="53">
        <v>10</v>
      </c>
      <c r="B14" s="12"/>
      <c r="C14" s="12"/>
      <c r="D14" s="12"/>
      <c r="E14" s="69"/>
      <c r="F14" s="51"/>
      <c r="G14" s="69"/>
      <c r="H14" s="69"/>
      <c r="I14" s="69"/>
      <c r="J14" s="69"/>
      <c r="K14" s="69"/>
      <c r="L14" s="69"/>
      <c r="M14" s="69"/>
      <c r="N14" s="69"/>
      <c r="O14" s="69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12"/>
      <c r="AB14" s="12"/>
      <c r="AC14" s="12"/>
      <c r="AD14" s="12"/>
      <c r="AE14" s="12"/>
      <c r="AF14" s="13"/>
      <c r="AG14" s="13"/>
      <c r="AH14" s="52" t="b">
        <f t="shared" si="0"/>
        <v>0</v>
      </c>
      <c r="AI14" s="14"/>
      <c r="AJ14" s="14"/>
      <c r="AK14" s="52" t="b">
        <f t="shared" si="1"/>
        <v>0</v>
      </c>
      <c r="AL14" s="52" t="b">
        <f t="shared" si="2"/>
        <v>0</v>
      </c>
      <c r="AM14" s="52" t="b">
        <f t="shared" si="3"/>
        <v>0</v>
      </c>
      <c r="AN14" s="13">
        <f t="shared" si="4"/>
        <v>0</v>
      </c>
      <c r="AO14" s="14"/>
      <c r="AP14" s="14"/>
      <c r="AQ14" s="14"/>
      <c r="AR14" s="14"/>
      <c r="AS14" s="14"/>
      <c r="AT14" s="14"/>
      <c r="AU14" s="14"/>
      <c r="AV14" s="14"/>
      <c r="AW14" s="19"/>
      <c r="AX14" s="13"/>
      <c r="AY14" s="13"/>
      <c r="AZ14" s="13"/>
      <c r="BA14" s="13"/>
      <c r="BB14" s="13"/>
      <c r="BC14" s="13"/>
      <c r="BD14" s="13"/>
      <c r="BE14" s="13"/>
      <c r="BF14" s="19"/>
      <c r="BG14" s="13"/>
      <c r="BH14" s="13"/>
      <c r="BI14" s="17"/>
      <c r="BJ14" s="13"/>
      <c r="BK14" s="13"/>
      <c r="BL14" s="17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6"/>
      <c r="BZ14" s="16"/>
      <c r="CA14" s="19"/>
      <c r="CB14" s="16"/>
      <c r="CC14" s="16"/>
      <c r="CD14" s="16"/>
      <c r="CE14" s="16"/>
      <c r="CF14" s="16"/>
      <c r="CG14" s="16"/>
      <c r="CH14" s="16"/>
      <c r="CI14" s="19"/>
      <c r="CJ14" s="16"/>
      <c r="CK14" s="16"/>
      <c r="CL14" s="16"/>
      <c r="CM14" s="16"/>
      <c r="CN14" s="16"/>
      <c r="CO14" s="16"/>
      <c r="CP14" s="16"/>
      <c r="CQ14" s="16"/>
      <c r="CR14" s="19"/>
      <c r="CS14" s="16"/>
      <c r="CT14" s="16"/>
      <c r="CU14" s="16"/>
      <c r="CV14" s="16"/>
      <c r="CW14" s="16"/>
      <c r="CX14" s="16"/>
      <c r="CY14" s="19"/>
      <c r="CZ14" s="13"/>
      <c r="DA14" s="13"/>
      <c r="DB14" s="20"/>
    </row>
    <row r="15" spans="1:106" x14ac:dyDescent="0.25">
      <c r="A15" s="53">
        <v>11</v>
      </c>
      <c r="B15" s="12"/>
      <c r="C15" s="12"/>
      <c r="D15" s="12"/>
      <c r="E15" s="69"/>
      <c r="F15" s="51"/>
      <c r="G15" s="69"/>
      <c r="H15" s="69"/>
      <c r="I15" s="69"/>
      <c r="J15" s="69"/>
      <c r="K15" s="69"/>
      <c r="L15" s="69"/>
      <c r="M15" s="69"/>
      <c r="N15" s="69"/>
      <c r="O15" s="69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12"/>
      <c r="AB15" s="12"/>
      <c r="AC15" s="12"/>
      <c r="AD15" s="12"/>
      <c r="AE15" s="12"/>
      <c r="AF15" s="13"/>
      <c r="AG15" s="13"/>
      <c r="AH15" s="52" t="b">
        <f t="shared" si="0"/>
        <v>0</v>
      </c>
      <c r="AI15" s="14"/>
      <c r="AJ15" s="14"/>
      <c r="AK15" s="52" t="b">
        <f t="shared" si="1"/>
        <v>0</v>
      </c>
      <c r="AL15" s="52" t="b">
        <f t="shared" si="2"/>
        <v>0</v>
      </c>
      <c r="AM15" s="52" t="b">
        <f t="shared" si="3"/>
        <v>0</v>
      </c>
      <c r="AN15" s="13">
        <f t="shared" si="4"/>
        <v>0</v>
      </c>
      <c r="AO15" s="14"/>
      <c r="AP15" s="14"/>
      <c r="AQ15" s="14"/>
      <c r="AR15" s="14"/>
      <c r="AS15" s="14"/>
      <c r="AT15" s="14"/>
      <c r="AU15" s="14"/>
      <c r="AV15" s="14"/>
      <c r="AW15" s="19"/>
      <c r="AX15" s="13"/>
      <c r="AY15" s="13"/>
      <c r="AZ15" s="13"/>
      <c r="BA15" s="13"/>
      <c r="BB15" s="13"/>
      <c r="BC15" s="13"/>
      <c r="BD15" s="13"/>
      <c r="BE15" s="13"/>
      <c r="BF15" s="19"/>
      <c r="BG15" s="13"/>
      <c r="BH15" s="13"/>
      <c r="BI15" s="17"/>
      <c r="BJ15" s="13"/>
      <c r="BK15" s="13"/>
      <c r="BL15" s="17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6"/>
      <c r="BZ15" s="16"/>
      <c r="CA15" s="19"/>
      <c r="CB15" s="16"/>
      <c r="CC15" s="16"/>
      <c r="CD15" s="16"/>
      <c r="CE15" s="16"/>
      <c r="CF15" s="16"/>
      <c r="CG15" s="16"/>
      <c r="CH15" s="16"/>
      <c r="CI15" s="19"/>
      <c r="CJ15" s="16"/>
      <c r="CK15" s="16"/>
      <c r="CL15" s="16"/>
      <c r="CM15" s="16"/>
      <c r="CN15" s="16"/>
      <c r="CO15" s="16"/>
      <c r="CP15" s="16"/>
      <c r="CQ15" s="16"/>
      <c r="CR15" s="19"/>
      <c r="CS15" s="16"/>
      <c r="CT15" s="16"/>
      <c r="CU15" s="16"/>
      <c r="CV15" s="16"/>
      <c r="CW15" s="16"/>
      <c r="CX15" s="16"/>
      <c r="CY15" s="19"/>
      <c r="CZ15" s="13"/>
      <c r="DA15" s="13"/>
      <c r="DB15" s="20"/>
    </row>
    <row r="16" spans="1:106" x14ac:dyDescent="0.25">
      <c r="A16" s="53">
        <v>12</v>
      </c>
      <c r="B16" s="12"/>
      <c r="C16" s="12"/>
      <c r="D16" s="12"/>
      <c r="E16" s="69"/>
      <c r="F16" s="51"/>
      <c r="G16" s="69"/>
      <c r="H16" s="69"/>
      <c r="I16" s="69"/>
      <c r="J16" s="69"/>
      <c r="K16" s="69"/>
      <c r="L16" s="69"/>
      <c r="M16" s="69"/>
      <c r="N16" s="69"/>
      <c r="O16" s="69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12"/>
      <c r="AB16" s="12"/>
      <c r="AC16" s="12"/>
      <c r="AD16" s="12"/>
      <c r="AE16" s="12"/>
      <c r="AF16" s="13"/>
      <c r="AG16" s="13"/>
      <c r="AH16" s="52" t="b">
        <f t="shared" si="0"/>
        <v>0</v>
      </c>
      <c r="AI16" s="14"/>
      <c r="AJ16" s="14"/>
      <c r="AK16" s="52" t="b">
        <f t="shared" si="1"/>
        <v>0</v>
      </c>
      <c r="AL16" s="52" t="b">
        <f t="shared" si="2"/>
        <v>0</v>
      </c>
      <c r="AM16" s="52" t="b">
        <f t="shared" si="3"/>
        <v>0</v>
      </c>
      <c r="AN16" s="13">
        <f t="shared" si="4"/>
        <v>0</v>
      </c>
      <c r="AO16" s="14"/>
      <c r="AP16" s="14"/>
      <c r="AQ16" s="14"/>
      <c r="AR16" s="14"/>
      <c r="AS16" s="14"/>
      <c r="AT16" s="14"/>
      <c r="AU16" s="14"/>
      <c r="AV16" s="14"/>
      <c r="AW16" s="19"/>
      <c r="AX16" s="13"/>
      <c r="AY16" s="13"/>
      <c r="AZ16" s="13"/>
      <c r="BA16" s="13"/>
      <c r="BB16" s="13"/>
      <c r="BC16" s="13"/>
      <c r="BD16" s="13"/>
      <c r="BE16" s="13"/>
      <c r="BF16" s="19"/>
      <c r="BG16" s="13"/>
      <c r="BH16" s="13"/>
      <c r="BI16" s="17"/>
      <c r="BJ16" s="13"/>
      <c r="BK16" s="13"/>
      <c r="BL16" s="17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6"/>
      <c r="BZ16" s="16"/>
      <c r="CA16" s="19"/>
      <c r="CB16" s="16"/>
      <c r="CC16" s="16"/>
      <c r="CD16" s="16"/>
      <c r="CE16" s="16"/>
      <c r="CF16" s="16"/>
      <c r="CG16" s="16"/>
      <c r="CH16" s="16"/>
      <c r="CI16" s="19"/>
      <c r="CJ16" s="16"/>
      <c r="CK16" s="16"/>
      <c r="CL16" s="16"/>
      <c r="CM16" s="16"/>
      <c r="CN16" s="16"/>
      <c r="CO16" s="16"/>
      <c r="CP16" s="16"/>
      <c r="CQ16" s="16"/>
      <c r="CR16" s="19"/>
      <c r="CS16" s="16"/>
      <c r="CT16" s="16"/>
      <c r="CU16" s="16"/>
      <c r="CV16" s="16"/>
      <c r="CW16" s="16"/>
      <c r="CX16" s="16"/>
      <c r="CY16" s="19"/>
      <c r="CZ16" s="13"/>
      <c r="DA16" s="13"/>
      <c r="DB16" s="20"/>
    </row>
    <row r="17" spans="1:106" x14ac:dyDescent="0.25">
      <c r="A17" s="53">
        <v>13</v>
      </c>
      <c r="B17" s="12"/>
      <c r="C17" s="12"/>
      <c r="D17" s="12"/>
      <c r="E17" s="69"/>
      <c r="F17" s="51"/>
      <c r="G17" s="69"/>
      <c r="H17" s="69"/>
      <c r="I17" s="69"/>
      <c r="J17" s="69"/>
      <c r="K17" s="69"/>
      <c r="L17" s="69"/>
      <c r="M17" s="69"/>
      <c r="N17" s="69"/>
      <c r="O17" s="69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12"/>
      <c r="AB17" s="12"/>
      <c r="AC17" s="12"/>
      <c r="AD17" s="12"/>
      <c r="AE17" s="12"/>
      <c r="AF17" s="13"/>
      <c r="AG17" s="13"/>
      <c r="AH17" s="52" t="b">
        <f t="shared" si="0"/>
        <v>0</v>
      </c>
      <c r="AI17" s="14"/>
      <c r="AJ17" s="14"/>
      <c r="AK17" s="52" t="b">
        <f t="shared" si="1"/>
        <v>0</v>
      </c>
      <c r="AL17" s="52" t="b">
        <f t="shared" si="2"/>
        <v>0</v>
      </c>
      <c r="AM17" s="52" t="b">
        <f t="shared" si="3"/>
        <v>0</v>
      </c>
      <c r="AN17" s="13">
        <f t="shared" si="4"/>
        <v>0</v>
      </c>
      <c r="AO17" s="14"/>
      <c r="AP17" s="14"/>
      <c r="AQ17" s="14"/>
      <c r="AR17" s="14"/>
      <c r="AS17" s="14"/>
      <c r="AT17" s="14"/>
      <c r="AU17" s="14"/>
      <c r="AV17" s="14"/>
      <c r="AW17" s="19"/>
      <c r="AX17" s="13"/>
      <c r="AY17" s="13"/>
      <c r="AZ17" s="13"/>
      <c r="BA17" s="13"/>
      <c r="BB17" s="13"/>
      <c r="BC17" s="13"/>
      <c r="BD17" s="13"/>
      <c r="BE17" s="13"/>
      <c r="BF17" s="19"/>
      <c r="BG17" s="13"/>
      <c r="BH17" s="13"/>
      <c r="BI17" s="17"/>
      <c r="BJ17" s="13"/>
      <c r="BK17" s="13"/>
      <c r="BL17" s="17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6"/>
      <c r="BZ17" s="16"/>
      <c r="CA17" s="19"/>
      <c r="CB17" s="16"/>
      <c r="CC17" s="16"/>
      <c r="CD17" s="16"/>
      <c r="CE17" s="16"/>
      <c r="CF17" s="16"/>
      <c r="CG17" s="16"/>
      <c r="CH17" s="16"/>
      <c r="CI17" s="19"/>
      <c r="CJ17" s="16"/>
      <c r="CK17" s="16"/>
      <c r="CL17" s="16"/>
      <c r="CM17" s="16"/>
      <c r="CN17" s="16"/>
      <c r="CO17" s="16"/>
      <c r="CP17" s="16"/>
      <c r="CQ17" s="16"/>
      <c r="CR17" s="19"/>
      <c r="CS17" s="16"/>
      <c r="CT17" s="16"/>
      <c r="CU17" s="16"/>
      <c r="CV17" s="16"/>
      <c r="CW17" s="16"/>
      <c r="CX17" s="16"/>
      <c r="CY17" s="19"/>
      <c r="CZ17" s="13"/>
      <c r="DA17" s="13"/>
      <c r="DB17" s="20"/>
    </row>
    <row r="18" spans="1:106" x14ac:dyDescent="0.25">
      <c r="A18" s="53">
        <v>14</v>
      </c>
      <c r="B18" s="12"/>
      <c r="C18" s="12"/>
      <c r="D18" s="12"/>
      <c r="E18" s="69"/>
      <c r="F18" s="51"/>
      <c r="G18" s="69"/>
      <c r="H18" s="69"/>
      <c r="I18" s="69"/>
      <c r="J18" s="69"/>
      <c r="K18" s="69"/>
      <c r="L18" s="69"/>
      <c r="M18" s="69"/>
      <c r="N18" s="69"/>
      <c r="O18" s="69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12"/>
      <c r="AB18" s="12"/>
      <c r="AC18" s="12"/>
      <c r="AD18" s="12"/>
      <c r="AE18" s="12"/>
      <c r="AF18" s="13"/>
      <c r="AG18" s="13"/>
      <c r="AH18" s="52" t="b">
        <f t="shared" si="0"/>
        <v>0</v>
      </c>
      <c r="AI18" s="14"/>
      <c r="AJ18" s="14"/>
      <c r="AK18" s="52" t="b">
        <f t="shared" si="1"/>
        <v>0</v>
      </c>
      <c r="AL18" s="52" t="b">
        <f t="shared" si="2"/>
        <v>0</v>
      </c>
      <c r="AM18" s="52" t="b">
        <f t="shared" si="3"/>
        <v>0</v>
      </c>
      <c r="AN18" s="13">
        <f t="shared" si="4"/>
        <v>0</v>
      </c>
      <c r="AO18" s="14"/>
      <c r="AP18" s="14"/>
      <c r="AQ18" s="14"/>
      <c r="AR18" s="14"/>
      <c r="AS18" s="14"/>
      <c r="AT18" s="14"/>
      <c r="AU18" s="14"/>
      <c r="AV18" s="14"/>
      <c r="AW18" s="19"/>
      <c r="AX18" s="13"/>
      <c r="AY18" s="13"/>
      <c r="AZ18" s="13"/>
      <c r="BA18" s="13"/>
      <c r="BB18" s="13"/>
      <c r="BC18" s="13"/>
      <c r="BD18" s="13"/>
      <c r="BE18" s="13"/>
      <c r="BF18" s="19"/>
      <c r="BG18" s="13"/>
      <c r="BH18" s="13"/>
      <c r="BI18" s="17"/>
      <c r="BJ18" s="13"/>
      <c r="BK18" s="13"/>
      <c r="BL18" s="17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6"/>
      <c r="BZ18" s="16"/>
      <c r="CA18" s="19"/>
      <c r="CB18" s="16"/>
      <c r="CC18" s="16"/>
      <c r="CD18" s="16"/>
      <c r="CE18" s="16"/>
      <c r="CF18" s="16"/>
      <c r="CG18" s="16"/>
      <c r="CH18" s="16"/>
      <c r="CI18" s="19"/>
      <c r="CJ18" s="16"/>
      <c r="CK18" s="16"/>
      <c r="CL18" s="16"/>
      <c r="CM18" s="16"/>
      <c r="CN18" s="16"/>
      <c r="CO18" s="16"/>
      <c r="CP18" s="16"/>
      <c r="CQ18" s="16"/>
      <c r="CR18" s="19"/>
      <c r="CS18" s="16"/>
      <c r="CT18" s="16"/>
      <c r="CU18" s="16"/>
      <c r="CV18" s="16"/>
      <c r="CW18" s="16"/>
      <c r="CX18" s="16"/>
      <c r="CY18" s="19"/>
      <c r="CZ18" s="13"/>
      <c r="DA18" s="13"/>
      <c r="DB18" s="20"/>
    </row>
    <row r="19" spans="1:106" x14ac:dyDescent="0.25">
      <c r="A19" s="53">
        <v>15</v>
      </c>
      <c r="B19" s="12"/>
      <c r="C19" s="12"/>
      <c r="D19" s="12"/>
      <c r="E19" s="69"/>
      <c r="F19" s="51"/>
      <c r="G19" s="69"/>
      <c r="H19" s="69"/>
      <c r="I19" s="69"/>
      <c r="J19" s="69"/>
      <c r="K19" s="69"/>
      <c r="L19" s="69"/>
      <c r="M19" s="69"/>
      <c r="N19" s="69"/>
      <c r="O19" s="69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12"/>
      <c r="AB19" s="12"/>
      <c r="AC19" s="12"/>
      <c r="AD19" s="12"/>
      <c r="AE19" s="12"/>
      <c r="AF19" s="13"/>
      <c r="AG19" s="13"/>
      <c r="AH19" s="52" t="b">
        <f t="shared" si="0"/>
        <v>0</v>
      </c>
      <c r="AI19" s="14"/>
      <c r="AJ19" s="14"/>
      <c r="AK19" s="52" t="b">
        <f t="shared" si="1"/>
        <v>0</v>
      </c>
      <c r="AL19" s="52" t="b">
        <f t="shared" si="2"/>
        <v>0</v>
      </c>
      <c r="AM19" s="52" t="b">
        <f t="shared" si="3"/>
        <v>0</v>
      </c>
      <c r="AN19" s="13">
        <f>AB19*2</f>
        <v>0</v>
      </c>
      <c r="AO19" s="14"/>
      <c r="AP19" s="14"/>
      <c r="AQ19" s="14"/>
      <c r="AR19" s="14"/>
      <c r="AS19" s="14"/>
      <c r="AT19" s="14"/>
      <c r="AU19" s="14"/>
      <c r="AV19" s="14"/>
      <c r="AW19" s="19"/>
      <c r="AX19" s="13"/>
      <c r="AY19" s="13"/>
      <c r="AZ19" s="13"/>
      <c r="BA19" s="13"/>
      <c r="BB19" s="13"/>
      <c r="BC19" s="13"/>
      <c r="BD19" s="13"/>
      <c r="BE19" s="13"/>
      <c r="BF19" s="19"/>
      <c r="BG19" s="13"/>
      <c r="BH19" s="13"/>
      <c r="BI19" s="17"/>
      <c r="BJ19" s="13"/>
      <c r="BK19" s="13"/>
      <c r="BL19" s="17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6"/>
      <c r="BZ19" s="16"/>
      <c r="CA19" s="19"/>
      <c r="CB19" s="16"/>
      <c r="CC19" s="16"/>
      <c r="CD19" s="16"/>
      <c r="CE19" s="16"/>
      <c r="CF19" s="16"/>
      <c r="CG19" s="16"/>
      <c r="CH19" s="16"/>
      <c r="CI19" s="19"/>
      <c r="CJ19" s="16"/>
      <c r="CK19" s="16"/>
      <c r="CL19" s="16"/>
      <c r="CM19" s="16"/>
      <c r="CN19" s="16"/>
      <c r="CO19" s="16"/>
      <c r="CP19" s="16"/>
      <c r="CQ19" s="16"/>
      <c r="CR19" s="19"/>
      <c r="CS19" s="16"/>
      <c r="CT19" s="16"/>
      <c r="CU19" s="16"/>
      <c r="CV19" s="16"/>
      <c r="CW19" s="16"/>
      <c r="CX19" s="16"/>
      <c r="CY19" s="19"/>
      <c r="CZ19" s="13"/>
      <c r="DA19" s="13"/>
      <c r="DB19" s="20"/>
    </row>
    <row r="20" spans="1:106" x14ac:dyDescent="0.25">
      <c r="A20" s="53">
        <v>16</v>
      </c>
      <c r="B20" s="12"/>
      <c r="C20" s="12"/>
      <c r="D20" s="12"/>
      <c r="E20" s="69"/>
      <c r="F20" s="51"/>
      <c r="G20" s="69"/>
      <c r="H20" s="69"/>
      <c r="I20" s="69"/>
      <c r="J20" s="69"/>
      <c r="K20" s="69"/>
      <c r="L20" s="69"/>
      <c r="M20" s="69"/>
      <c r="N20" s="69"/>
      <c r="O20" s="69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12"/>
      <c r="AB20" s="12"/>
      <c r="AC20" s="12"/>
      <c r="AD20" s="12"/>
      <c r="AE20" s="12"/>
      <c r="AF20" s="13"/>
      <c r="AG20" s="13"/>
      <c r="AH20" s="52" t="b">
        <f t="shared" si="0"/>
        <v>0</v>
      </c>
      <c r="AI20" s="14"/>
      <c r="AJ20" s="14"/>
      <c r="AK20" s="52" t="b">
        <f t="shared" si="1"/>
        <v>0</v>
      </c>
      <c r="AL20" s="52" t="b">
        <f t="shared" si="2"/>
        <v>0</v>
      </c>
      <c r="AM20" s="52" t="b">
        <f t="shared" si="3"/>
        <v>0</v>
      </c>
      <c r="AN20" s="13">
        <f t="shared" si="4"/>
        <v>0</v>
      </c>
      <c r="AO20" s="14"/>
      <c r="AP20" s="14"/>
      <c r="AQ20" s="14"/>
      <c r="AR20" s="14"/>
      <c r="AS20" s="14"/>
      <c r="AT20" s="14"/>
      <c r="AU20" s="14"/>
      <c r="AV20" s="14"/>
      <c r="AW20" s="19"/>
      <c r="AX20" s="13"/>
      <c r="AY20" s="13"/>
      <c r="AZ20" s="13"/>
      <c r="BA20" s="13"/>
      <c r="BB20" s="13"/>
      <c r="BC20" s="13"/>
      <c r="BD20" s="13"/>
      <c r="BE20" s="13"/>
      <c r="BF20" s="19"/>
      <c r="BG20" s="13"/>
      <c r="BH20" s="13"/>
      <c r="BI20" s="17"/>
      <c r="BJ20" s="13"/>
      <c r="BK20" s="13"/>
      <c r="BL20" s="17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6"/>
      <c r="BZ20" s="16"/>
      <c r="CA20" s="19"/>
      <c r="CB20" s="16"/>
      <c r="CC20" s="16"/>
      <c r="CD20" s="16"/>
      <c r="CE20" s="16"/>
      <c r="CF20" s="16"/>
      <c r="CG20" s="16"/>
      <c r="CH20" s="16"/>
      <c r="CI20" s="19"/>
      <c r="CJ20" s="16"/>
      <c r="CK20" s="16"/>
      <c r="CL20" s="16"/>
      <c r="CM20" s="16"/>
      <c r="CN20" s="16"/>
      <c r="CO20" s="16"/>
      <c r="CP20" s="16"/>
      <c r="CQ20" s="16"/>
      <c r="CR20" s="19"/>
      <c r="CS20" s="16"/>
      <c r="CT20" s="16"/>
      <c r="CU20" s="16"/>
      <c r="CV20" s="16"/>
      <c r="CW20" s="16"/>
      <c r="CX20" s="16"/>
      <c r="CY20" s="19"/>
      <c r="CZ20" s="13"/>
      <c r="DA20" s="13"/>
      <c r="DB20" s="20"/>
    </row>
    <row r="21" spans="1:106" x14ac:dyDescent="0.25">
      <c r="A21" s="53">
        <v>17</v>
      </c>
      <c r="B21" s="12"/>
      <c r="C21" s="12"/>
      <c r="D21" s="12"/>
      <c r="E21" s="69"/>
      <c r="F21" s="51"/>
      <c r="G21" s="69"/>
      <c r="H21" s="69"/>
      <c r="I21" s="69"/>
      <c r="J21" s="69"/>
      <c r="K21" s="69"/>
      <c r="L21" s="69"/>
      <c r="M21" s="69"/>
      <c r="N21" s="69"/>
      <c r="O21" s="69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12"/>
      <c r="AB21" s="12"/>
      <c r="AC21" s="12"/>
      <c r="AD21" s="12"/>
      <c r="AE21" s="12"/>
      <c r="AF21" s="13"/>
      <c r="AG21" s="13"/>
      <c r="AH21" s="52" t="b">
        <f t="shared" si="0"/>
        <v>0</v>
      </c>
      <c r="AI21" s="14"/>
      <c r="AJ21" s="14"/>
      <c r="AK21" s="52" t="b">
        <f t="shared" si="1"/>
        <v>0</v>
      </c>
      <c r="AL21" s="52" t="b">
        <f t="shared" si="2"/>
        <v>0</v>
      </c>
      <c r="AM21" s="52" t="b">
        <f t="shared" si="3"/>
        <v>0</v>
      </c>
      <c r="AN21" s="13">
        <f t="shared" si="4"/>
        <v>0</v>
      </c>
      <c r="AO21" s="14"/>
      <c r="AP21" s="14"/>
      <c r="AQ21" s="14"/>
      <c r="AR21" s="14"/>
      <c r="AS21" s="14"/>
      <c r="AT21" s="14"/>
      <c r="AU21" s="14"/>
      <c r="AV21" s="14"/>
      <c r="AW21" s="19"/>
      <c r="AX21" s="13"/>
      <c r="AY21" s="13"/>
      <c r="AZ21" s="13"/>
      <c r="BA21" s="13"/>
      <c r="BB21" s="13"/>
      <c r="BC21" s="13"/>
      <c r="BD21" s="13"/>
      <c r="BE21" s="13"/>
      <c r="BF21" s="19"/>
      <c r="BG21" s="13"/>
      <c r="BH21" s="13"/>
      <c r="BI21" s="17"/>
      <c r="BJ21" s="13"/>
      <c r="BK21" s="13"/>
      <c r="BL21" s="17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6"/>
      <c r="BZ21" s="16"/>
      <c r="CA21" s="19"/>
      <c r="CB21" s="16"/>
      <c r="CC21" s="16"/>
      <c r="CD21" s="16"/>
      <c r="CE21" s="16"/>
      <c r="CF21" s="16"/>
      <c r="CG21" s="16"/>
      <c r="CH21" s="16"/>
      <c r="CI21" s="19"/>
      <c r="CJ21" s="16"/>
      <c r="CK21" s="16"/>
      <c r="CL21" s="16"/>
      <c r="CM21" s="16"/>
      <c r="CN21" s="16"/>
      <c r="CO21" s="16"/>
      <c r="CP21" s="16"/>
      <c r="CQ21" s="16"/>
      <c r="CR21" s="19"/>
      <c r="CS21" s="16"/>
      <c r="CT21" s="16"/>
      <c r="CU21" s="16"/>
      <c r="CV21" s="16"/>
      <c r="CW21" s="16"/>
      <c r="CX21" s="16"/>
      <c r="CY21" s="19"/>
      <c r="CZ21" s="13"/>
      <c r="DA21" s="13"/>
      <c r="DB21" s="20"/>
    </row>
    <row r="22" spans="1:106" x14ac:dyDescent="0.25">
      <c r="A22" s="53">
        <v>18</v>
      </c>
      <c r="B22" s="12"/>
      <c r="C22" s="12"/>
      <c r="D22" s="12"/>
      <c r="E22" s="69"/>
      <c r="F22" s="51"/>
      <c r="G22" s="69"/>
      <c r="H22" s="69"/>
      <c r="I22" s="69"/>
      <c r="J22" s="69"/>
      <c r="K22" s="69"/>
      <c r="L22" s="69"/>
      <c r="M22" s="69"/>
      <c r="N22" s="69"/>
      <c r="O22" s="69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12"/>
      <c r="AB22" s="12"/>
      <c r="AC22" s="12"/>
      <c r="AD22" s="12"/>
      <c r="AE22" s="12"/>
      <c r="AF22" s="13"/>
      <c r="AG22" s="13"/>
      <c r="AH22" s="52" t="b">
        <f t="shared" si="0"/>
        <v>0</v>
      </c>
      <c r="AI22" s="14"/>
      <c r="AJ22" s="14"/>
      <c r="AK22" s="52" t="b">
        <f t="shared" si="1"/>
        <v>0</v>
      </c>
      <c r="AL22" s="52" t="b">
        <f t="shared" si="2"/>
        <v>0</v>
      </c>
      <c r="AM22" s="52" t="b">
        <f t="shared" si="3"/>
        <v>0</v>
      </c>
      <c r="AN22" s="13">
        <f t="shared" si="4"/>
        <v>0</v>
      </c>
      <c r="AO22" s="14"/>
      <c r="AP22" s="14"/>
      <c r="AQ22" s="14"/>
      <c r="AR22" s="14"/>
      <c r="AS22" s="14"/>
      <c r="AT22" s="14"/>
      <c r="AU22" s="14"/>
      <c r="AV22" s="14"/>
      <c r="AW22" s="19"/>
      <c r="AX22" s="13"/>
      <c r="AY22" s="13"/>
      <c r="AZ22" s="13"/>
      <c r="BA22" s="13"/>
      <c r="BB22" s="13"/>
      <c r="BC22" s="13"/>
      <c r="BD22" s="13"/>
      <c r="BE22" s="13"/>
      <c r="BF22" s="19"/>
      <c r="BG22" s="13"/>
      <c r="BH22" s="13"/>
      <c r="BI22" s="17"/>
      <c r="BJ22" s="13"/>
      <c r="BK22" s="13"/>
      <c r="BL22" s="17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6"/>
      <c r="BZ22" s="16"/>
      <c r="CA22" s="19"/>
      <c r="CB22" s="16"/>
      <c r="CC22" s="16"/>
      <c r="CD22" s="16"/>
      <c r="CE22" s="16"/>
      <c r="CF22" s="16"/>
      <c r="CG22" s="16"/>
      <c r="CH22" s="16"/>
      <c r="CI22" s="19"/>
      <c r="CJ22" s="16"/>
      <c r="CK22" s="16"/>
      <c r="CL22" s="16"/>
      <c r="CM22" s="16"/>
      <c r="CN22" s="16"/>
      <c r="CO22" s="16"/>
      <c r="CP22" s="16"/>
      <c r="CQ22" s="16"/>
      <c r="CR22" s="19"/>
      <c r="CS22" s="16"/>
      <c r="CT22" s="16"/>
      <c r="CU22" s="16"/>
      <c r="CV22" s="16"/>
      <c r="CW22" s="16"/>
      <c r="CX22" s="16"/>
      <c r="CY22" s="19"/>
      <c r="CZ22" s="13"/>
      <c r="DA22" s="13"/>
      <c r="DB22" s="20"/>
    </row>
    <row r="23" spans="1:106" x14ac:dyDescent="0.25">
      <c r="A23" s="53">
        <v>19</v>
      </c>
      <c r="B23" s="12"/>
      <c r="C23" s="12"/>
      <c r="D23" s="12"/>
      <c r="E23" s="69"/>
      <c r="F23" s="51"/>
      <c r="G23" s="69"/>
      <c r="H23" s="69"/>
      <c r="I23" s="69"/>
      <c r="J23" s="69"/>
      <c r="K23" s="69"/>
      <c r="L23" s="69"/>
      <c r="M23" s="69"/>
      <c r="N23" s="69"/>
      <c r="O23" s="69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12"/>
      <c r="AB23" s="12"/>
      <c r="AC23" s="12"/>
      <c r="AD23" s="12"/>
      <c r="AE23" s="12"/>
      <c r="AF23" s="13"/>
      <c r="AG23" s="13"/>
      <c r="AH23" s="52" t="b">
        <f t="shared" si="0"/>
        <v>0</v>
      </c>
      <c r="AI23" s="14"/>
      <c r="AJ23" s="14"/>
      <c r="AK23" s="52" t="b">
        <f t="shared" si="1"/>
        <v>0</v>
      </c>
      <c r="AL23" s="52" t="b">
        <f t="shared" si="2"/>
        <v>0</v>
      </c>
      <c r="AM23" s="52" t="b">
        <f t="shared" si="3"/>
        <v>0</v>
      </c>
      <c r="AN23" s="13">
        <f t="shared" si="4"/>
        <v>0</v>
      </c>
      <c r="AO23" s="14"/>
      <c r="AP23" s="14"/>
      <c r="AQ23" s="14"/>
      <c r="AR23" s="14"/>
      <c r="AS23" s="14"/>
      <c r="AT23" s="14"/>
      <c r="AU23" s="14"/>
      <c r="AV23" s="14"/>
      <c r="AW23" s="19"/>
      <c r="AX23" s="13"/>
      <c r="AY23" s="13"/>
      <c r="AZ23" s="13"/>
      <c r="BA23" s="13"/>
      <c r="BB23" s="13"/>
      <c r="BC23" s="13"/>
      <c r="BD23" s="13"/>
      <c r="BE23" s="13"/>
      <c r="BF23" s="19"/>
      <c r="BG23" s="13"/>
      <c r="BH23" s="13"/>
      <c r="BI23" s="17"/>
      <c r="BJ23" s="13"/>
      <c r="BK23" s="13"/>
      <c r="BL23" s="17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6"/>
      <c r="BZ23" s="16"/>
      <c r="CA23" s="19"/>
      <c r="CB23" s="16"/>
      <c r="CC23" s="16"/>
      <c r="CD23" s="16"/>
      <c r="CE23" s="16"/>
      <c r="CF23" s="16"/>
      <c r="CG23" s="16"/>
      <c r="CH23" s="16"/>
      <c r="CI23" s="19"/>
      <c r="CJ23" s="16"/>
      <c r="CK23" s="16"/>
      <c r="CL23" s="16"/>
      <c r="CM23" s="16"/>
      <c r="CN23" s="16"/>
      <c r="CO23" s="16"/>
      <c r="CP23" s="16"/>
      <c r="CQ23" s="16"/>
      <c r="CR23" s="19"/>
      <c r="CS23" s="16"/>
      <c r="CT23" s="16"/>
      <c r="CU23" s="16"/>
      <c r="CV23" s="16"/>
      <c r="CW23" s="16"/>
      <c r="CX23" s="16"/>
      <c r="CY23" s="19"/>
      <c r="CZ23" s="13"/>
      <c r="DA23" s="13"/>
      <c r="DB23" s="20"/>
    </row>
    <row r="24" spans="1:106" x14ac:dyDescent="0.25">
      <c r="A24" s="53">
        <v>20</v>
      </c>
      <c r="B24" s="12"/>
      <c r="C24" s="12"/>
      <c r="D24" s="12"/>
      <c r="E24" s="69"/>
      <c r="F24" s="51"/>
      <c r="G24" s="69"/>
      <c r="H24" s="69"/>
      <c r="I24" s="69"/>
      <c r="J24" s="69"/>
      <c r="K24" s="69"/>
      <c r="L24" s="69"/>
      <c r="M24" s="69"/>
      <c r="N24" s="69"/>
      <c r="O24" s="69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12"/>
      <c r="AB24" s="12"/>
      <c r="AC24" s="12"/>
      <c r="AD24" s="12"/>
      <c r="AE24" s="12"/>
      <c r="AF24" s="13"/>
      <c r="AG24" s="13"/>
      <c r="AH24" s="52" t="b">
        <f t="shared" si="0"/>
        <v>0</v>
      </c>
      <c r="AI24" s="14"/>
      <c r="AJ24" s="14"/>
      <c r="AK24" s="52" t="b">
        <f t="shared" si="1"/>
        <v>0</v>
      </c>
      <c r="AL24" s="52" t="b">
        <f t="shared" si="2"/>
        <v>0</v>
      </c>
      <c r="AM24" s="52" t="b">
        <f t="shared" si="3"/>
        <v>0</v>
      </c>
      <c r="AN24" s="13">
        <f t="shared" si="4"/>
        <v>0</v>
      </c>
      <c r="AO24" s="14"/>
      <c r="AP24" s="14"/>
      <c r="AQ24" s="14"/>
      <c r="AR24" s="14"/>
      <c r="AS24" s="14"/>
      <c r="AT24" s="14"/>
      <c r="AU24" s="14"/>
      <c r="AV24" s="14"/>
      <c r="AW24" s="19"/>
      <c r="AX24" s="13"/>
      <c r="AY24" s="13"/>
      <c r="AZ24" s="13"/>
      <c r="BA24" s="13"/>
      <c r="BB24" s="13"/>
      <c r="BC24" s="13"/>
      <c r="BD24" s="13"/>
      <c r="BE24" s="13"/>
      <c r="BF24" s="19"/>
      <c r="BG24" s="13"/>
      <c r="BH24" s="13"/>
      <c r="BI24" s="17"/>
      <c r="BJ24" s="13"/>
      <c r="BK24" s="13"/>
      <c r="BL24" s="17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6"/>
      <c r="BZ24" s="16"/>
      <c r="CA24" s="19"/>
      <c r="CB24" s="16"/>
      <c r="CC24" s="16"/>
      <c r="CD24" s="16"/>
      <c r="CE24" s="16"/>
      <c r="CF24" s="16"/>
      <c r="CG24" s="16"/>
      <c r="CH24" s="16"/>
      <c r="CI24" s="19"/>
      <c r="CJ24" s="16"/>
      <c r="CK24" s="16"/>
      <c r="CL24" s="16"/>
      <c r="CM24" s="16"/>
      <c r="CN24" s="16"/>
      <c r="CO24" s="16"/>
      <c r="CP24" s="16"/>
      <c r="CQ24" s="16"/>
      <c r="CR24" s="19"/>
      <c r="CS24" s="16"/>
      <c r="CT24" s="16"/>
      <c r="CU24" s="16"/>
      <c r="CV24" s="16"/>
      <c r="CW24" s="16"/>
      <c r="CX24" s="16"/>
      <c r="CY24" s="19"/>
      <c r="CZ24" s="13"/>
      <c r="DA24" s="13"/>
      <c r="DB24" s="20"/>
    </row>
    <row r="25" spans="1:106" x14ac:dyDescent="0.25">
      <c r="A25" s="53">
        <v>21</v>
      </c>
      <c r="B25" s="12"/>
      <c r="C25" s="12"/>
      <c r="D25" s="12"/>
      <c r="E25" s="69"/>
      <c r="F25" s="51"/>
      <c r="G25" s="69"/>
      <c r="H25" s="69"/>
      <c r="I25" s="69"/>
      <c r="J25" s="69"/>
      <c r="K25" s="69"/>
      <c r="L25" s="69"/>
      <c r="M25" s="69"/>
      <c r="N25" s="69"/>
      <c r="O25" s="69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12"/>
      <c r="AB25" s="12"/>
      <c r="AC25" s="12"/>
      <c r="AD25" s="12"/>
      <c r="AE25" s="12"/>
      <c r="AF25" s="13"/>
      <c r="AG25" s="13"/>
      <c r="AH25" s="52" t="b">
        <f t="shared" si="0"/>
        <v>0</v>
      </c>
      <c r="AI25" s="14"/>
      <c r="AJ25" s="14"/>
      <c r="AK25" s="52" t="b">
        <f t="shared" si="1"/>
        <v>0</v>
      </c>
      <c r="AL25" s="52" t="b">
        <f t="shared" si="2"/>
        <v>0</v>
      </c>
      <c r="AM25" s="52" t="b">
        <f t="shared" si="3"/>
        <v>0</v>
      </c>
      <c r="AN25" s="13">
        <f t="shared" si="4"/>
        <v>0</v>
      </c>
      <c r="AO25" s="14"/>
      <c r="AP25" s="14"/>
      <c r="AQ25" s="14"/>
      <c r="AR25" s="14"/>
      <c r="AS25" s="14"/>
      <c r="AT25" s="14"/>
      <c r="AU25" s="14"/>
      <c r="AV25" s="14"/>
      <c r="AW25" s="19"/>
      <c r="AX25" s="13"/>
      <c r="AY25" s="13"/>
      <c r="AZ25" s="13"/>
      <c r="BA25" s="13"/>
      <c r="BB25" s="13"/>
      <c r="BC25" s="13"/>
      <c r="BD25" s="13"/>
      <c r="BE25" s="13"/>
      <c r="BF25" s="19"/>
      <c r="BG25" s="13"/>
      <c r="BH25" s="13"/>
      <c r="BI25" s="17"/>
      <c r="BJ25" s="13"/>
      <c r="BK25" s="13"/>
      <c r="BL25" s="17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6"/>
      <c r="BZ25" s="16"/>
      <c r="CA25" s="19"/>
      <c r="CB25" s="16"/>
      <c r="CC25" s="16"/>
      <c r="CD25" s="16"/>
      <c r="CE25" s="16"/>
      <c r="CF25" s="16"/>
      <c r="CG25" s="16"/>
      <c r="CH25" s="16"/>
      <c r="CI25" s="19"/>
      <c r="CJ25" s="16"/>
      <c r="CK25" s="16"/>
      <c r="CL25" s="16"/>
      <c r="CM25" s="16"/>
      <c r="CN25" s="16"/>
      <c r="CO25" s="16"/>
      <c r="CP25" s="16"/>
      <c r="CQ25" s="16"/>
      <c r="CR25" s="19"/>
      <c r="CS25" s="16"/>
      <c r="CT25" s="16"/>
      <c r="CU25" s="16"/>
      <c r="CV25" s="16"/>
      <c r="CW25" s="16"/>
      <c r="CX25" s="16"/>
      <c r="CY25" s="19"/>
      <c r="CZ25" s="13"/>
      <c r="DA25" s="13"/>
      <c r="DB25" s="20"/>
    </row>
    <row r="26" spans="1:106" x14ac:dyDescent="0.25">
      <c r="A26" s="53">
        <v>22</v>
      </c>
      <c r="B26" s="12"/>
      <c r="C26" s="12"/>
      <c r="D26" s="12"/>
      <c r="E26" s="69"/>
      <c r="F26" s="51"/>
      <c r="G26" s="69"/>
      <c r="H26" s="69"/>
      <c r="I26" s="69"/>
      <c r="J26" s="69"/>
      <c r="K26" s="69"/>
      <c r="L26" s="69"/>
      <c r="M26" s="69"/>
      <c r="N26" s="69"/>
      <c r="O26" s="69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12"/>
      <c r="AB26" s="12"/>
      <c r="AC26" s="12"/>
      <c r="AD26" s="12"/>
      <c r="AE26" s="12"/>
      <c r="AF26" s="13"/>
      <c r="AG26" s="13"/>
      <c r="AH26" s="52" t="b">
        <f t="shared" si="0"/>
        <v>0</v>
      </c>
      <c r="AI26" s="14"/>
      <c r="AJ26" s="14"/>
      <c r="AK26" s="52" t="b">
        <f t="shared" si="1"/>
        <v>0</v>
      </c>
      <c r="AL26" s="52" t="b">
        <f t="shared" si="2"/>
        <v>0</v>
      </c>
      <c r="AM26" s="52" t="b">
        <f t="shared" si="3"/>
        <v>0</v>
      </c>
      <c r="AN26" s="13">
        <f t="shared" si="4"/>
        <v>0</v>
      </c>
      <c r="AO26" s="14"/>
      <c r="AP26" s="14"/>
      <c r="AQ26" s="14"/>
      <c r="AR26" s="14"/>
      <c r="AS26" s="14"/>
      <c r="AT26" s="14"/>
      <c r="AU26" s="14"/>
      <c r="AV26" s="14"/>
      <c r="AW26" s="19"/>
      <c r="AX26" s="13"/>
      <c r="AY26" s="13"/>
      <c r="AZ26" s="13"/>
      <c r="BA26" s="13"/>
      <c r="BB26" s="13"/>
      <c r="BC26" s="13"/>
      <c r="BD26" s="13"/>
      <c r="BE26" s="13"/>
      <c r="BF26" s="19"/>
      <c r="BG26" s="13"/>
      <c r="BH26" s="13"/>
      <c r="BI26" s="17"/>
      <c r="BJ26" s="13"/>
      <c r="BK26" s="13"/>
      <c r="BL26" s="17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6"/>
      <c r="BZ26" s="16"/>
      <c r="CA26" s="19"/>
      <c r="CB26" s="16"/>
      <c r="CC26" s="16"/>
      <c r="CD26" s="16"/>
      <c r="CE26" s="16"/>
      <c r="CF26" s="16"/>
      <c r="CG26" s="16"/>
      <c r="CH26" s="16"/>
      <c r="CI26" s="19"/>
      <c r="CJ26" s="16"/>
      <c r="CK26" s="16"/>
      <c r="CL26" s="16"/>
      <c r="CM26" s="16"/>
      <c r="CN26" s="16"/>
      <c r="CO26" s="16"/>
      <c r="CP26" s="16"/>
      <c r="CQ26" s="16"/>
      <c r="CR26" s="19"/>
      <c r="CS26" s="16"/>
      <c r="CT26" s="16"/>
      <c r="CU26" s="16"/>
      <c r="CV26" s="16"/>
      <c r="CW26" s="16"/>
      <c r="CX26" s="16"/>
      <c r="CY26" s="19"/>
      <c r="CZ26" s="13"/>
      <c r="DA26" s="13"/>
      <c r="DB26" s="20"/>
    </row>
    <row r="27" spans="1:106" x14ac:dyDescent="0.25">
      <c r="A27" s="53">
        <v>23</v>
      </c>
      <c r="B27" s="12"/>
      <c r="C27" s="12"/>
      <c r="D27" s="12"/>
      <c r="E27" s="69"/>
      <c r="F27" s="51"/>
      <c r="G27" s="69"/>
      <c r="H27" s="69"/>
      <c r="I27" s="69"/>
      <c r="J27" s="69"/>
      <c r="K27" s="69"/>
      <c r="L27" s="69"/>
      <c r="M27" s="69"/>
      <c r="N27" s="69"/>
      <c r="O27" s="69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12"/>
      <c r="AB27" s="12"/>
      <c r="AC27" s="12"/>
      <c r="AD27" s="12"/>
      <c r="AE27" s="12"/>
      <c r="AF27" s="13"/>
      <c r="AG27" s="13"/>
      <c r="AH27" s="52" t="b">
        <f t="shared" si="0"/>
        <v>0</v>
      </c>
      <c r="AI27" s="14"/>
      <c r="AJ27" s="14"/>
      <c r="AK27" s="52" t="b">
        <f t="shared" si="1"/>
        <v>0</v>
      </c>
      <c r="AL27" s="52" t="b">
        <f t="shared" si="2"/>
        <v>0</v>
      </c>
      <c r="AM27" s="52" t="b">
        <f t="shared" si="3"/>
        <v>0</v>
      </c>
      <c r="AN27" s="13">
        <f t="shared" si="4"/>
        <v>0</v>
      </c>
      <c r="AO27" s="14"/>
      <c r="AP27" s="14"/>
      <c r="AQ27" s="14"/>
      <c r="AR27" s="14"/>
      <c r="AS27" s="14"/>
      <c r="AT27" s="14"/>
      <c r="AU27" s="14"/>
      <c r="AV27" s="14"/>
      <c r="AW27" s="19"/>
      <c r="AX27" s="13"/>
      <c r="AY27" s="13"/>
      <c r="AZ27" s="13"/>
      <c r="BA27" s="13"/>
      <c r="BB27" s="13"/>
      <c r="BC27" s="13"/>
      <c r="BD27" s="13"/>
      <c r="BE27" s="13"/>
      <c r="BF27" s="19"/>
      <c r="BG27" s="13"/>
      <c r="BH27" s="13"/>
      <c r="BI27" s="17"/>
      <c r="BJ27" s="13"/>
      <c r="BK27" s="13"/>
      <c r="BL27" s="17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6"/>
      <c r="BZ27" s="16"/>
      <c r="CA27" s="19"/>
      <c r="CB27" s="16"/>
      <c r="CC27" s="16"/>
      <c r="CD27" s="16"/>
      <c r="CE27" s="16"/>
      <c r="CF27" s="16"/>
      <c r="CG27" s="16"/>
      <c r="CH27" s="16"/>
      <c r="CI27" s="19"/>
      <c r="CJ27" s="16"/>
      <c r="CK27" s="16"/>
      <c r="CL27" s="16"/>
      <c r="CM27" s="16"/>
      <c r="CN27" s="16"/>
      <c r="CO27" s="16"/>
      <c r="CP27" s="16"/>
      <c r="CQ27" s="16"/>
      <c r="CR27" s="19"/>
      <c r="CS27" s="16"/>
      <c r="CT27" s="16"/>
      <c r="CU27" s="16"/>
      <c r="CV27" s="16"/>
      <c r="CW27" s="16"/>
      <c r="CX27" s="16"/>
      <c r="CY27" s="19"/>
      <c r="CZ27" s="13"/>
      <c r="DA27" s="13"/>
      <c r="DB27" s="20"/>
    </row>
    <row r="28" spans="1:106" x14ac:dyDescent="0.25">
      <c r="A28" s="53">
        <v>24</v>
      </c>
      <c r="B28" s="12"/>
      <c r="C28" s="12"/>
      <c r="D28" s="12"/>
      <c r="E28" s="69"/>
      <c r="F28" s="51"/>
      <c r="G28" s="69"/>
      <c r="H28" s="69"/>
      <c r="I28" s="69"/>
      <c r="J28" s="69"/>
      <c r="K28" s="69"/>
      <c r="L28" s="69"/>
      <c r="M28" s="69"/>
      <c r="N28" s="69"/>
      <c r="O28" s="69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12"/>
      <c r="AB28" s="12"/>
      <c r="AC28" s="12"/>
      <c r="AD28" s="12"/>
      <c r="AE28" s="12"/>
      <c r="AF28" s="13"/>
      <c r="AG28" s="13"/>
      <c r="AH28" s="52" t="b">
        <f t="shared" si="0"/>
        <v>0</v>
      </c>
      <c r="AI28" s="14"/>
      <c r="AJ28" s="14"/>
      <c r="AK28" s="52" t="b">
        <f t="shared" si="1"/>
        <v>0</v>
      </c>
      <c r="AL28" s="52" t="b">
        <f t="shared" si="2"/>
        <v>0</v>
      </c>
      <c r="AM28" s="52" t="b">
        <f t="shared" si="3"/>
        <v>0</v>
      </c>
      <c r="AN28" s="13">
        <f t="shared" si="4"/>
        <v>0</v>
      </c>
      <c r="AO28" s="14"/>
      <c r="AP28" s="14"/>
      <c r="AQ28" s="14"/>
      <c r="AR28" s="14"/>
      <c r="AS28" s="14"/>
      <c r="AT28" s="14"/>
      <c r="AU28" s="14"/>
      <c r="AV28" s="14"/>
      <c r="AW28" s="19"/>
      <c r="AX28" s="13"/>
      <c r="AY28" s="13"/>
      <c r="AZ28" s="13"/>
      <c r="BA28" s="13"/>
      <c r="BB28" s="13"/>
      <c r="BC28" s="13"/>
      <c r="BD28" s="13"/>
      <c r="BE28" s="13"/>
      <c r="BF28" s="19"/>
      <c r="BG28" s="13"/>
      <c r="BH28" s="13"/>
      <c r="BI28" s="17"/>
      <c r="BJ28" s="13"/>
      <c r="BK28" s="13"/>
      <c r="BL28" s="17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6"/>
      <c r="BZ28" s="16"/>
      <c r="CA28" s="19"/>
      <c r="CB28" s="16"/>
      <c r="CC28" s="16"/>
      <c r="CD28" s="16"/>
      <c r="CE28" s="16"/>
      <c r="CF28" s="16"/>
      <c r="CG28" s="16"/>
      <c r="CH28" s="16"/>
      <c r="CI28" s="19"/>
      <c r="CJ28" s="16"/>
      <c r="CK28" s="16"/>
      <c r="CL28" s="16"/>
      <c r="CM28" s="16"/>
      <c r="CN28" s="16"/>
      <c r="CO28" s="16"/>
      <c r="CP28" s="16"/>
      <c r="CQ28" s="16"/>
      <c r="CR28" s="19"/>
      <c r="CS28" s="16"/>
      <c r="CT28" s="16"/>
      <c r="CU28" s="16"/>
      <c r="CV28" s="16"/>
      <c r="CW28" s="16"/>
      <c r="CX28" s="16"/>
      <c r="CY28" s="19"/>
      <c r="CZ28" s="13"/>
      <c r="DA28" s="13"/>
      <c r="DB28" s="20"/>
    </row>
    <row r="29" spans="1:106" x14ac:dyDescent="0.25">
      <c r="A29" s="53">
        <v>25</v>
      </c>
      <c r="B29" s="12"/>
      <c r="C29" s="12"/>
      <c r="D29" s="12"/>
      <c r="E29" s="69"/>
      <c r="F29" s="51"/>
      <c r="G29" s="69"/>
      <c r="H29" s="69"/>
      <c r="I29" s="69"/>
      <c r="J29" s="69"/>
      <c r="K29" s="69"/>
      <c r="L29" s="69"/>
      <c r="M29" s="69"/>
      <c r="N29" s="69"/>
      <c r="O29" s="69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12"/>
      <c r="AB29" s="12"/>
      <c r="AC29" s="12"/>
      <c r="AD29" s="12"/>
      <c r="AE29" s="12"/>
      <c r="AF29" s="13"/>
      <c r="AG29" s="13"/>
      <c r="AH29" s="52" t="b">
        <f t="shared" si="0"/>
        <v>0</v>
      </c>
      <c r="AI29" s="14"/>
      <c r="AJ29" s="14"/>
      <c r="AK29" s="52" t="b">
        <f t="shared" si="1"/>
        <v>0</v>
      </c>
      <c r="AL29" s="52" t="b">
        <f t="shared" si="2"/>
        <v>0</v>
      </c>
      <c r="AM29" s="52" t="b">
        <f t="shared" si="3"/>
        <v>0</v>
      </c>
      <c r="AN29" s="13">
        <f t="shared" si="4"/>
        <v>0</v>
      </c>
      <c r="AO29" s="14"/>
      <c r="AP29" s="14"/>
      <c r="AQ29" s="14"/>
      <c r="AR29" s="14"/>
      <c r="AS29" s="14"/>
      <c r="AT29" s="14"/>
      <c r="AU29" s="14"/>
      <c r="AV29" s="14"/>
      <c r="AW29" s="19"/>
      <c r="AX29" s="13"/>
      <c r="AY29" s="13"/>
      <c r="AZ29" s="13"/>
      <c r="BA29" s="13"/>
      <c r="BB29" s="13"/>
      <c r="BC29" s="13"/>
      <c r="BD29" s="13"/>
      <c r="BE29" s="13"/>
      <c r="BF29" s="19"/>
      <c r="BG29" s="13"/>
      <c r="BH29" s="13"/>
      <c r="BI29" s="17"/>
      <c r="BJ29" s="13"/>
      <c r="BK29" s="13"/>
      <c r="BL29" s="17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6"/>
      <c r="BZ29" s="16"/>
      <c r="CA29" s="19"/>
      <c r="CB29" s="16"/>
      <c r="CC29" s="16"/>
      <c r="CD29" s="16"/>
      <c r="CE29" s="16"/>
      <c r="CF29" s="16"/>
      <c r="CG29" s="16"/>
      <c r="CH29" s="16"/>
      <c r="CI29" s="19"/>
      <c r="CJ29" s="16"/>
      <c r="CK29" s="16"/>
      <c r="CL29" s="16"/>
      <c r="CM29" s="16"/>
      <c r="CN29" s="16"/>
      <c r="CO29" s="16"/>
      <c r="CP29" s="16"/>
      <c r="CQ29" s="16"/>
      <c r="CR29" s="19"/>
      <c r="CS29" s="16"/>
      <c r="CT29" s="16"/>
      <c r="CU29" s="16"/>
      <c r="CV29" s="16"/>
      <c r="CW29" s="16"/>
      <c r="CX29" s="16"/>
      <c r="CY29" s="19"/>
      <c r="CZ29" s="13"/>
      <c r="DA29" s="13"/>
      <c r="DB29" s="20"/>
    </row>
    <row r="30" spans="1:106" x14ac:dyDescent="0.25">
      <c r="A30" s="53">
        <v>26</v>
      </c>
      <c r="B30" s="12"/>
      <c r="C30" s="12"/>
      <c r="D30" s="12"/>
      <c r="E30" s="69"/>
      <c r="F30" s="51"/>
      <c r="G30" s="69"/>
      <c r="H30" s="69"/>
      <c r="I30" s="69"/>
      <c r="J30" s="69"/>
      <c r="K30" s="69"/>
      <c r="L30" s="69"/>
      <c r="M30" s="69"/>
      <c r="N30" s="69"/>
      <c r="O30" s="69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12"/>
      <c r="AB30" s="12"/>
      <c r="AC30" s="12"/>
      <c r="AD30" s="12"/>
      <c r="AE30" s="12"/>
      <c r="AF30" s="13"/>
      <c r="AG30" s="13"/>
      <c r="AH30" s="52" t="b">
        <f t="shared" si="0"/>
        <v>0</v>
      </c>
      <c r="AI30" s="14"/>
      <c r="AJ30" s="14"/>
      <c r="AK30" s="52" t="b">
        <f t="shared" si="1"/>
        <v>0</v>
      </c>
      <c r="AL30" s="52" t="b">
        <f t="shared" si="2"/>
        <v>0</v>
      </c>
      <c r="AM30" s="52" t="b">
        <f t="shared" si="3"/>
        <v>0</v>
      </c>
      <c r="AN30" s="13">
        <f t="shared" si="4"/>
        <v>0</v>
      </c>
      <c r="AO30" s="14"/>
      <c r="AP30" s="14"/>
      <c r="AQ30" s="14"/>
      <c r="AR30" s="14"/>
      <c r="AS30" s="14"/>
      <c r="AT30" s="14"/>
      <c r="AU30" s="14"/>
      <c r="AV30" s="14"/>
      <c r="AW30" s="19"/>
      <c r="AX30" s="13"/>
      <c r="AY30" s="13"/>
      <c r="AZ30" s="13"/>
      <c r="BA30" s="13"/>
      <c r="BB30" s="13"/>
      <c r="BC30" s="13"/>
      <c r="BD30" s="13"/>
      <c r="BE30" s="13"/>
      <c r="BF30" s="19"/>
      <c r="BG30" s="13"/>
      <c r="BH30" s="13"/>
      <c r="BI30" s="17"/>
      <c r="BJ30" s="13"/>
      <c r="BK30" s="13"/>
      <c r="BL30" s="17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6"/>
      <c r="BZ30" s="16"/>
      <c r="CA30" s="19"/>
      <c r="CB30" s="16"/>
      <c r="CC30" s="16"/>
      <c r="CD30" s="16"/>
      <c r="CE30" s="16"/>
      <c r="CF30" s="16"/>
      <c r="CG30" s="16"/>
      <c r="CH30" s="16"/>
      <c r="CI30" s="19"/>
      <c r="CJ30" s="16"/>
      <c r="CK30" s="16"/>
      <c r="CL30" s="16"/>
      <c r="CM30" s="16"/>
      <c r="CN30" s="16"/>
      <c r="CO30" s="16"/>
      <c r="CP30" s="16"/>
      <c r="CQ30" s="16"/>
      <c r="CR30" s="19"/>
      <c r="CS30" s="16"/>
      <c r="CT30" s="16"/>
      <c r="CU30" s="16"/>
      <c r="CV30" s="16"/>
      <c r="CW30" s="16"/>
      <c r="CX30" s="16"/>
      <c r="CY30" s="19"/>
      <c r="CZ30" s="13"/>
      <c r="DA30" s="13"/>
      <c r="DB30" s="20"/>
    </row>
    <row r="31" spans="1:106" x14ac:dyDescent="0.25">
      <c r="A31" s="53">
        <v>27</v>
      </c>
      <c r="B31" s="12"/>
      <c r="C31" s="12"/>
      <c r="D31" s="12"/>
      <c r="E31" s="69"/>
      <c r="F31" s="51"/>
      <c r="G31" s="69"/>
      <c r="H31" s="69"/>
      <c r="I31" s="69"/>
      <c r="J31" s="69"/>
      <c r="K31" s="69"/>
      <c r="L31" s="69"/>
      <c r="M31" s="69"/>
      <c r="N31" s="69"/>
      <c r="O31" s="69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12"/>
      <c r="AB31" s="12"/>
      <c r="AC31" s="12"/>
      <c r="AD31" s="12"/>
      <c r="AE31" s="12"/>
      <c r="AF31" s="13"/>
      <c r="AG31" s="13"/>
      <c r="AH31" s="52" t="b">
        <f t="shared" si="0"/>
        <v>0</v>
      </c>
      <c r="AI31" s="14"/>
      <c r="AJ31" s="14"/>
      <c r="AK31" s="52" t="b">
        <f t="shared" si="1"/>
        <v>0</v>
      </c>
      <c r="AL31" s="52" t="b">
        <f t="shared" si="2"/>
        <v>0</v>
      </c>
      <c r="AM31" s="52" t="b">
        <f t="shared" si="3"/>
        <v>0</v>
      </c>
      <c r="AN31" s="13">
        <f t="shared" si="4"/>
        <v>0</v>
      </c>
      <c r="AO31" s="14"/>
      <c r="AP31" s="14"/>
      <c r="AQ31" s="14"/>
      <c r="AR31" s="14"/>
      <c r="AS31" s="14"/>
      <c r="AT31" s="14"/>
      <c r="AU31" s="14"/>
      <c r="AV31" s="14"/>
      <c r="AW31" s="19"/>
      <c r="AX31" s="13"/>
      <c r="AY31" s="13"/>
      <c r="AZ31" s="13"/>
      <c r="BA31" s="13"/>
      <c r="BB31" s="13"/>
      <c r="BC31" s="13"/>
      <c r="BD31" s="13"/>
      <c r="BE31" s="13"/>
      <c r="BF31" s="19"/>
      <c r="BG31" s="13"/>
      <c r="BH31" s="13"/>
      <c r="BI31" s="17"/>
      <c r="BJ31" s="13"/>
      <c r="BK31" s="13"/>
      <c r="BL31" s="17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6"/>
      <c r="BZ31" s="16"/>
      <c r="CA31" s="19"/>
      <c r="CB31" s="16"/>
      <c r="CC31" s="16"/>
      <c r="CD31" s="16"/>
      <c r="CE31" s="16"/>
      <c r="CF31" s="16"/>
      <c r="CG31" s="16"/>
      <c r="CH31" s="16"/>
      <c r="CI31" s="19"/>
      <c r="CJ31" s="16"/>
      <c r="CK31" s="16"/>
      <c r="CL31" s="16"/>
      <c r="CM31" s="16"/>
      <c r="CN31" s="16"/>
      <c r="CO31" s="16"/>
      <c r="CP31" s="16"/>
      <c r="CQ31" s="16"/>
      <c r="CR31" s="19"/>
      <c r="CS31" s="16"/>
      <c r="CT31" s="16"/>
      <c r="CU31" s="16"/>
      <c r="CV31" s="16"/>
      <c r="CW31" s="16"/>
      <c r="CX31" s="16"/>
      <c r="CY31" s="19"/>
      <c r="CZ31" s="13"/>
      <c r="DA31" s="13"/>
      <c r="DB31" s="20"/>
    </row>
    <row r="32" spans="1:106" x14ac:dyDescent="0.25">
      <c r="A32" s="53">
        <v>28</v>
      </c>
      <c r="B32" s="12"/>
      <c r="C32" s="12"/>
      <c r="D32" s="12"/>
      <c r="E32" s="69"/>
      <c r="F32" s="51"/>
      <c r="G32" s="69"/>
      <c r="H32" s="69"/>
      <c r="I32" s="69"/>
      <c r="J32" s="69"/>
      <c r="K32" s="69"/>
      <c r="L32" s="69"/>
      <c r="M32" s="69"/>
      <c r="N32" s="69"/>
      <c r="O32" s="69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12"/>
      <c r="AB32" s="12"/>
      <c r="AC32" s="12"/>
      <c r="AD32" s="12"/>
      <c r="AE32" s="12"/>
      <c r="AF32" s="13"/>
      <c r="AG32" s="13"/>
      <c r="AH32" s="52" t="b">
        <f t="shared" si="0"/>
        <v>0</v>
      </c>
      <c r="AI32" s="14"/>
      <c r="AJ32" s="14"/>
      <c r="AK32" s="52" t="b">
        <f t="shared" si="1"/>
        <v>0</v>
      </c>
      <c r="AL32" s="52" t="b">
        <f t="shared" si="2"/>
        <v>0</v>
      </c>
      <c r="AM32" s="52" t="b">
        <f t="shared" si="3"/>
        <v>0</v>
      </c>
      <c r="AN32" s="13">
        <f t="shared" si="4"/>
        <v>0</v>
      </c>
      <c r="AO32" s="14"/>
      <c r="AP32" s="14"/>
      <c r="AQ32" s="14"/>
      <c r="AR32" s="14"/>
      <c r="AS32" s="14"/>
      <c r="AT32" s="14"/>
      <c r="AU32" s="14"/>
      <c r="AV32" s="14"/>
      <c r="AW32" s="19"/>
      <c r="AX32" s="13"/>
      <c r="AY32" s="13"/>
      <c r="AZ32" s="13"/>
      <c r="BA32" s="13"/>
      <c r="BB32" s="13"/>
      <c r="BC32" s="13"/>
      <c r="BD32" s="13"/>
      <c r="BE32" s="13"/>
      <c r="BF32" s="19"/>
      <c r="BG32" s="13"/>
      <c r="BH32" s="13"/>
      <c r="BI32" s="17"/>
      <c r="BJ32" s="13"/>
      <c r="BK32" s="13"/>
      <c r="BL32" s="17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6"/>
      <c r="BZ32" s="16"/>
      <c r="CA32" s="19"/>
      <c r="CB32" s="16"/>
      <c r="CC32" s="16"/>
      <c r="CD32" s="16"/>
      <c r="CE32" s="16"/>
      <c r="CF32" s="16"/>
      <c r="CG32" s="16"/>
      <c r="CH32" s="16"/>
      <c r="CI32" s="19"/>
      <c r="CJ32" s="16"/>
      <c r="CK32" s="16"/>
      <c r="CL32" s="16"/>
      <c r="CM32" s="16"/>
      <c r="CN32" s="16"/>
      <c r="CO32" s="16"/>
      <c r="CP32" s="16"/>
      <c r="CQ32" s="16"/>
      <c r="CR32" s="19"/>
      <c r="CS32" s="16"/>
      <c r="CT32" s="16"/>
      <c r="CU32" s="16"/>
      <c r="CV32" s="16"/>
      <c r="CW32" s="16"/>
      <c r="CX32" s="16"/>
      <c r="CY32" s="19"/>
      <c r="CZ32" s="13"/>
      <c r="DA32" s="13"/>
      <c r="DB32" s="20"/>
    </row>
    <row r="33" spans="1:106" x14ac:dyDescent="0.25">
      <c r="A33" s="53">
        <v>29</v>
      </c>
      <c r="B33" s="12"/>
      <c r="C33" s="12"/>
      <c r="D33" s="12"/>
      <c r="E33" s="69"/>
      <c r="F33" s="51"/>
      <c r="G33" s="69"/>
      <c r="H33" s="69"/>
      <c r="I33" s="69"/>
      <c r="J33" s="69"/>
      <c r="K33" s="69"/>
      <c r="L33" s="69"/>
      <c r="M33" s="69"/>
      <c r="N33" s="69"/>
      <c r="O33" s="69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12"/>
      <c r="AB33" s="12"/>
      <c r="AC33" s="12"/>
      <c r="AD33" s="12"/>
      <c r="AE33" s="12"/>
      <c r="AF33" s="13"/>
      <c r="AG33" s="13"/>
      <c r="AH33" s="52" t="b">
        <f t="shared" si="0"/>
        <v>0</v>
      </c>
      <c r="AI33" s="14"/>
      <c r="AJ33" s="14"/>
      <c r="AK33" s="52" t="b">
        <f t="shared" si="1"/>
        <v>0</v>
      </c>
      <c r="AL33" s="52" t="b">
        <f t="shared" si="2"/>
        <v>0</v>
      </c>
      <c r="AM33" s="52" t="b">
        <f t="shared" si="3"/>
        <v>0</v>
      </c>
      <c r="AN33" s="13">
        <f t="shared" si="4"/>
        <v>0</v>
      </c>
      <c r="AO33" s="14"/>
      <c r="AP33" s="14"/>
      <c r="AQ33" s="14"/>
      <c r="AR33" s="14"/>
      <c r="AS33" s="14"/>
      <c r="AT33" s="14"/>
      <c r="AU33" s="14"/>
      <c r="AV33" s="14"/>
      <c r="AW33" s="19"/>
      <c r="AX33" s="13"/>
      <c r="AY33" s="13"/>
      <c r="AZ33" s="13"/>
      <c r="BA33" s="13"/>
      <c r="BB33" s="13"/>
      <c r="BC33" s="13"/>
      <c r="BD33" s="13"/>
      <c r="BE33" s="13"/>
      <c r="BF33" s="19"/>
      <c r="BG33" s="13"/>
      <c r="BH33" s="13"/>
      <c r="BI33" s="17"/>
      <c r="BJ33" s="13"/>
      <c r="BK33" s="13"/>
      <c r="BL33" s="17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6"/>
      <c r="BZ33" s="16"/>
      <c r="CA33" s="19"/>
      <c r="CB33" s="16"/>
      <c r="CC33" s="16"/>
      <c r="CD33" s="16"/>
      <c r="CE33" s="16"/>
      <c r="CF33" s="16"/>
      <c r="CG33" s="16"/>
      <c r="CH33" s="16"/>
      <c r="CI33" s="19"/>
      <c r="CJ33" s="16"/>
      <c r="CK33" s="16"/>
      <c r="CL33" s="16"/>
      <c r="CM33" s="16"/>
      <c r="CN33" s="16"/>
      <c r="CO33" s="16"/>
      <c r="CP33" s="16"/>
      <c r="CQ33" s="16"/>
      <c r="CR33" s="19"/>
      <c r="CS33" s="16"/>
      <c r="CT33" s="16"/>
      <c r="CU33" s="16"/>
      <c r="CV33" s="16"/>
      <c r="CW33" s="16"/>
      <c r="CX33" s="16"/>
      <c r="CY33" s="19"/>
      <c r="CZ33" s="13"/>
      <c r="DA33" s="13"/>
      <c r="DB33" s="20"/>
    </row>
    <row r="34" spans="1:106" x14ac:dyDescent="0.25">
      <c r="A34" s="53">
        <v>30</v>
      </c>
      <c r="B34" s="12"/>
      <c r="C34" s="12"/>
      <c r="D34" s="12"/>
      <c r="E34" s="69"/>
      <c r="F34" s="51"/>
      <c r="G34" s="69"/>
      <c r="H34" s="69"/>
      <c r="I34" s="69"/>
      <c r="J34" s="69"/>
      <c r="K34" s="69"/>
      <c r="L34" s="69"/>
      <c r="M34" s="69"/>
      <c r="N34" s="69"/>
      <c r="O34" s="69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12"/>
      <c r="AB34" s="12"/>
      <c r="AC34" s="12"/>
      <c r="AD34" s="12"/>
      <c r="AE34" s="12"/>
      <c r="AF34" s="13"/>
      <c r="AG34" s="13"/>
      <c r="AH34" s="52" t="b">
        <f t="shared" si="0"/>
        <v>0</v>
      </c>
      <c r="AI34" s="14"/>
      <c r="AJ34" s="14"/>
      <c r="AK34" s="52" t="b">
        <f t="shared" si="1"/>
        <v>0</v>
      </c>
      <c r="AL34" s="52" t="b">
        <f t="shared" si="2"/>
        <v>0</v>
      </c>
      <c r="AM34" s="52" t="b">
        <f t="shared" si="3"/>
        <v>0</v>
      </c>
      <c r="AN34" s="13">
        <f t="shared" si="4"/>
        <v>0</v>
      </c>
      <c r="AO34" s="14"/>
      <c r="AP34" s="14"/>
      <c r="AQ34" s="14"/>
      <c r="AR34" s="14"/>
      <c r="AS34" s="14"/>
      <c r="AT34" s="14"/>
      <c r="AU34" s="14"/>
      <c r="AV34" s="14"/>
      <c r="AW34" s="19"/>
      <c r="AX34" s="13"/>
      <c r="AY34" s="13"/>
      <c r="AZ34" s="13"/>
      <c r="BA34" s="13"/>
      <c r="BB34" s="13"/>
      <c r="BC34" s="13"/>
      <c r="BD34" s="13"/>
      <c r="BE34" s="13"/>
      <c r="BF34" s="19"/>
      <c r="BG34" s="13"/>
      <c r="BH34" s="13"/>
      <c r="BI34" s="17"/>
      <c r="BJ34" s="13"/>
      <c r="BK34" s="13"/>
      <c r="BL34" s="17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6"/>
      <c r="BZ34" s="16"/>
      <c r="CA34" s="19"/>
      <c r="CB34" s="16"/>
      <c r="CC34" s="16"/>
      <c r="CD34" s="16"/>
      <c r="CE34" s="16"/>
      <c r="CF34" s="16"/>
      <c r="CG34" s="16"/>
      <c r="CH34" s="16"/>
      <c r="CI34" s="19"/>
      <c r="CJ34" s="16"/>
      <c r="CK34" s="16"/>
      <c r="CL34" s="16"/>
      <c r="CM34" s="16"/>
      <c r="CN34" s="16"/>
      <c r="CO34" s="16"/>
      <c r="CP34" s="16"/>
      <c r="CQ34" s="16"/>
      <c r="CR34" s="19"/>
      <c r="CS34" s="16"/>
      <c r="CT34" s="16"/>
      <c r="CU34" s="16"/>
      <c r="CV34" s="16"/>
      <c r="CW34" s="16"/>
      <c r="CX34" s="16"/>
      <c r="CY34" s="19"/>
      <c r="CZ34" s="13"/>
      <c r="DA34" s="13"/>
      <c r="DB34" s="20"/>
    </row>
    <row r="35" spans="1:106" x14ac:dyDescent="0.25">
      <c r="A35" s="53">
        <v>31</v>
      </c>
      <c r="B35" s="12"/>
      <c r="C35" s="12"/>
      <c r="D35" s="12"/>
      <c r="E35" s="69"/>
      <c r="F35" s="51"/>
      <c r="G35" s="69"/>
      <c r="H35" s="69"/>
      <c r="I35" s="69"/>
      <c r="J35" s="69"/>
      <c r="K35" s="69"/>
      <c r="L35" s="69"/>
      <c r="M35" s="69"/>
      <c r="N35" s="69"/>
      <c r="O35" s="69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12"/>
      <c r="AB35" s="12"/>
      <c r="AC35" s="12"/>
      <c r="AD35" s="12"/>
      <c r="AE35" s="12"/>
      <c r="AF35" s="13"/>
      <c r="AG35" s="13"/>
      <c r="AH35" s="52" t="b">
        <f t="shared" si="0"/>
        <v>0</v>
      </c>
      <c r="AI35" s="14"/>
      <c r="AJ35" s="14"/>
      <c r="AK35" s="52" t="b">
        <f t="shared" si="1"/>
        <v>0</v>
      </c>
      <c r="AL35" s="52" t="b">
        <f t="shared" si="2"/>
        <v>0</v>
      </c>
      <c r="AM35" s="52" t="b">
        <f t="shared" si="3"/>
        <v>0</v>
      </c>
      <c r="AN35" s="13">
        <f t="shared" si="4"/>
        <v>0</v>
      </c>
      <c r="AO35" s="14"/>
      <c r="AP35" s="14"/>
      <c r="AQ35" s="14"/>
      <c r="AR35" s="14"/>
      <c r="AS35" s="14"/>
      <c r="AT35" s="14"/>
      <c r="AU35" s="14"/>
      <c r="AV35" s="14"/>
      <c r="AW35" s="19"/>
      <c r="AX35" s="13"/>
      <c r="AY35" s="13"/>
      <c r="AZ35" s="13"/>
      <c r="BA35" s="13"/>
      <c r="BB35" s="13"/>
      <c r="BC35" s="13"/>
      <c r="BD35" s="13"/>
      <c r="BE35" s="13"/>
      <c r="BF35" s="19"/>
      <c r="BG35" s="13"/>
      <c r="BH35" s="13"/>
      <c r="BI35" s="17"/>
      <c r="BJ35" s="13"/>
      <c r="BK35" s="13"/>
      <c r="BL35" s="17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6"/>
      <c r="BZ35" s="16"/>
      <c r="CA35" s="19"/>
      <c r="CB35" s="16"/>
      <c r="CC35" s="16"/>
      <c r="CD35" s="16"/>
      <c r="CE35" s="16"/>
      <c r="CF35" s="16"/>
      <c r="CG35" s="16"/>
      <c r="CH35" s="16"/>
      <c r="CI35" s="19"/>
      <c r="CJ35" s="16"/>
      <c r="CK35" s="16"/>
      <c r="CL35" s="16"/>
      <c r="CM35" s="16"/>
      <c r="CN35" s="16"/>
      <c r="CO35" s="16"/>
      <c r="CP35" s="16"/>
      <c r="CQ35" s="16"/>
      <c r="CR35" s="19"/>
      <c r="CS35" s="16"/>
      <c r="CT35" s="16"/>
      <c r="CU35" s="16"/>
      <c r="CV35" s="16"/>
      <c r="CW35" s="16"/>
      <c r="CX35" s="16"/>
      <c r="CY35" s="19"/>
      <c r="CZ35" s="13"/>
      <c r="DA35" s="13"/>
      <c r="DB35" s="20"/>
    </row>
    <row r="36" spans="1:106" x14ac:dyDescent="0.25">
      <c r="A36" s="53">
        <v>32</v>
      </c>
      <c r="B36" s="12"/>
      <c r="C36" s="12"/>
      <c r="D36" s="12"/>
      <c r="E36" s="69"/>
      <c r="F36" s="51"/>
      <c r="G36" s="69"/>
      <c r="H36" s="69"/>
      <c r="I36" s="69"/>
      <c r="J36" s="69"/>
      <c r="K36" s="69"/>
      <c r="L36" s="69"/>
      <c r="M36" s="69"/>
      <c r="N36" s="69"/>
      <c r="O36" s="69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12"/>
      <c r="AB36" s="12"/>
      <c r="AC36" s="12"/>
      <c r="AD36" s="12"/>
      <c r="AE36" s="12"/>
      <c r="AF36" s="13"/>
      <c r="AG36" s="13"/>
      <c r="AH36" s="52" t="b">
        <f t="shared" si="0"/>
        <v>0</v>
      </c>
      <c r="AI36" s="14"/>
      <c r="AJ36" s="14"/>
      <c r="AK36" s="52" t="b">
        <f t="shared" si="1"/>
        <v>0</v>
      </c>
      <c r="AL36" s="52" t="b">
        <f t="shared" si="2"/>
        <v>0</v>
      </c>
      <c r="AM36" s="52" t="b">
        <f t="shared" si="3"/>
        <v>0</v>
      </c>
      <c r="AN36" s="13">
        <f t="shared" si="4"/>
        <v>0</v>
      </c>
      <c r="AO36" s="14"/>
      <c r="AP36" s="14"/>
      <c r="AQ36" s="14"/>
      <c r="AR36" s="14"/>
      <c r="AS36" s="14"/>
      <c r="AT36" s="14"/>
      <c r="AU36" s="14"/>
      <c r="AV36" s="14"/>
      <c r="AW36" s="19"/>
      <c r="AX36" s="13"/>
      <c r="AY36" s="13"/>
      <c r="AZ36" s="13"/>
      <c r="BA36" s="13"/>
      <c r="BB36" s="13"/>
      <c r="BC36" s="13"/>
      <c r="BD36" s="13"/>
      <c r="BE36" s="13"/>
      <c r="BF36" s="19"/>
      <c r="BG36" s="13"/>
      <c r="BH36" s="13"/>
      <c r="BI36" s="17"/>
      <c r="BJ36" s="13"/>
      <c r="BK36" s="13"/>
      <c r="BL36" s="17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6"/>
      <c r="BZ36" s="16"/>
      <c r="CA36" s="19"/>
      <c r="CB36" s="16"/>
      <c r="CC36" s="16"/>
      <c r="CD36" s="16"/>
      <c r="CE36" s="16"/>
      <c r="CF36" s="16"/>
      <c r="CG36" s="16"/>
      <c r="CH36" s="16"/>
      <c r="CI36" s="19"/>
      <c r="CJ36" s="16"/>
      <c r="CK36" s="16"/>
      <c r="CL36" s="16"/>
      <c r="CM36" s="16"/>
      <c r="CN36" s="16"/>
      <c r="CO36" s="16"/>
      <c r="CP36" s="16"/>
      <c r="CQ36" s="16"/>
      <c r="CR36" s="19"/>
      <c r="CS36" s="16"/>
      <c r="CT36" s="16"/>
      <c r="CU36" s="16"/>
      <c r="CV36" s="16"/>
      <c r="CW36" s="16"/>
      <c r="CX36" s="16"/>
      <c r="CY36" s="19"/>
      <c r="CZ36" s="13"/>
      <c r="DA36" s="13"/>
      <c r="DB36" s="20"/>
    </row>
    <row r="37" spans="1:106" x14ac:dyDescent="0.25">
      <c r="A37" s="53">
        <v>33</v>
      </c>
      <c r="B37" s="12"/>
      <c r="C37" s="12"/>
      <c r="D37" s="12"/>
      <c r="E37" s="69"/>
      <c r="F37" s="51"/>
      <c r="G37" s="69"/>
      <c r="H37" s="69"/>
      <c r="I37" s="69"/>
      <c r="J37" s="69"/>
      <c r="K37" s="69"/>
      <c r="L37" s="69"/>
      <c r="M37" s="69"/>
      <c r="N37" s="69"/>
      <c r="O37" s="69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12"/>
      <c r="AB37" s="12"/>
      <c r="AC37" s="12"/>
      <c r="AD37" s="12"/>
      <c r="AE37" s="12"/>
      <c r="AF37" s="13"/>
      <c r="AG37" s="13"/>
      <c r="AH37" s="52" t="b">
        <f t="shared" si="0"/>
        <v>0</v>
      </c>
      <c r="AI37" s="14"/>
      <c r="AJ37" s="14"/>
      <c r="AK37" s="52" t="b">
        <f t="shared" si="1"/>
        <v>0</v>
      </c>
      <c r="AL37" s="52" t="b">
        <f t="shared" si="2"/>
        <v>0</v>
      </c>
      <c r="AM37" s="52" t="b">
        <f t="shared" si="3"/>
        <v>0</v>
      </c>
      <c r="AN37" s="13">
        <f t="shared" si="4"/>
        <v>0</v>
      </c>
      <c r="AO37" s="14"/>
      <c r="AP37" s="14"/>
      <c r="AQ37" s="14"/>
      <c r="AR37" s="14"/>
      <c r="AS37" s="14"/>
      <c r="AT37" s="14"/>
      <c r="AU37" s="14"/>
      <c r="AV37" s="14"/>
      <c r="AW37" s="19"/>
      <c r="AX37" s="13"/>
      <c r="AY37" s="13"/>
      <c r="AZ37" s="13"/>
      <c r="BA37" s="13"/>
      <c r="BB37" s="13"/>
      <c r="BC37" s="13"/>
      <c r="BD37" s="13"/>
      <c r="BE37" s="13"/>
      <c r="BF37" s="19"/>
      <c r="BG37" s="13"/>
      <c r="BH37" s="13"/>
      <c r="BI37" s="17"/>
      <c r="BJ37" s="13"/>
      <c r="BK37" s="13"/>
      <c r="BL37" s="17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6"/>
      <c r="BZ37" s="16"/>
      <c r="CA37" s="19"/>
      <c r="CB37" s="16"/>
      <c r="CC37" s="16"/>
      <c r="CD37" s="16"/>
      <c r="CE37" s="16"/>
      <c r="CF37" s="16"/>
      <c r="CG37" s="16"/>
      <c r="CH37" s="16"/>
      <c r="CI37" s="19"/>
      <c r="CJ37" s="16"/>
      <c r="CK37" s="16"/>
      <c r="CL37" s="16"/>
      <c r="CM37" s="16"/>
      <c r="CN37" s="16"/>
      <c r="CO37" s="16"/>
      <c r="CP37" s="16"/>
      <c r="CQ37" s="16"/>
      <c r="CR37" s="19"/>
      <c r="CS37" s="16"/>
      <c r="CT37" s="16"/>
      <c r="CU37" s="16"/>
      <c r="CV37" s="16"/>
      <c r="CW37" s="16"/>
      <c r="CX37" s="16"/>
      <c r="CY37" s="19"/>
      <c r="CZ37" s="13"/>
      <c r="DA37" s="13"/>
      <c r="DB37" s="20"/>
    </row>
    <row r="38" spans="1:106" x14ac:dyDescent="0.25">
      <c r="A38" s="53">
        <v>34</v>
      </c>
      <c r="B38" s="12"/>
      <c r="C38" s="12"/>
      <c r="D38" s="12"/>
      <c r="E38" s="69"/>
      <c r="F38" s="51"/>
      <c r="G38" s="69"/>
      <c r="H38" s="69"/>
      <c r="I38" s="69"/>
      <c r="J38" s="69"/>
      <c r="K38" s="69"/>
      <c r="L38" s="69"/>
      <c r="M38" s="69"/>
      <c r="N38" s="69"/>
      <c r="O38" s="69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12"/>
      <c r="AB38" s="12"/>
      <c r="AC38" s="12"/>
      <c r="AD38" s="12"/>
      <c r="AE38" s="12"/>
      <c r="AF38" s="13"/>
      <c r="AG38" s="13"/>
      <c r="AH38" s="52" t="b">
        <f t="shared" si="0"/>
        <v>0</v>
      </c>
      <c r="AI38" s="14"/>
      <c r="AJ38" s="14"/>
      <c r="AK38" s="52" t="b">
        <f t="shared" si="1"/>
        <v>0</v>
      </c>
      <c r="AL38" s="52" t="b">
        <f t="shared" si="2"/>
        <v>0</v>
      </c>
      <c r="AM38" s="52" t="b">
        <f t="shared" si="3"/>
        <v>0</v>
      </c>
      <c r="AN38" s="13">
        <f t="shared" si="4"/>
        <v>0</v>
      </c>
      <c r="AO38" s="14"/>
      <c r="AP38" s="14"/>
      <c r="AQ38" s="14"/>
      <c r="AR38" s="14"/>
      <c r="AS38" s="14"/>
      <c r="AT38" s="14"/>
      <c r="AU38" s="14"/>
      <c r="AV38" s="14"/>
      <c r="AW38" s="19"/>
      <c r="AX38" s="13"/>
      <c r="AY38" s="13"/>
      <c r="AZ38" s="13"/>
      <c r="BA38" s="13"/>
      <c r="BB38" s="13"/>
      <c r="BC38" s="13"/>
      <c r="BD38" s="13"/>
      <c r="BE38" s="13"/>
      <c r="BF38" s="19"/>
      <c r="BG38" s="13"/>
      <c r="BH38" s="13"/>
      <c r="BI38" s="17"/>
      <c r="BJ38" s="13"/>
      <c r="BK38" s="13"/>
      <c r="BL38" s="17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6"/>
      <c r="BZ38" s="16"/>
      <c r="CA38" s="19"/>
      <c r="CB38" s="16"/>
      <c r="CC38" s="16"/>
      <c r="CD38" s="16"/>
      <c r="CE38" s="16"/>
      <c r="CF38" s="16"/>
      <c r="CG38" s="16"/>
      <c r="CH38" s="16"/>
      <c r="CI38" s="19"/>
      <c r="CJ38" s="16"/>
      <c r="CK38" s="16"/>
      <c r="CL38" s="16"/>
      <c r="CM38" s="16"/>
      <c r="CN38" s="16"/>
      <c r="CO38" s="16"/>
      <c r="CP38" s="16"/>
      <c r="CQ38" s="16"/>
      <c r="CR38" s="19"/>
      <c r="CS38" s="16"/>
      <c r="CT38" s="16"/>
      <c r="CU38" s="16"/>
      <c r="CV38" s="16"/>
      <c r="CW38" s="16"/>
      <c r="CX38" s="16"/>
      <c r="CY38" s="19"/>
      <c r="CZ38" s="13"/>
      <c r="DA38" s="13"/>
      <c r="DB38" s="20"/>
    </row>
    <row r="39" spans="1:106" x14ac:dyDescent="0.25">
      <c r="A39" s="53">
        <v>35</v>
      </c>
      <c r="B39" s="12"/>
      <c r="C39" s="12"/>
      <c r="D39" s="12"/>
      <c r="E39" s="69"/>
      <c r="F39" s="51"/>
      <c r="G39" s="69"/>
      <c r="H39" s="69"/>
      <c r="I39" s="69"/>
      <c r="J39" s="69"/>
      <c r="K39" s="69"/>
      <c r="L39" s="69"/>
      <c r="M39" s="69"/>
      <c r="N39" s="69"/>
      <c r="O39" s="69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12"/>
      <c r="AB39" s="12"/>
      <c r="AC39" s="12"/>
      <c r="AD39" s="12"/>
      <c r="AE39" s="12"/>
      <c r="AF39" s="13"/>
      <c r="AG39" s="13"/>
      <c r="AH39" s="52" t="b">
        <f t="shared" si="0"/>
        <v>0</v>
      </c>
      <c r="AI39" s="14"/>
      <c r="AJ39" s="14"/>
      <c r="AK39" s="52" t="b">
        <f t="shared" si="1"/>
        <v>0</v>
      </c>
      <c r="AL39" s="52" t="b">
        <f t="shared" si="2"/>
        <v>0</v>
      </c>
      <c r="AM39" s="52" t="b">
        <f t="shared" si="3"/>
        <v>0</v>
      </c>
      <c r="AN39" s="13">
        <f t="shared" si="4"/>
        <v>0</v>
      </c>
      <c r="AO39" s="14"/>
      <c r="AP39" s="14"/>
      <c r="AQ39" s="14"/>
      <c r="AR39" s="14"/>
      <c r="AS39" s="14"/>
      <c r="AT39" s="14"/>
      <c r="AU39" s="14"/>
      <c r="AV39" s="14"/>
      <c r="AW39" s="19"/>
      <c r="AX39" s="13"/>
      <c r="AY39" s="13"/>
      <c r="AZ39" s="13"/>
      <c r="BA39" s="13"/>
      <c r="BB39" s="13"/>
      <c r="BC39" s="13"/>
      <c r="BD39" s="13"/>
      <c r="BE39" s="13"/>
      <c r="BF39" s="19"/>
      <c r="BG39" s="13"/>
      <c r="BH39" s="13"/>
      <c r="BI39" s="17"/>
      <c r="BJ39" s="13"/>
      <c r="BK39" s="13"/>
      <c r="BL39" s="17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6"/>
      <c r="BZ39" s="16"/>
      <c r="CA39" s="19"/>
      <c r="CB39" s="16"/>
      <c r="CC39" s="16"/>
      <c r="CD39" s="16"/>
      <c r="CE39" s="16"/>
      <c r="CF39" s="16"/>
      <c r="CG39" s="16"/>
      <c r="CH39" s="16"/>
      <c r="CI39" s="19"/>
      <c r="CJ39" s="16"/>
      <c r="CK39" s="16"/>
      <c r="CL39" s="16"/>
      <c r="CM39" s="16"/>
      <c r="CN39" s="16"/>
      <c r="CO39" s="16"/>
      <c r="CP39" s="16"/>
      <c r="CQ39" s="16"/>
      <c r="CR39" s="19"/>
      <c r="CS39" s="16"/>
      <c r="CT39" s="16"/>
      <c r="CU39" s="16"/>
      <c r="CV39" s="16"/>
      <c r="CW39" s="16"/>
      <c r="CX39" s="16"/>
      <c r="CY39" s="19"/>
      <c r="CZ39" s="13"/>
      <c r="DA39" s="13"/>
      <c r="DB39" s="20"/>
    </row>
    <row r="40" spans="1:106" x14ac:dyDescent="0.25">
      <c r="A40" s="53">
        <v>36</v>
      </c>
      <c r="B40" s="12"/>
      <c r="C40" s="12"/>
      <c r="D40" s="12"/>
      <c r="E40" s="69"/>
      <c r="F40" s="51"/>
      <c r="G40" s="69"/>
      <c r="H40" s="69"/>
      <c r="I40" s="69"/>
      <c r="J40" s="69"/>
      <c r="K40" s="69"/>
      <c r="L40" s="69"/>
      <c r="M40" s="69"/>
      <c r="N40" s="69"/>
      <c r="O40" s="69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12"/>
      <c r="AB40" s="12"/>
      <c r="AC40" s="12"/>
      <c r="AD40" s="12"/>
      <c r="AE40" s="12"/>
      <c r="AF40" s="13"/>
      <c r="AG40" s="13"/>
      <c r="AH40" s="52" t="b">
        <f t="shared" si="0"/>
        <v>0</v>
      </c>
      <c r="AI40" s="14"/>
      <c r="AJ40" s="14"/>
      <c r="AK40" s="52" t="b">
        <f t="shared" si="1"/>
        <v>0</v>
      </c>
      <c r="AL40" s="52" t="b">
        <f t="shared" si="2"/>
        <v>0</v>
      </c>
      <c r="AM40" s="52" t="b">
        <f t="shared" si="3"/>
        <v>0</v>
      </c>
      <c r="AN40" s="13">
        <f t="shared" si="4"/>
        <v>0</v>
      </c>
      <c r="AO40" s="14"/>
      <c r="AP40" s="14"/>
      <c r="AQ40" s="14"/>
      <c r="AR40" s="14"/>
      <c r="AS40" s="14"/>
      <c r="AT40" s="14"/>
      <c r="AU40" s="14"/>
      <c r="AV40" s="14"/>
      <c r="AW40" s="19"/>
      <c r="AX40" s="13"/>
      <c r="AY40" s="13"/>
      <c r="AZ40" s="13"/>
      <c r="BA40" s="13"/>
      <c r="BB40" s="13"/>
      <c r="BC40" s="13"/>
      <c r="BD40" s="13"/>
      <c r="BE40" s="13"/>
      <c r="BF40" s="19"/>
      <c r="BG40" s="13"/>
      <c r="BH40" s="13"/>
      <c r="BI40" s="17"/>
      <c r="BJ40" s="13"/>
      <c r="BK40" s="13"/>
      <c r="BL40" s="17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6"/>
      <c r="BZ40" s="16"/>
      <c r="CA40" s="19"/>
      <c r="CB40" s="16"/>
      <c r="CC40" s="16"/>
      <c r="CD40" s="16"/>
      <c r="CE40" s="16"/>
      <c r="CF40" s="16"/>
      <c r="CG40" s="16"/>
      <c r="CH40" s="16"/>
      <c r="CI40" s="19"/>
      <c r="CJ40" s="16"/>
      <c r="CK40" s="16"/>
      <c r="CL40" s="16"/>
      <c r="CM40" s="16"/>
      <c r="CN40" s="16"/>
      <c r="CO40" s="16"/>
      <c r="CP40" s="16"/>
      <c r="CQ40" s="16"/>
      <c r="CR40" s="19"/>
      <c r="CS40" s="16"/>
      <c r="CT40" s="16"/>
      <c r="CU40" s="16"/>
      <c r="CV40" s="16"/>
      <c r="CW40" s="16"/>
      <c r="CX40" s="16"/>
      <c r="CY40" s="19"/>
      <c r="CZ40" s="13"/>
      <c r="DA40" s="13"/>
      <c r="DB40" s="20"/>
    </row>
    <row r="41" spans="1:106" x14ac:dyDescent="0.25">
      <c r="A41" s="53">
        <v>37</v>
      </c>
      <c r="B41" s="12"/>
      <c r="C41" s="12"/>
      <c r="D41" s="12"/>
      <c r="E41" s="69"/>
      <c r="F41" s="51"/>
      <c r="G41" s="69"/>
      <c r="H41" s="69"/>
      <c r="I41" s="69"/>
      <c r="J41" s="69"/>
      <c r="K41" s="69"/>
      <c r="L41" s="69"/>
      <c r="M41" s="69"/>
      <c r="N41" s="69"/>
      <c r="O41" s="69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12"/>
      <c r="AB41" s="12"/>
      <c r="AC41" s="12"/>
      <c r="AD41" s="12"/>
      <c r="AE41" s="12"/>
      <c r="AF41" s="13"/>
      <c r="AG41" s="13"/>
      <c r="AH41" s="52" t="b">
        <f t="shared" si="0"/>
        <v>0</v>
      </c>
      <c r="AI41" s="14"/>
      <c r="AJ41" s="14"/>
      <c r="AK41" s="52" t="b">
        <f t="shared" si="1"/>
        <v>0</v>
      </c>
      <c r="AL41" s="52" t="b">
        <f t="shared" si="2"/>
        <v>0</v>
      </c>
      <c r="AM41" s="52" t="b">
        <f t="shared" si="3"/>
        <v>0</v>
      </c>
      <c r="AN41" s="13">
        <f t="shared" si="4"/>
        <v>0</v>
      </c>
      <c r="AO41" s="14"/>
      <c r="AP41" s="14"/>
      <c r="AQ41" s="14"/>
      <c r="AR41" s="14"/>
      <c r="AS41" s="14"/>
      <c r="AT41" s="14"/>
      <c r="AU41" s="14"/>
      <c r="AV41" s="14"/>
      <c r="AW41" s="19"/>
      <c r="AX41" s="13"/>
      <c r="AY41" s="13"/>
      <c r="AZ41" s="13"/>
      <c r="BA41" s="13"/>
      <c r="BB41" s="13"/>
      <c r="BC41" s="13"/>
      <c r="BD41" s="13"/>
      <c r="BE41" s="13"/>
      <c r="BF41" s="19"/>
      <c r="BG41" s="13"/>
      <c r="BH41" s="13"/>
      <c r="BI41" s="17"/>
      <c r="BJ41" s="13"/>
      <c r="BK41" s="13"/>
      <c r="BL41" s="17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6"/>
      <c r="BZ41" s="16"/>
      <c r="CA41" s="19"/>
      <c r="CB41" s="16"/>
      <c r="CC41" s="16"/>
      <c r="CD41" s="16"/>
      <c r="CE41" s="16"/>
      <c r="CF41" s="16"/>
      <c r="CG41" s="16"/>
      <c r="CH41" s="16"/>
      <c r="CI41" s="19"/>
      <c r="CJ41" s="16"/>
      <c r="CK41" s="16"/>
      <c r="CL41" s="16"/>
      <c r="CM41" s="16"/>
      <c r="CN41" s="16"/>
      <c r="CO41" s="16"/>
      <c r="CP41" s="16"/>
      <c r="CQ41" s="16"/>
      <c r="CR41" s="19"/>
      <c r="CS41" s="16"/>
      <c r="CT41" s="16"/>
      <c r="CU41" s="16"/>
      <c r="CV41" s="16"/>
      <c r="CW41" s="16"/>
      <c r="CX41" s="16"/>
      <c r="CY41" s="19"/>
      <c r="CZ41" s="13"/>
      <c r="DA41" s="13"/>
      <c r="DB41" s="20"/>
    </row>
    <row r="42" spans="1:106" x14ac:dyDescent="0.25">
      <c r="A42" s="53">
        <v>38</v>
      </c>
      <c r="B42" s="12"/>
      <c r="C42" s="12"/>
      <c r="D42" s="12"/>
      <c r="E42" s="69"/>
      <c r="F42" s="51"/>
      <c r="G42" s="69"/>
      <c r="H42" s="69"/>
      <c r="I42" s="69"/>
      <c r="J42" s="69"/>
      <c r="K42" s="69"/>
      <c r="L42" s="69"/>
      <c r="M42" s="69"/>
      <c r="N42" s="69"/>
      <c r="O42" s="69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12"/>
      <c r="AB42" s="12"/>
      <c r="AC42" s="12"/>
      <c r="AD42" s="12"/>
      <c r="AE42" s="12"/>
      <c r="AF42" s="13"/>
      <c r="AG42" s="13"/>
      <c r="AH42" s="52" t="b">
        <f t="shared" si="0"/>
        <v>0</v>
      </c>
      <c r="AI42" s="14"/>
      <c r="AJ42" s="14"/>
      <c r="AK42" s="52" t="b">
        <f t="shared" si="1"/>
        <v>0</v>
      </c>
      <c r="AL42" s="52" t="b">
        <f t="shared" si="2"/>
        <v>0</v>
      </c>
      <c r="AM42" s="52" t="b">
        <f t="shared" si="3"/>
        <v>0</v>
      </c>
      <c r="AN42" s="13">
        <f t="shared" si="4"/>
        <v>0</v>
      </c>
      <c r="AO42" s="14"/>
      <c r="AP42" s="14"/>
      <c r="AQ42" s="14"/>
      <c r="AR42" s="14"/>
      <c r="AS42" s="14"/>
      <c r="AT42" s="14"/>
      <c r="AU42" s="14"/>
      <c r="AV42" s="14"/>
      <c r="AW42" s="19"/>
      <c r="AX42" s="13"/>
      <c r="AY42" s="13"/>
      <c r="AZ42" s="13"/>
      <c r="BA42" s="13"/>
      <c r="BB42" s="13"/>
      <c r="BC42" s="13"/>
      <c r="BD42" s="13"/>
      <c r="BE42" s="13"/>
      <c r="BF42" s="19"/>
      <c r="BG42" s="13"/>
      <c r="BH42" s="13"/>
      <c r="BI42" s="17"/>
      <c r="BJ42" s="13"/>
      <c r="BK42" s="13"/>
      <c r="BL42" s="17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6"/>
      <c r="BZ42" s="16"/>
      <c r="CA42" s="19"/>
      <c r="CB42" s="16"/>
      <c r="CC42" s="16"/>
      <c r="CD42" s="16"/>
      <c r="CE42" s="16"/>
      <c r="CF42" s="16"/>
      <c r="CG42" s="16"/>
      <c r="CH42" s="16"/>
      <c r="CI42" s="19"/>
      <c r="CJ42" s="16"/>
      <c r="CK42" s="16"/>
      <c r="CL42" s="16"/>
      <c r="CM42" s="16"/>
      <c r="CN42" s="16"/>
      <c r="CO42" s="16"/>
      <c r="CP42" s="16"/>
      <c r="CQ42" s="16"/>
      <c r="CR42" s="19"/>
      <c r="CS42" s="16"/>
      <c r="CT42" s="16"/>
      <c r="CU42" s="16"/>
      <c r="CV42" s="16"/>
      <c r="CW42" s="16"/>
      <c r="CX42" s="16"/>
      <c r="CY42" s="19"/>
      <c r="CZ42" s="13"/>
      <c r="DA42" s="13"/>
      <c r="DB42" s="20"/>
    </row>
    <row r="43" spans="1:106" s="4" customFormat="1" x14ac:dyDescent="0.25">
      <c r="A43" s="53">
        <v>39</v>
      </c>
      <c r="B43" s="12"/>
      <c r="C43" s="12"/>
      <c r="D43" s="12"/>
      <c r="E43" s="69"/>
      <c r="F43" s="51"/>
      <c r="G43" s="69"/>
      <c r="H43" s="69"/>
      <c r="I43" s="69"/>
      <c r="J43" s="69"/>
      <c r="K43" s="69"/>
      <c r="L43" s="69"/>
      <c r="M43" s="69"/>
      <c r="N43" s="69"/>
      <c r="O43" s="69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2"/>
      <c r="AB43" s="12"/>
      <c r="AC43" s="12"/>
      <c r="AD43" s="12"/>
      <c r="AE43" s="12"/>
      <c r="AF43" s="13"/>
      <c r="AG43" s="13"/>
      <c r="AH43" s="52" t="b">
        <f t="shared" si="0"/>
        <v>0</v>
      </c>
      <c r="AI43" s="14"/>
      <c r="AJ43" s="14"/>
      <c r="AK43" s="52" t="b">
        <f t="shared" si="1"/>
        <v>0</v>
      </c>
      <c r="AL43" s="52" t="b">
        <f t="shared" si="2"/>
        <v>0</v>
      </c>
      <c r="AM43" s="52" t="b">
        <f t="shared" si="3"/>
        <v>0</v>
      </c>
      <c r="AN43" s="13">
        <f t="shared" si="4"/>
        <v>0</v>
      </c>
      <c r="AO43" s="14"/>
      <c r="AP43" s="14"/>
      <c r="AQ43" s="14"/>
      <c r="AR43" s="14"/>
      <c r="AS43" s="14"/>
      <c r="AT43" s="14"/>
      <c r="AU43" s="14"/>
      <c r="AV43" s="14"/>
      <c r="AW43" s="1"/>
      <c r="AX43" s="13"/>
      <c r="AY43" s="13"/>
      <c r="AZ43" s="13"/>
      <c r="BA43" s="13"/>
      <c r="BB43" s="13"/>
      <c r="BC43" s="13"/>
      <c r="BD43" s="13"/>
      <c r="BE43" s="13"/>
      <c r="BF43" s="1"/>
      <c r="BG43" s="13"/>
      <c r="BH43" s="13"/>
      <c r="BI43" s="17"/>
      <c r="BJ43" s="13"/>
      <c r="BK43" s="13"/>
      <c r="BL43" s="17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6"/>
      <c r="BZ43" s="16"/>
      <c r="CA43" s="19"/>
      <c r="CB43" s="16"/>
      <c r="CC43" s="16"/>
      <c r="CD43" s="16"/>
      <c r="CE43" s="16"/>
      <c r="CF43" s="16"/>
      <c r="CG43" s="16"/>
      <c r="CH43" s="16"/>
      <c r="CI43" s="19"/>
      <c r="CJ43" s="16"/>
      <c r="CK43" s="16"/>
      <c r="CL43" s="16"/>
      <c r="CM43" s="16"/>
      <c r="CN43" s="16"/>
      <c r="CO43" s="16"/>
      <c r="CP43" s="16"/>
      <c r="CQ43" s="16"/>
      <c r="CR43" s="19"/>
      <c r="CS43" s="16"/>
      <c r="CT43" s="16"/>
      <c r="CU43" s="16"/>
      <c r="CV43" s="16"/>
      <c r="CW43" s="16"/>
      <c r="CX43" s="16"/>
      <c r="CY43" s="19"/>
      <c r="CZ43" s="13"/>
      <c r="DA43" s="13"/>
      <c r="DB43" s="20"/>
    </row>
    <row r="44" spans="1:106" s="4" customFormat="1" ht="12.75" customHeight="1" x14ac:dyDescent="0.25">
      <c r="A44" s="53">
        <v>40</v>
      </c>
      <c r="B44" s="12"/>
      <c r="C44" s="12"/>
      <c r="D44" s="12"/>
      <c r="E44" s="69"/>
      <c r="F44" s="51"/>
      <c r="G44" s="69"/>
      <c r="H44" s="69"/>
      <c r="I44" s="69"/>
      <c r="J44" s="69"/>
      <c r="K44" s="69"/>
      <c r="L44" s="69"/>
      <c r="M44" s="69"/>
      <c r="N44" s="69"/>
      <c r="O44" s="69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12"/>
      <c r="AB44" s="12"/>
      <c r="AC44" s="12"/>
      <c r="AD44" s="12"/>
      <c r="AE44" s="12"/>
      <c r="AF44" s="13"/>
      <c r="AG44" s="13"/>
      <c r="AH44" s="52" t="b">
        <f t="shared" si="0"/>
        <v>0</v>
      </c>
      <c r="AI44" s="14"/>
      <c r="AJ44" s="14"/>
      <c r="AK44" s="52" t="b">
        <f t="shared" si="1"/>
        <v>0</v>
      </c>
      <c r="AL44" s="52" t="b">
        <f t="shared" si="2"/>
        <v>0</v>
      </c>
      <c r="AM44" s="52" t="b">
        <f t="shared" si="3"/>
        <v>0</v>
      </c>
      <c r="AN44" s="13">
        <f t="shared" si="4"/>
        <v>0</v>
      </c>
      <c r="AO44" s="14"/>
      <c r="AP44" s="14"/>
      <c r="AQ44" s="14"/>
      <c r="AR44" s="14"/>
      <c r="AS44" s="14"/>
      <c r="AT44" s="14"/>
      <c r="AU44" s="14"/>
      <c r="AV44" s="14"/>
      <c r="AW44" s="1"/>
      <c r="AX44" s="13"/>
      <c r="AY44" s="13"/>
      <c r="AZ44" s="13"/>
      <c r="BA44" s="13"/>
      <c r="BB44" s="13"/>
      <c r="BC44" s="13"/>
      <c r="BD44" s="13"/>
      <c r="BE44" s="13"/>
      <c r="BF44" s="1"/>
      <c r="BG44" s="13"/>
      <c r="BH44" s="13"/>
      <c r="BI44" s="17"/>
      <c r="BJ44" s="13"/>
      <c r="BK44" s="13"/>
      <c r="BL44" s="17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6"/>
      <c r="BZ44" s="16"/>
      <c r="CA44" s="19"/>
      <c r="CB44" s="16"/>
      <c r="CC44" s="16"/>
      <c r="CD44" s="16"/>
      <c r="CE44" s="16"/>
      <c r="CF44" s="16"/>
      <c r="CG44" s="16"/>
      <c r="CH44" s="16"/>
      <c r="CI44" s="19"/>
      <c r="CJ44" s="16"/>
      <c r="CK44" s="16"/>
      <c r="CL44" s="16"/>
      <c r="CM44" s="16"/>
      <c r="CN44" s="16"/>
      <c r="CO44" s="16"/>
      <c r="CP44" s="16"/>
      <c r="CQ44" s="16"/>
      <c r="CR44" s="19"/>
      <c r="CS44" s="16"/>
      <c r="CT44" s="16"/>
      <c r="CU44" s="16"/>
      <c r="CV44" s="16"/>
      <c r="CW44" s="16"/>
      <c r="CX44" s="16"/>
      <c r="CY44" s="19"/>
      <c r="CZ44" s="13"/>
      <c r="DA44" s="13"/>
      <c r="DB44" s="20"/>
    </row>
    <row r="45" spans="1:106" s="4" customFormat="1" x14ac:dyDescent="0.25">
      <c r="A45" s="53">
        <v>41</v>
      </c>
      <c r="B45" s="12"/>
      <c r="C45" s="12"/>
      <c r="D45" s="12"/>
      <c r="E45" s="69"/>
      <c r="F45" s="51"/>
      <c r="G45" s="69"/>
      <c r="H45" s="69"/>
      <c r="I45" s="69"/>
      <c r="J45" s="69"/>
      <c r="K45" s="69"/>
      <c r="L45" s="69"/>
      <c r="M45" s="69"/>
      <c r="N45" s="69"/>
      <c r="O45" s="69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12"/>
      <c r="AB45" s="12"/>
      <c r="AC45" s="12"/>
      <c r="AD45" s="12"/>
      <c r="AE45" s="12"/>
      <c r="AF45" s="13"/>
      <c r="AG45" s="13"/>
      <c r="AH45" s="52" t="b">
        <f t="shared" si="0"/>
        <v>0</v>
      </c>
      <c r="AI45" s="14"/>
      <c r="AJ45" s="14"/>
      <c r="AK45" s="52" t="b">
        <f t="shared" si="1"/>
        <v>0</v>
      </c>
      <c r="AL45" s="52" t="b">
        <f t="shared" si="2"/>
        <v>0</v>
      </c>
      <c r="AM45" s="52" t="b">
        <f t="shared" si="3"/>
        <v>0</v>
      </c>
      <c r="AN45" s="13">
        <f t="shared" si="4"/>
        <v>0</v>
      </c>
      <c r="AO45" s="14"/>
      <c r="AP45" s="14"/>
      <c r="AQ45" s="14"/>
      <c r="AR45" s="14"/>
      <c r="AS45" s="14"/>
      <c r="AT45" s="14"/>
      <c r="AU45" s="14"/>
      <c r="AV45" s="14"/>
      <c r="AW45" s="1"/>
      <c r="AX45" s="13"/>
      <c r="AY45" s="13"/>
      <c r="AZ45" s="13"/>
      <c r="BA45" s="13"/>
      <c r="BB45" s="13"/>
      <c r="BC45" s="13"/>
      <c r="BD45" s="13"/>
      <c r="BE45" s="13"/>
      <c r="BF45" s="1"/>
      <c r="BG45" s="13"/>
      <c r="BH45" s="13"/>
      <c r="BI45" s="17"/>
      <c r="BJ45" s="13"/>
      <c r="BK45" s="13"/>
      <c r="BL45" s="17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6"/>
      <c r="BZ45" s="16"/>
      <c r="CA45" s="19"/>
      <c r="CB45" s="16"/>
      <c r="CC45" s="16"/>
      <c r="CD45" s="16"/>
      <c r="CE45" s="16"/>
      <c r="CF45" s="16"/>
      <c r="CG45" s="16"/>
      <c r="CH45" s="16"/>
      <c r="CI45" s="19"/>
      <c r="CJ45" s="16"/>
      <c r="CK45" s="16"/>
      <c r="CL45" s="16"/>
      <c r="CM45" s="16"/>
      <c r="CN45" s="16"/>
      <c r="CO45" s="16"/>
      <c r="CP45" s="16"/>
      <c r="CQ45" s="16"/>
      <c r="CR45" s="19"/>
      <c r="CS45" s="16"/>
      <c r="CT45" s="16"/>
      <c r="CU45" s="16"/>
      <c r="CV45" s="16"/>
      <c r="CW45" s="16"/>
      <c r="CX45" s="16"/>
      <c r="CY45" s="19"/>
      <c r="CZ45" s="13"/>
      <c r="DA45" s="13"/>
      <c r="DB45" s="20"/>
    </row>
    <row r="46" spans="1:106" x14ac:dyDescent="0.25">
      <c r="A46" s="53">
        <v>42</v>
      </c>
      <c r="B46" s="12"/>
      <c r="C46" s="12"/>
      <c r="D46" s="12"/>
      <c r="E46" s="69"/>
      <c r="F46" s="51"/>
      <c r="G46" s="69"/>
      <c r="H46" s="69"/>
      <c r="I46" s="69"/>
      <c r="J46" s="69"/>
      <c r="K46" s="69"/>
      <c r="L46" s="69"/>
      <c r="M46" s="69"/>
      <c r="N46" s="69"/>
      <c r="O46" s="69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12"/>
      <c r="AB46" s="12"/>
      <c r="AC46" s="12"/>
      <c r="AD46" s="12"/>
      <c r="AE46" s="12"/>
      <c r="AF46" s="13"/>
      <c r="AG46" s="13"/>
      <c r="AH46" s="52" t="b">
        <f t="shared" si="0"/>
        <v>0</v>
      </c>
      <c r="AI46" s="14"/>
      <c r="AJ46" s="14"/>
      <c r="AK46" s="52" t="b">
        <f t="shared" si="1"/>
        <v>0</v>
      </c>
      <c r="AL46" s="52" t="b">
        <f t="shared" si="2"/>
        <v>0</v>
      </c>
      <c r="AM46" s="52" t="b">
        <f t="shared" si="3"/>
        <v>0</v>
      </c>
      <c r="AN46" s="13">
        <f t="shared" si="4"/>
        <v>0</v>
      </c>
      <c r="AO46" s="14"/>
      <c r="AP46" s="14"/>
      <c r="AQ46" s="14"/>
      <c r="AR46" s="14"/>
      <c r="AS46" s="14"/>
      <c r="AT46" s="14"/>
      <c r="AU46" s="14"/>
      <c r="AV46" s="14"/>
      <c r="AW46" s="1"/>
      <c r="AX46" s="13"/>
      <c r="AY46" s="13"/>
      <c r="AZ46" s="13"/>
      <c r="BA46" s="13"/>
      <c r="BB46" s="13"/>
      <c r="BC46" s="13"/>
      <c r="BD46" s="13"/>
      <c r="BE46" s="13"/>
      <c r="BF46" s="1"/>
      <c r="BG46" s="13"/>
      <c r="BH46" s="13"/>
      <c r="BI46" s="17"/>
      <c r="BJ46" s="13"/>
      <c r="BK46" s="13"/>
      <c r="BL46" s="17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6"/>
      <c r="BZ46" s="16"/>
      <c r="CA46" s="19"/>
      <c r="CB46" s="16"/>
      <c r="CC46" s="16"/>
      <c r="CD46" s="16"/>
      <c r="CE46" s="16"/>
      <c r="CF46" s="16"/>
      <c r="CG46" s="16"/>
      <c r="CH46" s="16"/>
      <c r="CI46" s="19"/>
      <c r="CJ46" s="16"/>
      <c r="CK46" s="16"/>
      <c r="CL46" s="16"/>
      <c r="CM46" s="16"/>
      <c r="CN46" s="16"/>
      <c r="CO46" s="16"/>
      <c r="CP46" s="16"/>
      <c r="CQ46" s="16"/>
      <c r="CR46" s="19"/>
      <c r="CS46" s="16"/>
      <c r="CT46" s="16"/>
      <c r="CU46" s="16"/>
      <c r="CV46" s="16"/>
      <c r="CW46" s="16"/>
      <c r="CX46" s="16"/>
      <c r="CY46" s="19"/>
      <c r="CZ46" s="13"/>
      <c r="DA46" s="13"/>
      <c r="DB46" s="20"/>
    </row>
    <row r="47" spans="1:106" x14ac:dyDescent="0.25">
      <c r="A47" s="53">
        <v>43</v>
      </c>
      <c r="B47" s="12"/>
      <c r="C47" s="12"/>
      <c r="D47" s="12"/>
      <c r="E47" s="69"/>
      <c r="F47" s="51"/>
      <c r="G47" s="69"/>
      <c r="H47" s="69"/>
      <c r="I47" s="69"/>
      <c r="J47" s="69"/>
      <c r="K47" s="69"/>
      <c r="L47" s="69"/>
      <c r="M47" s="69"/>
      <c r="N47" s="69"/>
      <c r="O47" s="69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12"/>
      <c r="AB47" s="12"/>
      <c r="AC47" s="12"/>
      <c r="AD47" s="12"/>
      <c r="AE47" s="12"/>
      <c r="AF47" s="13"/>
      <c r="AG47" s="13"/>
      <c r="AH47" s="52" t="b">
        <f t="shared" si="0"/>
        <v>0</v>
      </c>
      <c r="AI47" s="14"/>
      <c r="AJ47" s="14"/>
      <c r="AK47" s="52" t="b">
        <f t="shared" si="1"/>
        <v>0</v>
      </c>
      <c r="AL47" s="52" t="b">
        <f t="shared" si="2"/>
        <v>0</v>
      </c>
      <c r="AM47" s="52" t="b">
        <f t="shared" si="3"/>
        <v>0</v>
      </c>
      <c r="AN47" s="13">
        <f t="shared" si="4"/>
        <v>0</v>
      </c>
      <c r="AO47" s="14"/>
      <c r="AP47" s="14"/>
      <c r="AQ47" s="14"/>
      <c r="AR47" s="14"/>
      <c r="AS47" s="14"/>
      <c r="AT47" s="14"/>
      <c r="AU47" s="14"/>
      <c r="AV47" s="14"/>
      <c r="AW47" s="1"/>
      <c r="AX47" s="13"/>
      <c r="AY47" s="13"/>
      <c r="AZ47" s="13"/>
      <c r="BA47" s="13"/>
      <c r="BB47" s="13"/>
      <c r="BC47" s="13"/>
      <c r="BD47" s="13"/>
      <c r="BE47" s="13"/>
      <c r="BF47" s="1"/>
      <c r="BG47" s="13"/>
      <c r="BH47" s="13"/>
      <c r="BI47" s="17"/>
      <c r="BJ47" s="13"/>
      <c r="BK47" s="13"/>
      <c r="BL47" s="17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6"/>
      <c r="BZ47" s="16"/>
      <c r="CA47" s="19"/>
      <c r="CB47" s="16"/>
      <c r="CC47" s="16"/>
      <c r="CD47" s="16"/>
      <c r="CE47" s="16"/>
      <c r="CF47" s="16"/>
      <c r="CG47" s="16"/>
      <c r="CH47" s="16"/>
      <c r="CI47" s="19"/>
      <c r="CJ47" s="16"/>
      <c r="CK47" s="16"/>
      <c r="CL47" s="16"/>
      <c r="CM47" s="16"/>
      <c r="CN47" s="16"/>
      <c r="CO47" s="16"/>
      <c r="CP47" s="16"/>
      <c r="CQ47" s="16"/>
      <c r="CR47" s="19"/>
      <c r="CS47" s="16"/>
      <c r="CT47" s="16"/>
      <c r="CU47" s="16"/>
      <c r="CV47" s="16"/>
      <c r="CW47" s="16"/>
      <c r="CX47" s="16"/>
      <c r="CY47" s="19"/>
      <c r="CZ47" s="13"/>
      <c r="DA47" s="13"/>
      <c r="DB47" s="20"/>
    </row>
    <row r="48" spans="1:106" x14ac:dyDescent="0.25">
      <c r="A48" s="53">
        <v>44</v>
      </c>
      <c r="B48" s="12"/>
      <c r="C48" s="12"/>
      <c r="D48" s="12"/>
      <c r="E48" s="69"/>
      <c r="F48" s="51"/>
      <c r="G48" s="69"/>
      <c r="H48" s="69"/>
      <c r="I48" s="69"/>
      <c r="J48" s="69"/>
      <c r="K48" s="69"/>
      <c r="L48" s="69"/>
      <c r="M48" s="69"/>
      <c r="N48" s="69"/>
      <c r="O48" s="69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12"/>
      <c r="AB48" s="12"/>
      <c r="AC48" s="12"/>
      <c r="AD48" s="12"/>
      <c r="AE48" s="12"/>
      <c r="AF48" s="13"/>
      <c r="AG48" s="13"/>
      <c r="AH48" s="52" t="b">
        <f t="shared" si="0"/>
        <v>0</v>
      </c>
      <c r="AI48" s="14"/>
      <c r="AJ48" s="14"/>
      <c r="AK48" s="52" t="b">
        <f t="shared" si="1"/>
        <v>0</v>
      </c>
      <c r="AL48" s="52" t="b">
        <f t="shared" si="2"/>
        <v>0</v>
      </c>
      <c r="AM48" s="52" t="b">
        <f t="shared" si="3"/>
        <v>0</v>
      </c>
      <c r="AN48" s="13">
        <f t="shared" si="4"/>
        <v>0</v>
      </c>
      <c r="AO48" s="14"/>
      <c r="AP48" s="14"/>
      <c r="AQ48" s="14"/>
      <c r="AR48" s="14"/>
      <c r="AS48" s="14"/>
      <c r="AT48" s="14"/>
      <c r="AU48" s="14"/>
      <c r="AV48" s="14"/>
      <c r="AW48" s="1"/>
      <c r="AX48" s="13"/>
      <c r="AY48" s="13"/>
      <c r="AZ48" s="13"/>
      <c r="BA48" s="13"/>
      <c r="BB48" s="13"/>
      <c r="BC48" s="13"/>
      <c r="BD48" s="13"/>
      <c r="BE48" s="13"/>
      <c r="BF48" s="1"/>
      <c r="BG48" s="13"/>
      <c r="BH48" s="13"/>
      <c r="BI48" s="17"/>
      <c r="BJ48" s="13"/>
      <c r="BK48" s="13"/>
      <c r="BL48" s="17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6"/>
      <c r="BZ48" s="16"/>
      <c r="CA48" s="19"/>
      <c r="CB48" s="16"/>
      <c r="CC48" s="16"/>
      <c r="CD48" s="16"/>
      <c r="CE48" s="16"/>
      <c r="CF48" s="16"/>
      <c r="CG48" s="16"/>
      <c r="CH48" s="16"/>
      <c r="CI48" s="19"/>
      <c r="CJ48" s="16"/>
      <c r="CK48" s="16"/>
      <c r="CL48" s="16"/>
      <c r="CM48" s="16"/>
      <c r="CN48" s="16"/>
      <c r="CO48" s="16"/>
      <c r="CP48" s="16"/>
      <c r="CQ48" s="16"/>
      <c r="CR48" s="19"/>
      <c r="CS48" s="16"/>
      <c r="CT48" s="16"/>
      <c r="CU48" s="16"/>
      <c r="CV48" s="16"/>
      <c r="CW48" s="16"/>
      <c r="CX48" s="16"/>
      <c r="CY48" s="19"/>
      <c r="CZ48" s="13"/>
      <c r="DA48" s="13"/>
      <c r="DB48" s="20"/>
    </row>
    <row r="49" spans="1:106" x14ac:dyDescent="0.25">
      <c r="A49" s="53">
        <v>45</v>
      </c>
      <c r="B49" s="12"/>
      <c r="C49" s="12"/>
      <c r="D49" s="12"/>
      <c r="E49" s="69"/>
      <c r="F49" s="51"/>
      <c r="G49" s="69"/>
      <c r="H49" s="69"/>
      <c r="I49" s="69"/>
      <c r="J49" s="69"/>
      <c r="K49" s="69"/>
      <c r="L49" s="69"/>
      <c r="M49" s="69"/>
      <c r="N49" s="69"/>
      <c r="O49" s="69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12"/>
      <c r="AB49" s="12"/>
      <c r="AC49" s="12"/>
      <c r="AD49" s="12"/>
      <c r="AE49" s="12"/>
      <c r="AF49" s="13"/>
      <c r="AG49" s="13"/>
      <c r="AH49" s="52" t="b">
        <f t="shared" si="0"/>
        <v>0</v>
      </c>
      <c r="AI49" s="14"/>
      <c r="AJ49" s="14"/>
      <c r="AK49" s="52" t="b">
        <f t="shared" si="1"/>
        <v>0</v>
      </c>
      <c r="AL49" s="52" t="b">
        <f t="shared" si="2"/>
        <v>0</v>
      </c>
      <c r="AM49" s="52" t="b">
        <f t="shared" si="3"/>
        <v>0</v>
      </c>
      <c r="AN49" s="13">
        <f t="shared" si="4"/>
        <v>0</v>
      </c>
      <c r="AO49" s="14"/>
      <c r="AP49" s="14"/>
      <c r="AQ49" s="14"/>
      <c r="AR49" s="14"/>
      <c r="AS49" s="14"/>
      <c r="AT49" s="14"/>
      <c r="AU49" s="14"/>
      <c r="AV49" s="14"/>
      <c r="AW49" s="1"/>
      <c r="AX49" s="13"/>
      <c r="AY49" s="13"/>
      <c r="AZ49" s="13"/>
      <c r="BA49" s="13"/>
      <c r="BB49" s="13"/>
      <c r="BC49" s="13"/>
      <c r="BD49" s="13"/>
      <c r="BE49" s="13"/>
      <c r="BF49" s="1"/>
      <c r="BG49" s="13"/>
      <c r="BH49" s="13"/>
      <c r="BI49" s="17"/>
      <c r="BJ49" s="13"/>
      <c r="BK49" s="13"/>
      <c r="BL49" s="17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6"/>
      <c r="BZ49" s="16"/>
      <c r="CA49" s="19"/>
      <c r="CB49" s="16"/>
      <c r="CC49" s="16"/>
      <c r="CD49" s="16"/>
      <c r="CE49" s="16"/>
      <c r="CF49" s="16"/>
      <c r="CG49" s="16"/>
      <c r="CH49" s="16"/>
      <c r="CI49" s="19"/>
      <c r="CJ49" s="16"/>
      <c r="CK49" s="16"/>
      <c r="CL49" s="16"/>
      <c r="CM49" s="16"/>
      <c r="CN49" s="16"/>
      <c r="CO49" s="16"/>
      <c r="CP49" s="16"/>
      <c r="CQ49" s="16"/>
      <c r="CR49" s="19"/>
      <c r="CS49" s="16"/>
      <c r="CT49" s="16"/>
      <c r="CU49" s="16"/>
      <c r="CV49" s="16"/>
      <c r="CW49" s="16"/>
      <c r="CX49" s="16"/>
      <c r="CY49" s="19"/>
      <c r="CZ49" s="13"/>
      <c r="DA49" s="13"/>
      <c r="DB49" s="20"/>
    </row>
    <row r="50" spans="1:106" x14ac:dyDescent="0.25">
      <c r="A50" s="53">
        <v>46</v>
      </c>
      <c r="B50" s="12"/>
      <c r="C50" s="12"/>
      <c r="D50" s="12"/>
      <c r="E50" s="69"/>
      <c r="F50" s="51"/>
      <c r="G50" s="69"/>
      <c r="H50" s="69"/>
      <c r="I50" s="69"/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12"/>
      <c r="AB50" s="12"/>
      <c r="AC50" s="12"/>
      <c r="AD50" s="12"/>
      <c r="AE50" s="12"/>
      <c r="AF50" s="13"/>
      <c r="AG50" s="13"/>
      <c r="AH50" s="52" t="b">
        <f t="shared" si="0"/>
        <v>0</v>
      </c>
      <c r="AI50" s="14"/>
      <c r="AJ50" s="14"/>
      <c r="AK50" s="52" t="b">
        <f t="shared" si="1"/>
        <v>0</v>
      </c>
      <c r="AL50" s="52" t="b">
        <f t="shared" si="2"/>
        <v>0</v>
      </c>
      <c r="AM50" s="52" t="b">
        <f t="shared" si="3"/>
        <v>0</v>
      </c>
      <c r="AN50" s="13">
        <f t="shared" si="4"/>
        <v>0</v>
      </c>
      <c r="AO50" s="14"/>
      <c r="AP50" s="14"/>
      <c r="AQ50" s="14"/>
      <c r="AR50" s="14"/>
      <c r="AS50" s="14"/>
      <c r="AT50" s="14"/>
      <c r="AU50" s="14"/>
      <c r="AV50" s="14"/>
      <c r="AW50" s="1"/>
      <c r="AX50" s="13"/>
      <c r="AY50" s="13"/>
      <c r="AZ50" s="13"/>
      <c r="BA50" s="13"/>
      <c r="BB50" s="13"/>
      <c r="BC50" s="13"/>
      <c r="BD50" s="13"/>
      <c r="BE50" s="13"/>
      <c r="BF50" s="1"/>
      <c r="BG50" s="13"/>
      <c r="BH50" s="13"/>
      <c r="BI50" s="17"/>
      <c r="BJ50" s="13"/>
      <c r="BK50" s="13"/>
      <c r="BL50" s="17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6"/>
      <c r="BZ50" s="16"/>
      <c r="CA50" s="19"/>
      <c r="CB50" s="16"/>
      <c r="CC50" s="16"/>
      <c r="CD50" s="16"/>
      <c r="CE50" s="16"/>
      <c r="CF50" s="16"/>
      <c r="CG50" s="16"/>
      <c r="CH50" s="16"/>
      <c r="CI50" s="19"/>
      <c r="CJ50" s="16"/>
      <c r="CK50" s="16"/>
      <c r="CL50" s="16"/>
      <c r="CM50" s="16"/>
      <c r="CN50" s="16"/>
      <c r="CO50" s="16"/>
      <c r="CP50" s="16"/>
      <c r="CQ50" s="16"/>
      <c r="CR50" s="19"/>
      <c r="CS50" s="16"/>
      <c r="CT50" s="16"/>
      <c r="CU50" s="16"/>
      <c r="CV50" s="16"/>
      <c r="CW50" s="16"/>
      <c r="CX50" s="16"/>
      <c r="CY50" s="19"/>
      <c r="CZ50" s="13"/>
      <c r="DA50" s="13"/>
      <c r="DB50" s="20"/>
    </row>
    <row r="51" spans="1:106" x14ac:dyDescent="0.25">
      <c r="A51" s="53">
        <v>47</v>
      </c>
      <c r="B51" s="12"/>
      <c r="C51" s="12"/>
      <c r="D51" s="12"/>
      <c r="E51" s="69"/>
      <c r="F51" s="51"/>
      <c r="G51" s="69"/>
      <c r="H51" s="69"/>
      <c r="I51" s="69"/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12"/>
      <c r="AB51" s="12"/>
      <c r="AC51" s="12"/>
      <c r="AD51" s="12"/>
      <c r="AE51" s="12"/>
      <c r="AF51" s="13"/>
      <c r="AG51" s="13"/>
      <c r="AH51" s="52" t="b">
        <f t="shared" si="0"/>
        <v>0</v>
      </c>
      <c r="AI51" s="14"/>
      <c r="AJ51" s="14"/>
      <c r="AK51" s="52" t="b">
        <f t="shared" si="1"/>
        <v>0</v>
      </c>
      <c r="AL51" s="52" t="b">
        <f t="shared" si="2"/>
        <v>0</v>
      </c>
      <c r="AM51" s="52" t="b">
        <f t="shared" si="3"/>
        <v>0</v>
      </c>
      <c r="AN51" s="13">
        <f t="shared" si="4"/>
        <v>0</v>
      </c>
      <c r="AO51" s="14"/>
      <c r="AP51" s="14"/>
      <c r="AQ51" s="14"/>
      <c r="AR51" s="14"/>
      <c r="AS51" s="14"/>
      <c r="AT51" s="14"/>
      <c r="AU51" s="14"/>
      <c r="AV51" s="14"/>
      <c r="AW51" s="1"/>
      <c r="AX51" s="13"/>
      <c r="AY51" s="13"/>
      <c r="AZ51" s="13"/>
      <c r="BA51" s="13"/>
      <c r="BB51" s="13"/>
      <c r="BC51" s="13"/>
      <c r="BD51" s="13"/>
      <c r="BE51" s="13"/>
      <c r="BF51" s="1"/>
      <c r="BG51" s="13"/>
      <c r="BH51" s="13"/>
      <c r="BI51" s="17"/>
      <c r="BJ51" s="13"/>
      <c r="BK51" s="13"/>
      <c r="BL51" s="17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6"/>
      <c r="BZ51" s="16"/>
      <c r="CA51" s="19"/>
      <c r="CB51" s="16"/>
      <c r="CC51" s="16"/>
      <c r="CD51" s="16"/>
      <c r="CE51" s="16"/>
      <c r="CF51" s="16"/>
      <c r="CG51" s="16"/>
      <c r="CH51" s="16"/>
      <c r="CI51" s="19"/>
      <c r="CJ51" s="16"/>
      <c r="CK51" s="16"/>
      <c r="CL51" s="16"/>
      <c r="CM51" s="16"/>
      <c r="CN51" s="16"/>
      <c r="CO51" s="16"/>
      <c r="CP51" s="16"/>
      <c r="CQ51" s="16"/>
      <c r="CR51" s="19"/>
      <c r="CS51" s="16"/>
      <c r="CT51" s="16"/>
      <c r="CU51" s="16"/>
      <c r="CV51" s="16"/>
      <c r="CW51" s="16"/>
      <c r="CX51" s="16"/>
      <c r="CY51" s="19"/>
      <c r="CZ51" s="13"/>
      <c r="DA51" s="13"/>
      <c r="DB51" s="20"/>
    </row>
    <row r="52" spans="1:106" x14ac:dyDescent="0.25">
      <c r="A52" s="53">
        <v>48</v>
      </c>
      <c r="B52" s="12"/>
      <c r="C52" s="12"/>
      <c r="D52" s="12"/>
      <c r="E52" s="69"/>
      <c r="F52" s="51"/>
      <c r="G52" s="69"/>
      <c r="H52" s="69"/>
      <c r="I52" s="69"/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12"/>
      <c r="AB52" s="12"/>
      <c r="AC52" s="12"/>
      <c r="AD52" s="12"/>
      <c r="AE52" s="12"/>
      <c r="AF52" s="13"/>
      <c r="AG52" s="13"/>
      <c r="AH52" s="52" t="b">
        <f t="shared" si="0"/>
        <v>0</v>
      </c>
      <c r="AI52" s="14"/>
      <c r="AJ52" s="14"/>
      <c r="AK52" s="52" t="b">
        <f t="shared" si="1"/>
        <v>0</v>
      </c>
      <c r="AL52" s="52" t="b">
        <f t="shared" si="2"/>
        <v>0</v>
      </c>
      <c r="AM52" s="52" t="b">
        <f t="shared" si="3"/>
        <v>0</v>
      </c>
      <c r="AN52" s="13">
        <f t="shared" si="4"/>
        <v>0</v>
      </c>
      <c r="AO52" s="14"/>
      <c r="AP52" s="14"/>
      <c r="AQ52" s="14"/>
      <c r="AR52" s="14"/>
      <c r="AS52" s="14"/>
      <c r="AT52" s="14"/>
      <c r="AU52" s="14"/>
      <c r="AV52" s="14"/>
      <c r="AW52" s="1"/>
      <c r="AX52" s="13"/>
      <c r="AY52" s="13"/>
      <c r="AZ52" s="13"/>
      <c r="BA52" s="13"/>
      <c r="BB52" s="13"/>
      <c r="BC52" s="13"/>
      <c r="BD52" s="13"/>
      <c r="BE52" s="13"/>
      <c r="BF52" s="1"/>
      <c r="BG52" s="13"/>
      <c r="BH52" s="13"/>
      <c r="BI52" s="17"/>
      <c r="BJ52" s="13"/>
      <c r="BK52" s="13"/>
      <c r="BL52" s="17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6"/>
      <c r="BZ52" s="16"/>
      <c r="CA52" s="19"/>
      <c r="CB52" s="16"/>
      <c r="CC52" s="16"/>
      <c r="CD52" s="16"/>
      <c r="CE52" s="16"/>
      <c r="CF52" s="16"/>
      <c r="CG52" s="16"/>
      <c r="CH52" s="16"/>
      <c r="CI52" s="19"/>
      <c r="CJ52" s="16"/>
      <c r="CK52" s="16"/>
      <c r="CL52" s="16"/>
      <c r="CM52" s="16"/>
      <c r="CN52" s="16"/>
      <c r="CO52" s="16"/>
      <c r="CP52" s="16"/>
      <c r="CQ52" s="16"/>
      <c r="CR52" s="19"/>
      <c r="CS52" s="16"/>
      <c r="CT52" s="16"/>
      <c r="CU52" s="16"/>
      <c r="CV52" s="16"/>
      <c r="CW52" s="16"/>
      <c r="CX52" s="16"/>
      <c r="CY52" s="19"/>
      <c r="CZ52" s="13"/>
      <c r="DA52" s="13"/>
      <c r="DB52" s="20"/>
    </row>
    <row r="53" spans="1:106" x14ac:dyDescent="0.25">
      <c r="A53" s="53">
        <v>49</v>
      </c>
      <c r="B53" s="12"/>
      <c r="C53" s="12"/>
      <c r="D53" s="12"/>
      <c r="E53" s="69"/>
      <c r="F53" s="51"/>
      <c r="G53" s="69"/>
      <c r="H53" s="69"/>
      <c r="I53" s="69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12"/>
      <c r="AB53" s="12"/>
      <c r="AC53" s="12"/>
      <c r="AD53" s="12"/>
      <c r="AE53" s="12"/>
      <c r="AF53" s="13"/>
      <c r="AG53" s="13"/>
      <c r="AH53" s="52" t="b">
        <f t="shared" si="0"/>
        <v>0</v>
      </c>
      <c r="AI53" s="14"/>
      <c r="AJ53" s="14"/>
      <c r="AK53" s="52" t="b">
        <f t="shared" si="1"/>
        <v>0</v>
      </c>
      <c r="AL53" s="52" t="b">
        <f t="shared" si="2"/>
        <v>0</v>
      </c>
      <c r="AM53" s="52" t="b">
        <f t="shared" si="3"/>
        <v>0</v>
      </c>
      <c r="AN53" s="13">
        <f t="shared" si="4"/>
        <v>0</v>
      </c>
      <c r="AO53" s="14"/>
      <c r="AP53" s="14"/>
      <c r="AQ53" s="14"/>
      <c r="AR53" s="14"/>
      <c r="AS53" s="14"/>
      <c r="AT53" s="14"/>
      <c r="AU53" s="14"/>
      <c r="AV53" s="14"/>
      <c r="AW53" s="1"/>
      <c r="AX53" s="13"/>
      <c r="AY53" s="13"/>
      <c r="AZ53" s="13"/>
      <c r="BA53" s="13"/>
      <c r="BB53" s="13"/>
      <c r="BC53" s="13"/>
      <c r="BD53" s="13"/>
      <c r="BE53" s="13"/>
      <c r="BF53" s="1"/>
      <c r="BG53" s="13"/>
      <c r="BH53" s="13"/>
      <c r="BI53" s="17"/>
      <c r="BJ53" s="13"/>
      <c r="BK53" s="13"/>
      <c r="BL53" s="17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6"/>
      <c r="BZ53" s="16"/>
      <c r="CA53" s="19"/>
      <c r="CB53" s="16"/>
      <c r="CC53" s="16"/>
      <c r="CD53" s="16"/>
      <c r="CE53" s="16"/>
      <c r="CF53" s="16"/>
      <c r="CG53" s="16"/>
      <c r="CH53" s="16"/>
      <c r="CI53" s="19"/>
      <c r="CJ53" s="16"/>
      <c r="CK53" s="16"/>
      <c r="CL53" s="16"/>
      <c r="CM53" s="16"/>
      <c r="CN53" s="16"/>
      <c r="CO53" s="16"/>
      <c r="CP53" s="16"/>
      <c r="CQ53" s="16"/>
      <c r="CR53" s="19"/>
      <c r="CS53" s="16"/>
      <c r="CT53" s="16"/>
      <c r="CU53" s="16"/>
      <c r="CV53" s="16"/>
      <c r="CW53" s="16"/>
      <c r="CX53" s="16"/>
      <c r="CY53" s="19"/>
      <c r="CZ53" s="13"/>
      <c r="DA53" s="13"/>
      <c r="DB53" s="20"/>
    </row>
    <row r="54" spans="1:106" x14ac:dyDescent="0.25">
      <c r="A54" s="53">
        <v>50</v>
      </c>
      <c r="B54" s="12"/>
      <c r="C54" s="12"/>
      <c r="D54" s="12"/>
      <c r="E54" s="69"/>
      <c r="F54" s="51"/>
      <c r="G54" s="69"/>
      <c r="H54" s="69"/>
      <c r="I54" s="69"/>
      <c r="J54" s="69"/>
      <c r="K54" s="69"/>
      <c r="L54" s="69"/>
      <c r="M54" s="69"/>
      <c r="N54" s="69"/>
      <c r="O54" s="69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12"/>
      <c r="AB54" s="12"/>
      <c r="AC54" s="12"/>
      <c r="AD54" s="12"/>
      <c r="AE54" s="12"/>
      <c r="AF54" s="13"/>
      <c r="AG54" s="13"/>
      <c r="AH54" s="52" t="b">
        <f t="shared" si="0"/>
        <v>0</v>
      </c>
      <c r="AI54" s="14"/>
      <c r="AJ54" s="14"/>
      <c r="AK54" s="52" t="b">
        <f t="shared" si="1"/>
        <v>0</v>
      </c>
      <c r="AL54" s="52" t="b">
        <f t="shared" si="2"/>
        <v>0</v>
      </c>
      <c r="AM54" s="52" t="b">
        <f t="shared" si="3"/>
        <v>0</v>
      </c>
      <c r="AN54" s="13">
        <f t="shared" si="4"/>
        <v>0</v>
      </c>
      <c r="AO54" s="14"/>
      <c r="AP54" s="14"/>
      <c r="AQ54" s="14"/>
      <c r="AR54" s="14"/>
      <c r="AS54" s="14"/>
      <c r="AT54" s="14"/>
      <c r="AU54" s="14"/>
      <c r="AV54" s="14"/>
      <c r="AW54" s="1"/>
      <c r="AX54" s="13"/>
      <c r="AY54" s="13"/>
      <c r="AZ54" s="13"/>
      <c r="BA54" s="13"/>
      <c r="BB54" s="13"/>
      <c r="BC54" s="13"/>
      <c r="BD54" s="13"/>
      <c r="BE54" s="13"/>
      <c r="BF54" s="1"/>
      <c r="BG54" s="13"/>
      <c r="BH54" s="13"/>
      <c r="BI54" s="17"/>
      <c r="BJ54" s="13"/>
      <c r="BK54" s="13"/>
      <c r="BL54" s="17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6"/>
      <c r="BZ54" s="16"/>
      <c r="CA54" s="19"/>
      <c r="CB54" s="16"/>
      <c r="CC54" s="16"/>
      <c r="CD54" s="16"/>
      <c r="CE54" s="16"/>
      <c r="CF54" s="16"/>
      <c r="CG54" s="16"/>
      <c r="CH54" s="16"/>
      <c r="CI54" s="19"/>
      <c r="CJ54" s="16"/>
      <c r="CK54" s="16"/>
      <c r="CL54" s="16"/>
      <c r="CM54" s="16"/>
      <c r="CN54" s="16"/>
      <c r="CO54" s="16"/>
      <c r="CP54" s="16"/>
      <c r="CQ54" s="16"/>
      <c r="CR54" s="19"/>
      <c r="CS54" s="16"/>
      <c r="CT54" s="16"/>
      <c r="CU54" s="16"/>
      <c r="CV54" s="16"/>
      <c r="CW54" s="16"/>
      <c r="CX54" s="16"/>
      <c r="CY54" s="19"/>
      <c r="CZ54" s="13"/>
      <c r="DA54" s="13"/>
      <c r="DB54" s="20"/>
    </row>
    <row r="55" spans="1:106" x14ac:dyDescent="0.25">
      <c r="A55" s="53">
        <v>51</v>
      </c>
      <c r="B55" s="23" t="s">
        <v>90</v>
      </c>
      <c r="C55" s="24"/>
      <c r="D55" s="24"/>
      <c r="E55" s="24"/>
      <c r="F55" s="21"/>
      <c r="G55" s="25"/>
      <c r="H55" s="25"/>
      <c r="I55" s="25"/>
      <c r="J55" s="25"/>
      <c r="K55" s="25"/>
      <c r="L55" s="25"/>
      <c r="M55" s="25"/>
      <c r="N55" s="25"/>
      <c r="O55" s="26"/>
      <c r="P55" s="25"/>
      <c r="Q55" s="25"/>
      <c r="R55" s="25"/>
      <c r="S55" s="25"/>
      <c r="T55" s="25"/>
      <c r="U55" s="25"/>
      <c r="V55" s="25"/>
      <c r="W55" s="25"/>
      <c r="X55" s="26"/>
      <c r="Y55" s="26"/>
      <c r="Z55" s="25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1"/>
      <c r="AX55" s="26"/>
      <c r="AY55" s="26"/>
      <c r="AZ55" s="26"/>
      <c r="BA55" s="26"/>
      <c r="BB55" s="26"/>
      <c r="BC55" s="26"/>
      <c r="BD55" s="26"/>
      <c r="BE55" s="26"/>
      <c r="BF55" s="1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5"/>
      <c r="BZ55" s="25"/>
      <c r="CA55" s="19"/>
      <c r="CB55" s="25"/>
      <c r="CC55" s="25"/>
      <c r="CD55" s="25"/>
      <c r="CE55" s="25"/>
      <c r="CF55" s="25"/>
      <c r="CG55" s="25"/>
      <c r="CH55" s="25"/>
      <c r="CI55" s="19"/>
      <c r="CJ55" s="25"/>
      <c r="CK55" s="25"/>
      <c r="CL55" s="25"/>
      <c r="CM55" s="25"/>
      <c r="CN55" s="25"/>
      <c r="CO55" s="25"/>
      <c r="CP55" s="25"/>
      <c r="CQ55" s="25"/>
      <c r="CR55" s="19"/>
      <c r="CS55" s="25"/>
      <c r="CT55" s="25"/>
      <c r="CU55" s="25"/>
      <c r="CV55" s="25"/>
      <c r="CW55" s="25"/>
      <c r="CX55" s="25"/>
      <c r="CY55" s="19"/>
      <c r="CZ55" s="26"/>
      <c r="DA55" s="26"/>
      <c r="DB55" s="20"/>
    </row>
    <row r="56" spans="1:106" x14ac:dyDescent="0.25">
      <c r="A56" s="53">
        <v>52</v>
      </c>
      <c r="B56" s="23" t="s">
        <v>91</v>
      </c>
      <c r="C56" s="26"/>
      <c r="D56" s="26"/>
      <c r="E56" s="26"/>
      <c r="F56" s="14"/>
      <c r="G56" s="25"/>
      <c r="H56" s="25"/>
      <c r="I56" s="25"/>
      <c r="J56" s="25"/>
      <c r="K56" s="25"/>
      <c r="L56" s="25"/>
      <c r="M56" s="25"/>
      <c r="N56" s="25"/>
      <c r="O56" s="26"/>
      <c r="P56" s="25"/>
      <c r="Q56" s="25"/>
      <c r="R56" s="25"/>
      <c r="S56" s="25"/>
      <c r="T56" s="25"/>
      <c r="U56" s="25"/>
      <c r="V56" s="25"/>
      <c r="W56" s="25"/>
      <c r="X56" s="26"/>
      <c r="Y56" s="26"/>
      <c r="Z56" s="25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1"/>
      <c r="AX56" s="26"/>
      <c r="AY56" s="26"/>
      <c r="AZ56" s="26"/>
      <c r="BA56" s="26"/>
      <c r="BB56" s="26"/>
      <c r="BC56" s="26"/>
      <c r="BD56" s="26"/>
      <c r="BE56" s="26"/>
      <c r="BF56" s="1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5"/>
      <c r="BZ56" s="25"/>
      <c r="CA56" s="19"/>
      <c r="CB56" s="25"/>
      <c r="CC56" s="25"/>
      <c r="CD56" s="25"/>
      <c r="CE56" s="25"/>
      <c r="CF56" s="25"/>
      <c r="CG56" s="25"/>
      <c r="CH56" s="25"/>
      <c r="CI56" s="19"/>
      <c r="CJ56" s="25"/>
      <c r="CK56" s="25"/>
      <c r="CL56" s="25"/>
      <c r="CM56" s="25"/>
      <c r="CN56" s="25"/>
      <c r="CO56" s="25"/>
      <c r="CP56" s="25"/>
      <c r="CQ56" s="25"/>
      <c r="CR56" s="19"/>
      <c r="CS56" s="25"/>
      <c r="CT56" s="25"/>
      <c r="CU56" s="25"/>
      <c r="CV56" s="25"/>
      <c r="CW56" s="25"/>
      <c r="CX56" s="25"/>
      <c r="CY56" s="19"/>
      <c r="CZ56" s="26"/>
      <c r="DA56" s="26"/>
      <c r="DB56" s="20"/>
    </row>
    <row r="57" spans="1:106" ht="16.5" thickBot="1" x14ac:dyDescent="0.3">
      <c r="A57" s="54" t="s">
        <v>92</v>
      </c>
      <c r="B57" s="55" t="s">
        <v>93</v>
      </c>
      <c r="C57" s="56"/>
      <c r="D57" s="56"/>
      <c r="E57" s="57">
        <f t="shared" ref="E57:AV57" si="5">SUM(E5:E56)</f>
        <v>0</v>
      </c>
      <c r="F57" s="56">
        <f t="shared" si="5"/>
        <v>110</v>
      </c>
      <c r="G57" s="74">
        <f t="shared" si="5"/>
        <v>0</v>
      </c>
      <c r="H57" s="74">
        <f t="shared" si="5"/>
        <v>0</v>
      </c>
      <c r="I57" s="74">
        <f t="shared" si="5"/>
        <v>0</v>
      </c>
      <c r="J57" s="74">
        <f t="shared" si="5"/>
        <v>0</v>
      </c>
      <c r="K57" s="74">
        <f>SUM(K5:K56)</f>
        <v>0</v>
      </c>
      <c r="L57" s="74">
        <f>SUM(L5:L56)</f>
        <v>0</v>
      </c>
      <c r="M57" s="74">
        <f t="shared" si="5"/>
        <v>0</v>
      </c>
      <c r="N57" s="74">
        <f t="shared" si="5"/>
        <v>0</v>
      </c>
      <c r="O57" s="74">
        <f t="shared" si="5"/>
        <v>0</v>
      </c>
      <c r="P57" s="57">
        <f t="shared" ref="P57:S57" si="6">SUM(P5:P56)</f>
        <v>2</v>
      </c>
      <c r="Q57" s="57">
        <f t="shared" si="6"/>
        <v>1</v>
      </c>
      <c r="R57" s="57">
        <f t="shared" si="6"/>
        <v>0</v>
      </c>
      <c r="S57" s="57">
        <f t="shared" si="6"/>
        <v>0</v>
      </c>
      <c r="T57" s="57">
        <f>SUM(T5:T56)</f>
        <v>0</v>
      </c>
      <c r="U57" s="57">
        <f>SUM(U5:U56)</f>
        <v>1</v>
      </c>
      <c r="V57" s="57">
        <f t="shared" ref="V57:X57" si="7">SUM(V5:V56)</f>
        <v>0</v>
      </c>
      <c r="W57" s="57">
        <f t="shared" si="7"/>
        <v>0</v>
      </c>
      <c r="X57" s="57">
        <f t="shared" si="7"/>
        <v>0</v>
      </c>
      <c r="Y57" s="56">
        <f t="shared" si="5"/>
        <v>1</v>
      </c>
      <c r="Z57" s="56">
        <f t="shared" si="5"/>
        <v>0</v>
      </c>
      <c r="AA57" s="56">
        <f>SUM(AA5:AA56)</f>
        <v>0</v>
      </c>
      <c r="AB57" s="56">
        <f t="shared" si="5"/>
        <v>0</v>
      </c>
      <c r="AC57" s="56">
        <f t="shared" si="5"/>
        <v>0</v>
      </c>
      <c r="AD57" s="56">
        <f t="shared" si="5"/>
        <v>0</v>
      </c>
      <c r="AE57" s="56">
        <f t="shared" si="5"/>
        <v>0</v>
      </c>
      <c r="AF57" s="56">
        <f t="shared" si="5"/>
        <v>0</v>
      </c>
      <c r="AG57" s="56">
        <f t="shared" si="5"/>
        <v>0</v>
      </c>
      <c r="AH57" s="57">
        <f t="shared" si="5"/>
        <v>1</v>
      </c>
      <c r="AI57" s="57">
        <f t="shared" si="5"/>
        <v>0</v>
      </c>
      <c r="AJ57" s="57">
        <f t="shared" si="5"/>
        <v>0</v>
      </c>
      <c r="AK57" s="57"/>
      <c r="AL57" s="56">
        <f t="shared" si="5"/>
        <v>1</v>
      </c>
      <c r="AM57" s="57">
        <f t="shared" si="5"/>
        <v>1</v>
      </c>
      <c r="AN57" s="56">
        <f t="shared" si="5"/>
        <v>0</v>
      </c>
      <c r="AO57" s="56">
        <f t="shared" si="5"/>
        <v>0</v>
      </c>
      <c r="AP57" s="56">
        <f t="shared" si="5"/>
        <v>1</v>
      </c>
      <c r="AQ57" s="56">
        <f t="shared" si="5"/>
        <v>0</v>
      </c>
      <c r="AR57" s="56">
        <f t="shared" si="5"/>
        <v>0</v>
      </c>
      <c r="AS57" s="56">
        <f t="shared" si="5"/>
        <v>0</v>
      </c>
      <c r="AT57" s="56">
        <f t="shared" si="5"/>
        <v>1</v>
      </c>
      <c r="AU57" s="56">
        <f t="shared" si="5"/>
        <v>0</v>
      </c>
      <c r="AV57" s="56">
        <f t="shared" si="5"/>
        <v>0</v>
      </c>
      <c r="AW57" s="1"/>
      <c r="AX57" s="58"/>
      <c r="AY57" s="58"/>
      <c r="AZ57" s="58"/>
      <c r="BA57" s="58"/>
      <c r="BB57" s="58"/>
      <c r="BC57" s="58"/>
      <c r="BD57" s="58"/>
      <c r="BE57" s="58"/>
      <c r="BF57" s="1"/>
      <c r="BG57" s="29">
        <f t="shared" ref="BG57:BZ57" si="8">SUM(BG5:BG56)</f>
        <v>0</v>
      </c>
      <c r="BH57" s="29">
        <f t="shared" si="8"/>
        <v>0</v>
      </c>
      <c r="BI57" s="29">
        <f t="shared" si="8"/>
        <v>0</v>
      </c>
      <c r="BJ57" s="29">
        <f t="shared" si="8"/>
        <v>0</v>
      </c>
      <c r="BK57" s="29">
        <f t="shared" si="8"/>
        <v>0</v>
      </c>
      <c r="BL57" s="29">
        <f t="shared" si="8"/>
        <v>0</v>
      </c>
      <c r="BM57" s="29">
        <f t="shared" si="8"/>
        <v>0</v>
      </c>
      <c r="BN57" s="29">
        <f t="shared" si="8"/>
        <v>0</v>
      </c>
      <c r="BO57" s="29">
        <f t="shared" si="8"/>
        <v>0</v>
      </c>
      <c r="BP57" s="29">
        <f t="shared" si="8"/>
        <v>0</v>
      </c>
      <c r="BQ57" s="29">
        <f t="shared" si="8"/>
        <v>0</v>
      </c>
      <c r="BR57" s="29">
        <f t="shared" si="8"/>
        <v>0</v>
      </c>
      <c r="BS57" s="29">
        <f t="shared" si="8"/>
        <v>0</v>
      </c>
      <c r="BT57" s="29">
        <f t="shared" si="8"/>
        <v>0</v>
      </c>
      <c r="BU57" s="29">
        <f t="shared" si="8"/>
        <v>0</v>
      </c>
      <c r="BV57" s="29">
        <f t="shared" si="8"/>
        <v>0</v>
      </c>
      <c r="BW57" s="29">
        <f t="shared" si="8"/>
        <v>0</v>
      </c>
      <c r="BX57" s="29">
        <f t="shared" si="8"/>
        <v>0</v>
      </c>
      <c r="BY57" s="29">
        <f t="shared" si="8"/>
        <v>0</v>
      </c>
      <c r="BZ57" s="29">
        <f t="shared" si="8"/>
        <v>0</v>
      </c>
      <c r="CA57" s="19"/>
      <c r="CB57" s="29">
        <f t="shared" ref="CB57:CH57" si="9">SUM(CB5:CB56)</f>
        <v>0</v>
      </c>
      <c r="CC57" s="29">
        <f t="shared" si="9"/>
        <v>0</v>
      </c>
      <c r="CD57" s="29">
        <f t="shared" si="9"/>
        <v>0</v>
      </c>
      <c r="CE57" s="29">
        <f t="shared" si="9"/>
        <v>0</v>
      </c>
      <c r="CF57" s="29">
        <f t="shared" si="9"/>
        <v>0</v>
      </c>
      <c r="CG57" s="29">
        <f t="shared" si="9"/>
        <v>0</v>
      </c>
      <c r="CH57" s="29">
        <f t="shared" si="9"/>
        <v>0</v>
      </c>
      <c r="CI57" s="19"/>
      <c r="CJ57" s="29">
        <f t="shared" ref="CJ57:CQ57" si="10">SUM(CJ5:CJ56)</f>
        <v>0</v>
      </c>
      <c r="CK57" s="29">
        <f t="shared" si="10"/>
        <v>0</v>
      </c>
      <c r="CL57" s="29">
        <f t="shared" si="10"/>
        <v>0</v>
      </c>
      <c r="CM57" s="29">
        <f t="shared" si="10"/>
        <v>0</v>
      </c>
      <c r="CN57" s="29">
        <f t="shared" si="10"/>
        <v>0</v>
      </c>
      <c r="CO57" s="29">
        <f t="shared" si="10"/>
        <v>0</v>
      </c>
      <c r="CP57" s="29">
        <f t="shared" si="10"/>
        <v>0</v>
      </c>
      <c r="CQ57" s="29">
        <f t="shared" si="10"/>
        <v>0</v>
      </c>
      <c r="CR57" s="19"/>
      <c r="CS57" s="29">
        <f t="shared" ref="CS57:CY57" si="11">SUM(CS5:CS56)</f>
        <v>0</v>
      </c>
      <c r="CT57" s="29">
        <f t="shared" si="11"/>
        <v>0</v>
      </c>
      <c r="CU57" s="29">
        <f t="shared" si="11"/>
        <v>0</v>
      </c>
      <c r="CV57" s="29">
        <f t="shared" si="11"/>
        <v>0</v>
      </c>
      <c r="CW57" s="29">
        <f t="shared" si="11"/>
        <v>0</v>
      </c>
      <c r="CX57" s="29">
        <f t="shared" si="11"/>
        <v>0</v>
      </c>
      <c r="CY57" s="29">
        <f t="shared" si="11"/>
        <v>0</v>
      </c>
      <c r="CZ57" s="29">
        <f>SUM(CZ5:CZ54)</f>
        <v>0</v>
      </c>
      <c r="DA57" s="29">
        <f>SUM(DA5:DA54)</f>
        <v>0</v>
      </c>
      <c r="DB57" s="20"/>
    </row>
    <row r="58" spans="1:106" ht="39" customHeight="1" thickBot="1" x14ac:dyDescent="0.3">
      <c r="A58" s="38" t="s">
        <v>1</v>
      </c>
      <c r="B58" s="156" t="s">
        <v>94</v>
      </c>
      <c r="C58" s="159" t="s">
        <v>3</v>
      </c>
      <c r="D58" s="159"/>
      <c r="E58" s="160" t="s">
        <v>4</v>
      </c>
      <c r="F58" s="161"/>
      <c r="G58" s="141" t="s">
        <v>107</v>
      </c>
      <c r="H58" s="146"/>
      <c r="I58" s="146"/>
      <c r="J58" s="146"/>
      <c r="K58" s="146"/>
      <c r="L58" s="146"/>
      <c r="M58" s="146"/>
      <c r="N58" s="146"/>
      <c r="O58" s="142"/>
      <c r="P58" s="141" t="s">
        <v>107</v>
      </c>
      <c r="Q58" s="146"/>
      <c r="R58" s="146"/>
      <c r="S58" s="146"/>
      <c r="T58" s="146"/>
      <c r="U58" s="146"/>
      <c r="V58" s="146"/>
      <c r="W58" s="146"/>
      <c r="X58" s="142"/>
      <c r="Y58" s="141" t="s">
        <v>108</v>
      </c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2"/>
      <c r="AM58" s="141" t="s">
        <v>168</v>
      </c>
      <c r="AN58" s="146"/>
      <c r="AO58" s="146"/>
      <c r="AP58" s="146"/>
      <c r="AQ58" s="146"/>
      <c r="AR58" s="146"/>
      <c r="AS58" s="146"/>
      <c r="AT58" s="146"/>
      <c r="AU58" s="146"/>
      <c r="AV58" s="142"/>
      <c r="AW58" s="1"/>
      <c r="AX58" s="159" t="s">
        <v>110</v>
      </c>
      <c r="AY58" s="159"/>
      <c r="AZ58" s="159"/>
      <c r="BA58" s="159"/>
      <c r="BB58" s="159"/>
      <c r="BC58" s="159"/>
      <c r="BD58" s="159"/>
      <c r="BE58" s="159"/>
      <c r="BF58" s="1"/>
      <c r="BG58" s="150" t="s">
        <v>7</v>
      </c>
      <c r="BH58" s="150"/>
      <c r="BI58" s="150"/>
      <c r="BJ58" s="150"/>
      <c r="BK58" s="150"/>
      <c r="BL58" s="150"/>
      <c r="BM58" s="150"/>
      <c r="BN58" s="150"/>
      <c r="BO58" s="150"/>
      <c r="BP58" s="150" t="s">
        <v>8</v>
      </c>
      <c r="BQ58" s="150"/>
      <c r="BR58" s="150"/>
      <c r="BS58" s="150"/>
      <c r="BT58" s="150" t="s">
        <v>9</v>
      </c>
      <c r="BU58" s="150"/>
      <c r="BV58" s="150"/>
      <c r="BW58" s="150"/>
      <c r="BX58" s="150"/>
      <c r="BY58" s="150"/>
      <c r="BZ58" s="10"/>
      <c r="CA58" s="1"/>
      <c r="CB58" s="151" t="str">
        <f>CB2</f>
        <v>Physical Server</v>
      </c>
      <c r="CC58" s="151"/>
      <c r="CD58" s="151"/>
      <c r="CE58" s="151"/>
      <c r="CF58" s="39" t="str">
        <f>CF2</f>
        <v xml:space="preserve">Appliance
</v>
      </c>
      <c r="CG58" s="83" t="str">
        <f>CG2</f>
        <v>Monitor and Cables</v>
      </c>
      <c r="CH58" s="84"/>
      <c r="CI58" s="1"/>
      <c r="CJ58" s="102" t="s">
        <v>14</v>
      </c>
      <c r="CK58" s="103"/>
      <c r="CL58" s="103"/>
      <c r="CM58" s="103"/>
      <c r="CN58" s="103"/>
      <c r="CO58" s="104"/>
      <c r="CP58" s="105" t="s">
        <v>15</v>
      </c>
      <c r="CQ58" s="106"/>
      <c r="CR58" s="1"/>
      <c r="CS58" s="140" t="s">
        <v>16</v>
      </c>
      <c r="CT58" s="140"/>
      <c r="CU58" s="140"/>
      <c r="CV58" s="140"/>
      <c r="CW58" s="140"/>
      <c r="CX58" s="140"/>
      <c r="CY58" s="1"/>
      <c r="CZ58" s="3" t="s">
        <v>17</v>
      </c>
      <c r="DA58" s="3" t="s">
        <v>18</v>
      </c>
      <c r="DB58" s="4"/>
    </row>
    <row r="59" spans="1:106" ht="13.5" customHeight="1" thickBot="1" x14ac:dyDescent="0.3">
      <c r="A59" s="38"/>
      <c r="B59" s="157"/>
      <c r="C59" s="159"/>
      <c r="D59" s="159"/>
      <c r="E59" s="162"/>
      <c r="F59" s="163"/>
      <c r="G59" s="141" t="str">
        <f>G3</f>
        <v>Reader</v>
      </c>
      <c r="H59" s="142"/>
      <c r="I59" s="141" t="str">
        <f>I3</f>
        <v>w/ Keypad</v>
      </c>
      <c r="J59" s="142"/>
      <c r="K59" s="141" t="str">
        <f>K3</f>
        <v xml:space="preserve">Biometrics </v>
      </c>
      <c r="L59" s="142"/>
      <c r="M59" s="141" t="str">
        <f>M3</f>
        <v>LongRange</v>
      </c>
      <c r="N59" s="142"/>
      <c r="O59" s="40" t="str">
        <f>O3</f>
        <v>RTO</v>
      </c>
      <c r="P59" s="141" t="str">
        <f>P3</f>
        <v>Reader</v>
      </c>
      <c r="Q59" s="142"/>
      <c r="R59" s="141" t="str">
        <f>R3</f>
        <v>w/ Keypad</v>
      </c>
      <c r="S59" s="142"/>
      <c r="T59" s="141" t="str">
        <f>T3</f>
        <v xml:space="preserve">Biometrics </v>
      </c>
      <c r="U59" s="142"/>
      <c r="V59" s="141" t="str">
        <f>V3</f>
        <v>LongRange</v>
      </c>
      <c r="W59" s="142"/>
      <c r="X59" s="64" t="str">
        <f>X3</f>
        <v>RTO</v>
      </c>
      <c r="Y59" s="143" t="str">
        <f>Y3</f>
        <v>Door Type</v>
      </c>
      <c r="Z59" s="144"/>
      <c r="AA59" s="144"/>
      <c r="AB59" s="145"/>
      <c r="AC59" s="141" t="str">
        <f>AC3</f>
        <v>Door Material</v>
      </c>
      <c r="AD59" s="146"/>
      <c r="AE59" s="142"/>
      <c r="AF59" s="143" t="str">
        <f>AF3</f>
        <v>Door Swing</v>
      </c>
      <c r="AG59" s="145"/>
      <c r="AH59" s="147" t="str">
        <f>AH3</f>
        <v>Door Locks</v>
      </c>
      <c r="AI59" s="148"/>
      <c r="AJ59" s="148"/>
      <c r="AK59" s="148"/>
      <c r="AL59" s="149"/>
      <c r="AM59" s="143" t="str">
        <f>AM3</f>
        <v>Door Monitoring</v>
      </c>
      <c r="AN59" s="144"/>
      <c r="AO59" s="145"/>
      <c r="AP59" s="141" t="str">
        <f>AP3</f>
        <v>Input alarm</v>
      </c>
      <c r="AQ59" s="146"/>
      <c r="AR59" s="146"/>
      <c r="AS59" s="142"/>
      <c r="AT59" s="153" t="s">
        <v>123</v>
      </c>
      <c r="AU59" s="154"/>
      <c r="AV59" s="155"/>
      <c r="AW59" s="1"/>
      <c r="AX59" s="59" t="s">
        <v>124</v>
      </c>
      <c r="AY59" s="60" t="s">
        <v>169</v>
      </c>
      <c r="AZ59" s="47" t="s">
        <v>170</v>
      </c>
      <c r="BA59" s="47" t="s">
        <v>171</v>
      </c>
      <c r="BB59" s="59" t="s">
        <v>172</v>
      </c>
      <c r="BC59" s="59" t="s">
        <v>172</v>
      </c>
      <c r="BD59" s="136" t="s">
        <v>127</v>
      </c>
      <c r="BE59" s="137"/>
      <c r="BF59" s="1"/>
      <c r="BG59" s="132" t="s">
        <v>19</v>
      </c>
      <c r="BH59" s="132"/>
      <c r="BI59" s="132"/>
      <c r="BJ59" s="138" t="s">
        <v>24</v>
      </c>
      <c r="BK59" s="138"/>
      <c r="BL59" s="138"/>
      <c r="BM59" s="139" t="s">
        <v>25</v>
      </c>
      <c r="BN59" s="139"/>
      <c r="BO59" s="139"/>
      <c r="BP59" s="152" t="s">
        <v>26</v>
      </c>
      <c r="BQ59" s="152" t="s">
        <v>27</v>
      </c>
      <c r="BR59" s="152" t="s">
        <v>28</v>
      </c>
      <c r="BS59" s="152" t="s">
        <v>29</v>
      </c>
      <c r="BT59" s="132" t="s">
        <v>30</v>
      </c>
      <c r="BU59" s="132" t="s">
        <v>31</v>
      </c>
      <c r="BV59" s="132" t="s">
        <v>32</v>
      </c>
      <c r="BW59" s="132" t="s">
        <v>33</v>
      </c>
      <c r="BX59" s="132" t="s">
        <v>34</v>
      </c>
      <c r="BY59" s="132" t="s">
        <v>35</v>
      </c>
      <c r="BZ59" s="107" t="s">
        <v>36</v>
      </c>
      <c r="CA59" s="1"/>
      <c r="CB59" s="133" t="str">
        <f>CB3</f>
        <v>SERVER</v>
      </c>
      <c r="CC59" s="133" t="str">
        <f>CC3</f>
        <v>Expantion Server</v>
      </c>
      <c r="CD59" s="133" t="str">
        <f>CD3</f>
        <v>Workstation</v>
      </c>
      <c r="CE59" s="133" t="str">
        <f>CE3</f>
        <v>Mobile</v>
      </c>
      <c r="CF59" s="135" t="str">
        <f>CF3</f>
        <v xml:space="preserve">Server Appliance
</v>
      </c>
      <c r="CG59" s="76" t="str">
        <f>CG3</f>
        <v>Monitor</v>
      </c>
      <c r="CH59" s="76" t="str">
        <f>CH3</f>
        <v>VGA / HDMI</v>
      </c>
      <c r="CI59" s="1"/>
      <c r="CJ59" s="109" t="s">
        <v>45</v>
      </c>
      <c r="CK59" s="133" t="s">
        <v>46</v>
      </c>
      <c r="CL59" s="133" t="s">
        <v>47</v>
      </c>
      <c r="CM59" s="133" t="s">
        <v>48</v>
      </c>
      <c r="CN59" s="133" t="s">
        <v>49</v>
      </c>
      <c r="CO59" s="133" t="s">
        <v>50</v>
      </c>
      <c r="CP59" s="135" t="s">
        <v>51</v>
      </c>
      <c r="CQ59" s="135" t="s">
        <v>52</v>
      </c>
      <c r="CR59" s="1"/>
      <c r="CS59" s="134" t="str">
        <f t="shared" ref="CS59:CX59" si="12">CS3</f>
        <v>SOFTWARE</v>
      </c>
      <c r="CT59" s="134" t="str">
        <f t="shared" si="12"/>
        <v>Reader License</v>
      </c>
      <c r="CU59" s="134" t="str">
        <f t="shared" si="12"/>
        <v>Reader MA</v>
      </c>
      <c r="CV59" s="134" t="str">
        <f t="shared" si="12"/>
        <v xml:space="preserve"> Client Workstation License</v>
      </c>
      <c r="CW59" s="134" t="str">
        <f t="shared" si="12"/>
        <v>Mobile License</v>
      </c>
      <c r="CX59" s="134" t="str">
        <f t="shared" si="12"/>
        <v>SDK</v>
      </c>
      <c r="CY59" s="1"/>
      <c r="CZ59" s="3"/>
      <c r="DA59" s="3"/>
      <c r="DB59" s="4"/>
    </row>
    <row r="60" spans="1:106" ht="51.75" thickBot="1" x14ac:dyDescent="0.3">
      <c r="A60" s="38"/>
      <c r="B60" s="158"/>
      <c r="C60" s="61" t="str">
        <f>C4</f>
        <v>Room-Floor</v>
      </c>
      <c r="D60" s="61" t="str">
        <f t="shared" ref="D60:AV60" si="13">D4</f>
        <v>Home Run Room-Floor
(Controller Location)</v>
      </c>
      <c r="E60" s="61" t="str">
        <f t="shared" si="13"/>
        <v>Indoor - ACS To Controller</v>
      </c>
      <c r="F60" s="61" t="str">
        <f t="shared" si="13"/>
        <v>Outdoor - ACS To Controller</v>
      </c>
      <c r="G60" s="62" t="str">
        <f t="shared" si="13"/>
        <v>In</v>
      </c>
      <c r="H60" s="62" t="str">
        <f t="shared" si="13"/>
        <v>Out</v>
      </c>
      <c r="I60" s="62" t="str">
        <f t="shared" si="13"/>
        <v>In</v>
      </c>
      <c r="J60" s="62" t="str">
        <f t="shared" si="13"/>
        <v>Out</v>
      </c>
      <c r="K60" s="62" t="str">
        <f>K4</f>
        <v>In</v>
      </c>
      <c r="L60" s="62" t="str">
        <f>L4</f>
        <v>Out</v>
      </c>
      <c r="M60" s="62" t="str">
        <f t="shared" si="13"/>
        <v>In</v>
      </c>
      <c r="N60" s="62" t="str">
        <f t="shared" si="13"/>
        <v>Out</v>
      </c>
      <c r="O60" s="62" t="str">
        <f t="shared" si="13"/>
        <v>Request to Exit Button</v>
      </c>
      <c r="P60" s="65" t="str">
        <f t="shared" ref="P60:S60" si="14">P4</f>
        <v>In</v>
      </c>
      <c r="Q60" s="65" t="str">
        <f t="shared" si="14"/>
        <v>Out</v>
      </c>
      <c r="R60" s="65" t="str">
        <f t="shared" si="14"/>
        <v>In</v>
      </c>
      <c r="S60" s="65" t="str">
        <f t="shared" si="14"/>
        <v>Out</v>
      </c>
      <c r="T60" s="65" t="str">
        <f>T4</f>
        <v>In</v>
      </c>
      <c r="U60" s="65" t="str">
        <f>U4</f>
        <v>Out</v>
      </c>
      <c r="V60" s="65" t="str">
        <f t="shared" ref="V60:X60" si="15">V4</f>
        <v>In</v>
      </c>
      <c r="W60" s="65" t="str">
        <f t="shared" si="15"/>
        <v>Out</v>
      </c>
      <c r="X60" s="65" t="str">
        <f t="shared" si="15"/>
        <v>Request to Exit Button</v>
      </c>
      <c r="Y60" s="61" t="str">
        <f t="shared" si="13"/>
        <v>Single Door</v>
      </c>
      <c r="Z60" s="61" t="str">
        <f t="shared" si="13"/>
        <v>Double Door</v>
      </c>
      <c r="AA60" s="61" t="str">
        <f t="shared" si="13"/>
        <v xml:space="preserve"> Turnstile</v>
      </c>
      <c r="AB60" s="61" t="str">
        <f t="shared" si="13"/>
        <v xml:space="preserve">Boom Barrier </v>
      </c>
      <c r="AC60" s="62" t="str">
        <f t="shared" si="13"/>
        <v>Wood</v>
      </c>
      <c r="AD60" s="62" t="str">
        <f t="shared" si="13"/>
        <v>Glass</v>
      </c>
      <c r="AE60" s="62" t="str">
        <f t="shared" si="13"/>
        <v>Metal</v>
      </c>
      <c r="AF60" s="61" t="str">
        <f t="shared" si="13"/>
        <v>One way access</v>
      </c>
      <c r="AG60" s="61" t="str">
        <f t="shared" si="13"/>
        <v>Two way access</v>
      </c>
      <c r="AH60" s="62" t="str">
        <f t="shared" si="13"/>
        <v>Magnetic Lock</v>
      </c>
      <c r="AI60" s="62" t="str">
        <f t="shared" si="13"/>
        <v>Drop Bolt</v>
      </c>
      <c r="AJ60" s="62" t="str">
        <f t="shared" si="13"/>
        <v>Door Strike</v>
      </c>
      <c r="AK60" s="62"/>
      <c r="AL60" s="32" t="str">
        <f t="shared" si="13"/>
        <v>U Bracket</v>
      </c>
      <c r="AM60" s="61" t="str">
        <f t="shared" si="13"/>
        <v>Door Contact</v>
      </c>
      <c r="AN60" s="61" t="str">
        <f t="shared" si="13"/>
        <v>Loop Detector (for boom barrier)</v>
      </c>
      <c r="AO60" s="61" t="str">
        <f t="shared" si="13"/>
        <v>Motion / PIR</v>
      </c>
      <c r="AP60" s="62" t="str">
        <f t="shared" si="13"/>
        <v>Emergency Button</v>
      </c>
      <c r="AQ60" s="62" t="str">
        <f t="shared" si="13"/>
        <v>Panic Button</v>
      </c>
      <c r="AR60" s="62" t="str">
        <f t="shared" si="13"/>
        <v>Keypad</v>
      </c>
      <c r="AS60" s="62" t="str">
        <f t="shared" si="13"/>
        <v>Smoke Detectors</v>
      </c>
      <c r="AT60" s="61" t="str">
        <f t="shared" si="13"/>
        <v>Siren / Sounder</v>
      </c>
      <c r="AU60" s="61" t="str">
        <f t="shared" si="13"/>
        <v>Strobe Horn</v>
      </c>
      <c r="AV60" s="61" t="str">
        <f t="shared" si="13"/>
        <v>Strobe Light</v>
      </c>
      <c r="AW60" s="1"/>
      <c r="AX60" s="41" t="s">
        <v>173</v>
      </c>
      <c r="AY60" s="48" t="s">
        <v>159</v>
      </c>
      <c r="AZ60" s="48" t="s">
        <v>160</v>
      </c>
      <c r="BA60" s="48" t="s">
        <v>161</v>
      </c>
      <c r="BB60" s="41" t="s">
        <v>162</v>
      </c>
      <c r="BC60" s="41" t="s">
        <v>163</v>
      </c>
      <c r="BD60" s="48" t="s">
        <v>164</v>
      </c>
      <c r="BE60" s="48" t="s">
        <v>165</v>
      </c>
      <c r="BF60" s="1"/>
      <c r="BG60" s="9">
        <v>8</v>
      </c>
      <c r="BH60" s="9">
        <v>16</v>
      </c>
      <c r="BI60" s="9">
        <v>24</v>
      </c>
      <c r="BJ60" s="49">
        <v>8</v>
      </c>
      <c r="BK60" s="49">
        <v>16</v>
      </c>
      <c r="BL60" s="49">
        <v>24</v>
      </c>
      <c r="BM60" s="9">
        <v>8</v>
      </c>
      <c r="BN60" s="9">
        <v>16</v>
      </c>
      <c r="BO60" s="9">
        <v>24</v>
      </c>
      <c r="BP60" s="152"/>
      <c r="BQ60" s="152"/>
      <c r="BR60" s="152"/>
      <c r="BS60" s="152"/>
      <c r="BT60" s="132"/>
      <c r="BU60" s="132"/>
      <c r="BV60" s="132"/>
      <c r="BW60" s="132"/>
      <c r="BX60" s="132"/>
      <c r="BY60" s="132"/>
      <c r="BZ60" s="108"/>
      <c r="CA60" s="1"/>
      <c r="CB60" s="133"/>
      <c r="CC60" s="133"/>
      <c r="CD60" s="133"/>
      <c r="CE60" s="133"/>
      <c r="CF60" s="135"/>
      <c r="CG60" s="77"/>
      <c r="CH60" s="77"/>
      <c r="CI60" s="1"/>
      <c r="CJ60" s="110"/>
      <c r="CK60" s="133"/>
      <c r="CL60" s="133"/>
      <c r="CM60" s="133"/>
      <c r="CN60" s="133"/>
      <c r="CO60" s="133"/>
      <c r="CP60" s="135"/>
      <c r="CQ60" s="135"/>
      <c r="CR60" s="1"/>
      <c r="CS60" s="134"/>
      <c r="CT60" s="134"/>
      <c r="CU60" s="134"/>
      <c r="CV60" s="134"/>
      <c r="CW60" s="134"/>
      <c r="CX60" s="134"/>
      <c r="CY60" s="1"/>
      <c r="CZ60" s="3"/>
      <c r="DA60" s="3"/>
      <c r="DB60" s="4"/>
    </row>
    <row r="61" spans="1:106" x14ac:dyDescent="0.25">
      <c r="D61" s="37" t="s">
        <v>105</v>
      </c>
      <c r="E61" s="36">
        <f>ROUNDUP(IF(E57=0,0,(E57/E62)),0)</f>
        <v>0</v>
      </c>
      <c r="F61" s="36">
        <f>ROUNDUP(IF(F57=0,0,(F57/F62)),0)</f>
        <v>55</v>
      </c>
      <c r="G61" s="121">
        <f>SUM(G57:O57)/2</f>
        <v>0</v>
      </c>
      <c r="H61" s="121"/>
      <c r="I61" s="121"/>
      <c r="J61" s="121"/>
      <c r="K61" s="121"/>
      <c r="L61" s="121"/>
      <c r="M61" s="121"/>
      <c r="N61" s="121"/>
      <c r="O61" s="121"/>
      <c r="P61" s="121">
        <f>SUM(P57:X57)/2</f>
        <v>2</v>
      </c>
      <c r="Q61" s="121"/>
      <c r="R61" s="121"/>
      <c r="S61" s="121"/>
      <c r="T61" s="121"/>
      <c r="U61" s="121"/>
      <c r="V61" s="121"/>
      <c r="W61" s="121"/>
      <c r="X61" s="121"/>
    </row>
    <row r="62" spans="1:106" x14ac:dyDescent="0.25">
      <c r="B62" s="63" t="s">
        <v>174</v>
      </c>
      <c r="D62" s="37" t="s">
        <v>175</v>
      </c>
      <c r="E62" s="36">
        <f>COUNTA(E5:E54)</f>
        <v>0</v>
      </c>
      <c r="F62" s="36">
        <f>COUNTA(F5:F54)</f>
        <v>2</v>
      </c>
      <c r="G62" s="120" t="s">
        <v>184</v>
      </c>
      <c r="H62" s="120"/>
      <c r="I62" s="120"/>
      <c r="J62" s="120"/>
      <c r="K62" s="120"/>
      <c r="L62" s="120"/>
      <c r="M62" s="120"/>
      <c r="N62" s="120"/>
      <c r="O62" s="120"/>
      <c r="P62" s="120" t="s">
        <v>176</v>
      </c>
      <c r="Q62" s="120"/>
      <c r="R62" s="120"/>
      <c r="S62" s="120"/>
      <c r="T62" s="120"/>
      <c r="U62" s="120"/>
      <c r="V62" s="120"/>
      <c r="W62" s="120"/>
      <c r="X62" s="120"/>
    </row>
    <row r="64" spans="1:106" x14ac:dyDescent="0.25">
      <c r="D64" s="75" t="s">
        <v>185</v>
      </c>
      <c r="E64" s="75">
        <f>ROUNDUP(IF((E61+F61)=0,0,SUM(E57:F57)/SUM(E62:F62)),0)</f>
        <v>55</v>
      </c>
    </row>
  </sheetData>
  <mergeCells count="140">
    <mergeCell ref="P58:X58"/>
    <mergeCell ref="P59:Q59"/>
    <mergeCell ref="R59:S59"/>
    <mergeCell ref="T59:U59"/>
    <mergeCell ref="V59:W59"/>
    <mergeCell ref="G62:O62"/>
    <mergeCell ref="P62:X62"/>
    <mergeCell ref="G61:O61"/>
    <mergeCell ref="P61:X61"/>
    <mergeCell ref="B2:B4"/>
    <mergeCell ref="C2:D3"/>
    <mergeCell ref="E2:F3"/>
    <mergeCell ref="G2:O2"/>
    <mergeCell ref="Y2:AL2"/>
    <mergeCell ref="AM2:AV2"/>
    <mergeCell ref="AH3:AL3"/>
    <mergeCell ref="AM3:AO3"/>
    <mergeCell ref="AP3:AS3"/>
    <mergeCell ref="AT3:AV3"/>
    <mergeCell ref="P2:X2"/>
    <mergeCell ref="P3:Q3"/>
    <mergeCell ref="R3:S3"/>
    <mergeCell ref="T3:U3"/>
    <mergeCell ref="V3:W3"/>
    <mergeCell ref="CJ2:CO2"/>
    <mergeCell ref="CP2:CQ2"/>
    <mergeCell ref="CS2:CX2"/>
    <mergeCell ref="G3:H3"/>
    <mergeCell ref="I3:J3"/>
    <mergeCell ref="K3:L3"/>
    <mergeCell ref="M3:N3"/>
    <mergeCell ref="Y3:AB3"/>
    <mergeCell ref="AC3:AE3"/>
    <mergeCell ref="AF3:AG3"/>
    <mergeCell ref="AX2:BE2"/>
    <mergeCell ref="BG2:BO2"/>
    <mergeCell ref="BP2:BS2"/>
    <mergeCell ref="BT2:BY2"/>
    <mergeCell ref="CB2:CE2"/>
    <mergeCell ref="CG2:CH2"/>
    <mergeCell ref="BP3:BP4"/>
    <mergeCell ref="BQ3:BQ4"/>
    <mergeCell ref="BR3:BR4"/>
    <mergeCell ref="BS3:BS4"/>
    <mergeCell ref="BT3:BT4"/>
    <mergeCell ref="BU3:BU4"/>
    <mergeCell ref="AY3:BA3"/>
    <mergeCell ref="BB3:BC3"/>
    <mergeCell ref="BD3:BE3"/>
    <mergeCell ref="BG3:BI3"/>
    <mergeCell ref="BJ3:BL3"/>
    <mergeCell ref="BM3:BO3"/>
    <mergeCell ref="CE3:CE4"/>
    <mergeCell ref="CF3:CF4"/>
    <mergeCell ref="CG3:CG4"/>
    <mergeCell ref="CH3:CH4"/>
    <mergeCell ref="BV3:BV4"/>
    <mergeCell ref="BW3:BW4"/>
    <mergeCell ref="BX3:BX4"/>
    <mergeCell ref="BY3:BY4"/>
    <mergeCell ref="BZ3:BZ4"/>
    <mergeCell ref="CB3:CB4"/>
    <mergeCell ref="CW3:CW4"/>
    <mergeCell ref="CX3:CX4"/>
    <mergeCell ref="B58:B60"/>
    <mergeCell ref="C58:D59"/>
    <mergeCell ref="E58:F59"/>
    <mergeCell ref="G58:O58"/>
    <mergeCell ref="Y58:AL58"/>
    <mergeCell ref="AM58:AV58"/>
    <mergeCell ref="AX58:BE58"/>
    <mergeCell ref="BG58:BO58"/>
    <mergeCell ref="CP3:CP4"/>
    <mergeCell ref="CQ3:CQ4"/>
    <mergeCell ref="CS3:CS4"/>
    <mergeCell ref="CT3:CT4"/>
    <mergeCell ref="CU3:CU4"/>
    <mergeCell ref="CV3:CV4"/>
    <mergeCell ref="CJ3:CJ4"/>
    <mergeCell ref="CK3:CK4"/>
    <mergeCell ref="CL3:CL4"/>
    <mergeCell ref="CM3:CM4"/>
    <mergeCell ref="CN3:CN4"/>
    <mergeCell ref="CO3:CO4"/>
    <mergeCell ref="CC3:CC4"/>
    <mergeCell ref="CD3:CD4"/>
    <mergeCell ref="CS58:CX58"/>
    <mergeCell ref="G59:H59"/>
    <mergeCell ref="I59:J59"/>
    <mergeCell ref="K59:L59"/>
    <mergeCell ref="M59:N59"/>
    <mergeCell ref="Y59:AB59"/>
    <mergeCell ref="AC59:AE59"/>
    <mergeCell ref="AF59:AG59"/>
    <mergeCell ref="AH59:AL59"/>
    <mergeCell ref="AM59:AO59"/>
    <mergeCell ref="BP58:BS58"/>
    <mergeCell ref="BT58:BY58"/>
    <mergeCell ref="CB58:CE58"/>
    <mergeCell ref="CG58:CH58"/>
    <mergeCell ref="CJ58:CO58"/>
    <mergeCell ref="CP58:CQ58"/>
    <mergeCell ref="BP59:BP60"/>
    <mergeCell ref="BQ59:BQ60"/>
    <mergeCell ref="BR59:BR60"/>
    <mergeCell ref="BS59:BS60"/>
    <mergeCell ref="BT59:BT60"/>
    <mergeCell ref="BU59:BU60"/>
    <mergeCell ref="AP59:AS59"/>
    <mergeCell ref="AT59:AV59"/>
    <mergeCell ref="BD59:BE59"/>
    <mergeCell ref="BG59:BI59"/>
    <mergeCell ref="BJ59:BL59"/>
    <mergeCell ref="BM59:BO59"/>
    <mergeCell ref="CC59:CC60"/>
    <mergeCell ref="CD59:CD60"/>
    <mergeCell ref="CE59:CE60"/>
    <mergeCell ref="CF59:CF60"/>
    <mergeCell ref="CG59:CG60"/>
    <mergeCell ref="CH59:CH60"/>
    <mergeCell ref="BV59:BV60"/>
    <mergeCell ref="BW59:BW60"/>
    <mergeCell ref="BX59:BX60"/>
    <mergeCell ref="BY59:BY60"/>
    <mergeCell ref="BZ59:BZ60"/>
    <mergeCell ref="CB59:CB60"/>
    <mergeCell ref="CW59:CW60"/>
    <mergeCell ref="CX59:CX60"/>
    <mergeCell ref="CP59:CP60"/>
    <mergeCell ref="CQ59:CQ60"/>
    <mergeCell ref="CS59:CS60"/>
    <mergeCell ref="CT59:CT60"/>
    <mergeCell ref="CU59:CU60"/>
    <mergeCell ref="CV59:CV60"/>
    <mergeCell ref="CJ59:CJ60"/>
    <mergeCell ref="CK59:CK60"/>
    <mergeCell ref="CL59:CL60"/>
    <mergeCell ref="CM59:CM60"/>
    <mergeCell ref="CN59:CN60"/>
    <mergeCell ref="CO59:CO6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1.1 VS-Schedule</vt:lpstr>
      <vt:lpstr>1.2 ACS-Schedule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Rowell-Aceron</cp:lastModifiedBy>
  <dcterms:created xsi:type="dcterms:W3CDTF">2020-02-21T06:28:53Z</dcterms:created>
  <dcterms:modified xsi:type="dcterms:W3CDTF">2021-07-30T04:30:09Z</dcterms:modified>
</cp:coreProperties>
</file>