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"/>
    </mc:Choice>
  </mc:AlternateContent>
  <xr:revisionPtr revIDLastSave="0" documentId="13_ncr:1_{A7B06A0A-C214-BB43-BE84-52888C740212}" xr6:coauthVersionLast="47" xr6:coauthVersionMax="47" xr10:uidLastSave="{00000000-0000-0000-0000-000000000000}"/>
  <bookViews>
    <workbookView xWindow="4580" yWindow="760" windowWidth="20460" windowHeight="16040" activeTab="1" xr2:uid="{52921FF1-50EF-8F46-A35D-7FEA60817991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A6" i="1"/>
  <c r="A5" i="1"/>
  <c r="A4" i="1"/>
  <c r="R8" i="1"/>
  <c r="P6" i="1"/>
  <c r="P5" i="1"/>
  <c r="P4" i="1"/>
  <c r="K4" i="1"/>
  <c r="S1" i="1"/>
  <c r="S2" i="1" s="1"/>
  <c r="F5" i="1"/>
  <c r="F6" i="1" l="1"/>
  <c r="F4" i="1"/>
  <c r="A8" i="1"/>
</calcChain>
</file>

<file path=xl/sharedStrings.xml><?xml version="1.0" encoding="utf-8"?>
<sst xmlns="http://schemas.openxmlformats.org/spreadsheetml/2006/main" count="43" uniqueCount="33">
  <si>
    <t>Type</t>
    <phoneticPr fontId="2" type="noConversion"/>
  </si>
  <si>
    <t>Percentage</t>
    <phoneticPr fontId="2" type="noConversion"/>
  </si>
  <si>
    <t>科技股:高風險</t>
    <phoneticPr fontId="2" type="noConversion"/>
  </si>
  <si>
    <t>穩定股：飲食</t>
    <phoneticPr fontId="2" type="noConversion"/>
  </si>
  <si>
    <t>穩定股：民生消費</t>
    <phoneticPr fontId="2" type="noConversion"/>
  </si>
  <si>
    <t>MSFT</t>
    <phoneticPr fontId="2" type="noConversion"/>
  </si>
  <si>
    <t>GOOGL</t>
    <phoneticPr fontId="2" type="noConversion"/>
  </si>
  <si>
    <t>AAPL</t>
    <phoneticPr fontId="2" type="noConversion"/>
  </si>
  <si>
    <t>MCD</t>
    <phoneticPr fontId="2" type="noConversion"/>
  </si>
  <si>
    <t>SBUX</t>
    <phoneticPr fontId="2" type="noConversion"/>
  </si>
  <si>
    <t>MA</t>
    <phoneticPr fontId="2" type="noConversion"/>
  </si>
  <si>
    <t>V</t>
    <phoneticPr fontId="2" type="noConversion"/>
  </si>
  <si>
    <t>%</t>
    <phoneticPr fontId="2" type="noConversion"/>
  </si>
  <si>
    <t>Stock</t>
    <phoneticPr fontId="2" type="noConversion"/>
  </si>
  <si>
    <t>HSY</t>
    <phoneticPr fontId="2" type="noConversion"/>
  </si>
  <si>
    <t>GIS</t>
    <phoneticPr fontId="2" type="noConversion"/>
  </si>
  <si>
    <t>JNJ</t>
    <phoneticPr fontId="2" type="noConversion"/>
  </si>
  <si>
    <t>PG</t>
    <phoneticPr fontId="2" type="noConversion"/>
  </si>
  <si>
    <t>已購買</t>
    <phoneticPr fontId="2" type="noConversion"/>
  </si>
  <si>
    <t>配置金額</t>
    <phoneticPr fontId="2" type="noConversion"/>
  </si>
  <si>
    <t>調整區間,  數值區間 方便觀察</t>
    <phoneticPr fontId="2" type="noConversion"/>
  </si>
  <si>
    <t>找出過去三年（五年）股價最高點</t>
    <phoneticPr fontId="2" type="noConversion"/>
  </si>
  <si>
    <t>先分過去三年（五年）的資料點</t>
    <phoneticPr fontId="2" type="noConversion"/>
  </si>
  <si>
    <t>本季最高股價所對應的pe 也代表是高風險區域</t>
    <phoneticPr fontId="2" type="noConversion"/>
  </si>
  <si>
    <t>找出過去三年（五年）pe的 標準差</t>
    <phoneticPr fontId="2" type="noConversion"/>
  </si>
  <si>
    <t>繪製本季最高本益比的水平線</t>
    <phoneticPr fontId="2" type="noConversion"/>
  </si>
  <si>
    <t>把區間拉到本季度區間資料點</t>
    <phoneticPr fontId="2" type="noConversion"/>
  </si>
  <si>
    <t>繪製本季度的區間, 並且取區間中間點作為交點用</t>
    <phoneticPr fontId="2" type="noConversion"/>
  </si>
  <si>
    <r>
      <t>依照得到的最高點,  再依照</t>
    </r>
    <r>
      <rPr>
        <sz val="24"/>
        <color rgb="FFFF0000"/>
        <rFont val="新細明體"/>
        <family val="1"/>
        <charset val="136"/>
      </rPr>
      <t>上</t>
    </r>
    <r>
      <rPr>
        <sz val="24"/>
        <color theme="1"/>
        <rFont val="新細明體"/>
        <family val="1"/>
        <charset val="136"/>
        <scheme val="minor"/>
      </rPr>
      <t>季eps, 推出本季如果要達到最高股價的 pe</t>
    </r>
    <phoneticPr fontId="2" type="noConversion"/>
  </si>
  <si>
    <t>繪製標準差區間</t>
    <phoneticPr fontId="2" type="noConversion"/>
  </si>
  <si>
    <t>將標準差區間圖放入本季度區間</t>
    <phoneticPr fontId="2" type="noConversion"/>
  </si>
  <si>
    <t>將上標準差的線與區間線的交點交會</t>
    <phoneticPr fontId="2" type="noConversion"/>
  </si>
  <si>
    <t>旋轉標準差區間圖, 使之與趨勢線平行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</si>
</sst>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2" tint="-9.9978637043366805E-2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4"/>
      <color theme="1"/>
      <name val="新細明體"/>
      <family val="1"/>
      <charset val="136"/>
      <scheme val="minor"/>
    </font>
    <font>
      <sz val="24"/>
      <color rgb="FFFF000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工作表1!$B$3</c:f>
              <c:strCache>
                <c:ptCount val="1"/>
                <c:pt idx="0">
                  <c:v>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1C-1848-B8BF-CFE096F7EC6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1C-1848-B8BF-CFE096F7EC6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1C-1848-B8BF-CFE096F7EC6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1C-1848-B8BF-CFE096F7EC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工作表1!$B$4:$B$7</c:f>
              <c:strCache>
                <c:ptCount val="3"/>
                <c:pt idx="0">
                  <c:v>科技股:高風險</c:v>
                </c:pt>
                <c:pt idx="1">
                  <c:v>穩定股：飲食</c:v>
                </c:pt>
                <c:pt idx="2">
                  <c:v>穩定股：民生消費</c:v>
                </c:pt>
              </c:strCache>
            </c:strRef>
          </c:cat>
          <c:val>
            <c:numRef>
              <c:f>工作表1!$A$4:$A$7</c:f>
              <c:numCache>
                <c:formatCode>0%</c:formatCode>
                <c:ptCount val="4"/>
                <c:pt idx="0">
                  <c:v>0.65</c:v>
                </c:pt>
                <c:pt idx="1">
                  <c:v>0.15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4-5146-AEB9-43824E8A04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customXml" Target="../ink/ink1.xml"/><Relationship Id="rId16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customXml" Target="../ink/ink2.xml"/><Relationship Id="rId9" Type="http://schemas.openxmlformats.org/officeDocument/2006/relationships/image" Target="../media/image6.pn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76199</xdr:rowOff>
    </xdr:from>
    <xdr:to>
      <xdr:col>13</xdr:col>
      <xdr:colOff>660400</xdr:colOff>
      <xdr:row>22</xdr:row>
      <xdr:rowOff>93133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CF3CBB2-F53E-2FEA-EECE-BB04E9DB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12700</xdr:rowOff>
    </xdr:from>
    <xdr:to>
      <xdr:col>9</xdr:col>
      <xdr:colOff>638562</xdr:colOff>
      <xdr:row>0</xdr:row>
      <xdr:rowOff>2641600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378F5917-B2A9-9E59-623A-6341CDA3A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2700"/>
          <a:ext cx="7204462" cy="2628900"/>
        </a:xfrm>
        <a:prstGeom prst="rect">
          <a:avLst/>
        </a:prstGeom>
      </xdr:spPr>
    </xdr:pic>
    <xdr:clientData/>
  </xdr:twoCellAnchor>
  <xdr:twoCellAnchor editAs="oneCell">
    <xdr:from>
      <xdr:col>8</xdr:col>
      <xdr:colOff>310960</xdr:colOff>
      <xdr:row>0</xdr:row>
      <xdr:rowOff>359280</xdr:rowOff>
    </xdr:from>
    <xdr:to>
      <xdr:col>8</xdr:col>
      <xdr:colOff>311320</xdr:colOff>
      <xdr:row>0</xdr:row>
      <xdr:rowOff>2445480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9" name="筆跡 18">
              <a:extLst>
                <a:ext uri="{FF2B5EF4-FFF2-40B4-BE49-F238E27FC236}">
                  <a16:creationId xmlns:a16="http://schemas.microsoft.com/office/drawing/2014/main" id="{F86E6649-ACA7-1150-FB6B-F9D987CEC7F5}"/>
                </a:ext>
              </a:extLst>
            </xdr14:cNvPr>
            <xdr14:cNvContentPartPr/>
          </xdr14:nvContentPartPr>
          <xdr14:nvPr macro=""/>
          <xdr14:xfrm>
            <a:off x="11842560" y="359280"/>
            <a:ext cx="360" cy="2086200"/>
          </xdr14:xfrm>
        </xdr:contentPart>
      </mc:Choice>
      <mc:Fallback>
        <xdr:pic>
          <xdr:nvPicPr>
            <xdr:cNvPr id="19" name="筆跡 18">
              <a:extLst>
                <a:ext uri="{FF2B5EF4-FFF2-40B4-BE49-F238E27FC236}">
                  <a16:creationId xmlns:a16="http://schemas.microsoft.com/office/drawing/2014/main" id="{F86E6649-ACA7-1150-FB6B-F9D987CEC7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24920" y="341280"/>
              <a:ext cx="36000" cy="21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339900</xdr:colOff>
      <xdr:row>0</xdr:row>
      <xdr:rowOff>360000</xdr:rowOff>
    </xdr:from>
    <xdr:to>
      <xdr:col>1</xdr:col>
      <xdr:colOff>395340</xdr:colOff>
      <xdr:row>0</xdr:row>
      <xdr:rowOff>2554200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0" name="筆跡 19">
              <a:extLst>
                <a:ext uri="{FF2B5EF4-FFF2-40B4-BE49-F238E27FC236}">
                  <a16:creationId xmlns:a16="http://schemas.microsoft.com/office/drawing/2014/main" id="{05CAA5FC-12CC-A03A-D982-1A981F8C0A2A}"/>
                </a:ext>
              </a:extLst>
            </xdr14:cNvPr>
            <xdr14:cNvContentPartPr/>
          </xdr14:nvContentPartPr>
          <xdr14:nvPr macro=""/>
          <xdr14:xfrm>
            <a:off x="6093000" y="360000"/>
            <a:ext cx="55440" cy="2194200"/>
          </xdr14:xfrm>
        </xdr:contentPart>
      </mc:Choice>
      <mc:Fallback>
        <xdr:pic>
          <xdr:nvPicPr>
            <xdr:cNvPr id="20" name="筆跡 19">
              <a:extLst>
                <a:ext uri="{FF2B5EF4-FFF2-40B4-BE49-F238E27FC236}">
                  <a16:creationId xmlns:a16="http://schemas.microsoft.com/office/drawing/2014/main" id="{05CAA5FC-12CC-A03A-D982-1A981F8C0A2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075000" y="342360"/>
              <a:ext cx="91080" cy="222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690860</xdr:colOff>
      <xdr:row>0</xdr:row>
      <xdr:rowOff>405000</xdr:rowOff>
    </xdr:from>
    <xdr:to>
      <xdr:col>4</xdr:col>
      <xdr:colOff>763560</xdr:colOff>
      <xdr:row>0</xdr:row>
      <xdr:rowOff>988200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7" name="筆跡 26">
              <a:extLst>
                <a:ext uri="{FF2B5EF4-FFF2-40B4-BE49-F238E27FC236}">
                  <a16:creationId xmlns:a16="http://schemas.microsoft.com/office/drawing/2014/main" id="{F9EB4228-4B8D-4FDF-E42B-7EEE9C5ED357}"/>
                </a:ext>
              </a:extLst>
            </xdr14:cNvPr>
            <xdr14:cNvContentPartPr/>
          </xdr14:nvContentPartPr>
          <xdr14:nvPr macro=""/>
          <xdr14:xfrm>
            <a:off x="8094960" y="405000"/>
            <a:ext cx="898200" cy="583200"/>
          </xdr14:xfrm>
        </xdr:contentPart>
      </mc:Choice>
      <mc:Fallback>
        <xdr:pic>
          <xdr:nvPicPr>
            <xdr:cNvPr id="27" name="筆跡 26">
              <a:extLst>
                <a:ext uri="{FF2B5EF4-FFF2-40B4-BE49-F238E27FC236}">
                  <a16:creationId xmlns:a16="http://schemas.microsoft.com/office/drawing/2014/main" id="{F9EB4228-4B8D-4FDF-E42B-7EEE9C5ED35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076967" y="387011"/>
              <a:ext cx="933826" cy="6188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609600</xdr:colOff>
      <xdr:row>1</xdr:row>
      <xdr:rowOff>25401</xdr:rowOff>
    </xdr:from>
    <xdr:to>
      <xdr:col>9</xdr:col>
      <xdr:colOff>38100</xdr:colOff>
      <xdr:row>2</xdr:row>
      <xdr:rowOff>1523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CC3092E4-67D3-F9E3-E97B-B7498B068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62700" y="2730501"/>
          <a:ext cx="6032500" cy="2782822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</xdr:row>
      <xdr:rowOff>152400</xdr:rowOff>
    </xdr:from>
    <xdr:to>
      <xdr:col>7</xdr:col>
      <xdr:colOff>114300</xdr:colOff>
      <xdr:row>2</xdr:row>
      <xdr:rowOff>4660900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540410A5-31A8-9E40-3567-23B4E566D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4800" y="5664200"/>
          <a:ext cx="4165600" cy="4508500"/>
        </a:xfrm>
        <a:prstGeom prst="rect">
          <a:avLst/>
        </a:prstGeom>
      </xdr:spPr>
    </xdr:pic>
    <xdr:clientData/>
  </xdr:twoCellAnchor>
  <xdr:twoCellAnchor editAs="oneCell">
    <xdr:from>
      <xdr:col>2</xdr:col>
      <xdr:colOff>330200</xdr:colOff>
      <xdr:row>3</xdr:row>
      <xdr:rowOff>76200</xdr:rowOff>
    </xdr:from>
    <xdr:to>
      <xdr:col>5</xdr:col>
      <xdr:colOff>215900</xdr:colOff>
      <xdr:row>3</xdr:row>
      <xdr:rowOff>1358900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0BB23D74-47AF-BC35-FC11-E8879FC39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08800" y="10401300"/>
          <a:ext cx="2362200" cy="12827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</xdr:row>
      <xdr:rowOff>38100</xdr:rowOff>
    </xdr:from>
    <xdr:to>
      <xdr:col>5</xdr:col>
      <xdr:colOff>88900</xdr:colOff>
      <xdr:row>4</xdr:row>
      <xdr:rowOff>1447800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id="{AE3E62A1-71A6-4420-2FCD-28BFD26F5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64300" y="11874500"/>
          <a:ext cx="3048000" cy="14097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</xdr:row>
      <xdr:rowOff>635000</xdr:rowOff>
    </xdr:from>
    <xdr:to>
      <xdr:col>8</xdr:col>
      <xdr:colOff>533400</xdr:colOff>
      <xdr:row>5</xdr:row>
      <xdr:rowOff>1854200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8CEF26EC-32A0-BF32-38A3-4C5B74817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947400" y="13995400"/>
          <a:ext cx="5867400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6</xdr:row>
      <xdr:rowOff>482600</xdr:rowOff>
    </xdr:from>
    <xdr:to>
      <xdr:col>7</xdr:col>
      <xdr:colOff>673100</xdr:colOff>
      <xdr:row>6</xdr:row>
      <xdr:rowOff>4152900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id="{A532A9A8-24B4-E774-4802-BC74E773C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18800" y="16459200"/>
          <a:ext cx="5397500" cy="36703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7</xdr:row>
      <xdr:rowOff>355600</xdr:rowOff>
    </xdr:from>
    <xdr:to>
      <xdr:col>10</xdr:col>
      <xdr:colOff>482600</xdr:colOff>
      <xdr:row>7</xdr:row>
      <xdr:rowOff>3743787</xdr:rowOff>
    </xdr:to>
    <xdr:pic>
      <xdr:nvPicPr>
        <xdr:cNvPr id="34" name="圖片 33">
          <a:extLst>
            <a:ext uri="{FF2B5EF4-FFF2-40B4-BE49-F238E27FC236}">
              <a16:creationId xmlns:a16="http://schemas.microsoft.com/office/drawing/2014/main" id="{AF3CF5A6-85D4-708A-E9CB-B0BE6BF78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68000" y="20574000"/>
          <a:ext cx="7772400" cy="3388187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8</xdr:row>
      <xdr:rowOff>101601</xdr:rowOff>
    </xdr:from>
    <xdr:to>
      <xdr:col>10</xdr:col>
      <xdr:colOff>50800</xdr:colOff>
      <xdr:row>9</xdr:row>
      <xdr:rowOff>75025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7DF82D5C-70AE-7096-44F6-9BD571E2A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480800" y="24257001"/>
          <a:ext cx="6527800" cy="4291424"/>
        </a:xfrm>
        <a:prstGeom prst="rect">
          <a:avLst/>
        </a:prstGeom>
      </xdr:spPr>
    </xdr:pic>
    <xdr:clientData/>
  </xdr:twoCellAnchor>
  <xdr:twoCellAnchor editAs="oneCell">
    <xdr:from>
      <xdr:col>2</xdr:col>
      <xdr:colOff>482600</xdr:colOff>
      <xdr:row>9</xdr:row>
      <xdr:rowOff>152401</xdr:rowOff>
    </xdr:from>
    <xdr:to>
      <xdr:col>10</xdr:col>
      <xdr:colOff>376394</xdr:colOff>
      <xdr:row>9</xdr:row>
      <xdr:rowOff>4267201</xdr:rowOff>
    </xdr:to>
    <xdr:pic>
      <xdr:nvPicPr>
        <xdr:cNvPr id="36" name="圖片 35">
          <a:extLst>
            <a:ext uri="{FF2B5EF4-FFF2-40B4-BE49-F238E27FC236}">
              <a16:creationId xmlns:a16="http://schemas.microsoft.com/office/drawing/2014/main" id="{0C96B7F8-1424-A02D-BE28-5BB9368A6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34800" y="28625801"/>
          <a:ext cx="6599394" cy="4114800"/>
        </a:xfrm>
        <a:prstGeom prst="rect">
          <a:avLst/>
        </a:prstGeom>
      </xdr:spPr>
    </xdr:pic>
    <xdr:clientData/>
  </xdr:twoCellAnchor>
  <xdr:twoCellAnchor editAs="oneCell">
    <xdr:from>
      <xdr:col>4</xdr:col>
      <xdr:colOff>584200</xdr:colOff>
      <xdr:row>11</xdr:row>
      <xdr:rowOff>660400</xdr:rowOff>
    </xdr:from>
    <xdr:to>
      <xdr:col>9</xdr:col>
      <xdr:colOff>736600</xdr:colOff>
      <xdr:row>11</xdr:row>
      <xdr:rowOff>3532648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D5D87F19-4A70-B4FA-506F-2ACF1DA92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512800" y="33451800"/>
          <a:ext cx="4343400" cy="28722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76200</xdr:rowOff>
    </xdr:from>
    <xdr:to>
      <xdr:col>9</xdr:col>
      <xdr:colOff>787400</xdr:colOff>
      <xdr:row>10</xdr:row>
      <xdr:rowOff>4051418</xdr:rowOff>
    </xdr:to>
    <xdr:pic>
      <xdr:nvPicPr>
        <xdr:cNvPr id="38" name="圖片 37">
          <a:extLst>
            <a:ext uri="{FF2B5EF4-FFF2-40B4-BE49-F238E27FC236}">
              <a16:creationId xmlns:a16="http://schemas.microsoft.com/office/drawing/2014/main" id="{05E432E7-9B27-1BCC-6469-68609203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090400" y="32867600"/>
          <a:ext cx="5816600" cy="397521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5T02:22:58.89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 0 24575,'0'24'0,"0"56"0,0-26 0,0 8 0,0 8 0,0-6 0,0 5 0,0-1 0,0 6 0,0 3-601,0-5 0,0 2 1,0 2-1,0 3 601,0 9 0,0 2 0,0 2 0,0 1-360,0-12 0,0 0 1,0 1-1,0 1 1,0 0 359,0 3 0,0 0 0,0 2 0,0-1 0,0 1 0,0 0 0,0 1 0,0 1 0,0-1 0,0 0 0,0 0 0,0 1 0,0 0 0,0-1 0,0 0 0,0 0 0,0-1 0,0 0 0,0 0 0,0-1 0,0-3 0,0-1 0,0 0 0,0-1 0,0-1-299,0 13 1,0 0 0,0-2 0,0-2 298,0-9 0,0-2 0,0-2 0,0-3-29,0 10 1,0-4 0,0-4 28,0 14 0,0-7 736,0-23 0,0-6-736,0 17 2399,0-24-2399,0-7 1493,0-3-1493,0-1 115,0 4-115,0 7 0,0 14 0,0 16 0,0 0 0,0-10 0,0-15 0,0-29 0,0-7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5T02:23:01.34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1 24575,'0'31'0,"0"22"0,0 32 0,0-36 0,0 2 0,0 7 0,0 1 0,0 5 0,0 3 0,0 9 0,0 4 0,0-16 0,0 4 0,0 2-552,0 11 0,0 2 1,0 4 551,0-14 0,0 2 0,0 2 0,0 1-369,0 7 1,0 1 0,0 2 0,0 0 368,0 5 0,0 0 0,0 1 0,0 0 0,1 0 0,-1 0 0,1 0 0,1-1 0,0-4 0,0 1 0,1-2 0,1-1-217,0-7 1,0-1-1,1-2 1,-1-2 216,3 15 0,-1-4 0,0-2-58,-1-11 0,-1-2 0,0-1 58,-1 22 0,-1-2 0,-2-1 0,0-1 0,0-1 0,0-1 0,0 2 0,0-1 0,0 1 0,0 0 0,0-1 0,0 1 0,0 3 0,0 0 0,1-5 0,0-1 532,1-5 1,0-3-533,1-7 0,1-2 937,0-8 1,0-1-938,-1-5 0,0-1 1012,4 41-1012,-2-12 216,2-11-216,2-9 0,-2-7 0,2-8 0,-4-9 0,-2-11 0,1-12 0,-4-9 0,2-5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5T02:23:05.08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0 427 24575,'38'0'0,"17"0"0,-23 0 0,9 0 0,-27 0 0,-5 2 0,9 15 0,-12 20 0,0 26 0,-2 24 0,-4 8 0,-2-5 0,-6-15 0,-9-19 0,-10-17 0,-3-11 0,3-10 0,8-10 0,14-6 0,22-2 0,28 0 0,25-3 0,9-1 0,-12 0 0,-19 1 0,-17 3 0,-18 2 0,-4 12 0,-9 24 0,0 28 0,-1 23 0,-7 9 0,-8-8 0,-6-15 0,-2-21 0,3-17 0,10-20 0,4-7 0</inkml:trace>
  <inkml:trace contextRef="#ctx0" brushRef="#br0" timeOffset="1299">651 855 24575,'22'-36'0,"10"1"0,-11 14 0,6 6 0,-17 15 0,6 0 0,7 0 0,9 2 0,9 5 0,7 9 0,0 7 0,-4 5 0,-3-3 0,-4-8 0,-1-7 0,0-7 0,-1-8 0,1-10 0,0-9 0,0-9 0,-3 1 0,-5 6 0,-6 8 0,-8 7 0,-3 3 0,-7 4 0,-2 2 0</inkml:trace>
  <inkml:trace contextRef="#ctx0" brushRef="#br0" timeOffset="3377">1680 273 24575,'4'8'0,"0"-4"0,-4-11 0,0 17 0,0 9 0,0 43 0,0-25 0,0 17 0,0-36 0,0 4 0,0 1 0,0-2 0,0-1 0,0 2 0,0-8 0,0-2 0,2-11 0,1-3 0,6-7 0,5-3 0,11-5 0,11-3 0,9 0 0,6 4 0,0 4 0,-3 5 0,-1 4 0,1 0 0,-1 3 0,9 0 0,0 5 0,-3 5 0,-7 7 0,-13 7 0,-5 12 0,-2 14 0,1 13 0,-2 13 0,-7 1 0,-8 1 0,-7-3 0,-3-5 0,-4-6 0,-9-7 0,-13-7 0,-12-11 0,-13-6 0,-4-6 0,-5-7 0,-1-5 0,9-8 0,4-4 0,22-3 0,2 0 0,11 0 0,-8 0 0,-5-1 0,-5-4 0,-4-3 0,3-1 0,7 0 0,9 2 0,8 4 0,4 1 0</inkml:trace>
  <inkml:trace contextRef="#ctx0" brushRef="#br0" timeOffset="4576">1618 0 24575,'77'0'0,"-16"0"0,2 0 0,27 0 0,-20 0 0,-4 0 0,-1 0 0,3 0 0,-17 0 0,-27 0 0,-9 0 0,-14 0 0</inkml:trace>
</inkml: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BD8C-AD0C-3044-8A1A-5AD8AA521C14}">
  <dimension ref="A1:T8"/>
  <sheetViews>
    <sheetView zoomScale="150" workbookViewId="0">
      <selection activeCell="Q12" sqref="Q12"/>
    </sheetView>
  </sheetViews>
  <sheetFormatPr baseColWidth="10" defaultRowHeight="15"/>
  <cols>
    <col min="2" max="2" width="18.6640625" bestFit="1" customWidth="1"/>
    <col min="3" max="3" width="1.5" customWidth="1"/>
    <col min="5" max="5" width="5.5" bestFit="1" customWidth="1"/>
    <col min="6" max="6" width="10" bestFit="1" customWidth="1"/>
    <col min="7" max="7" width="7.83203125" customWidth="1"/>
    <col min="8" max="8" width="1.5" customWidth="1"/>
    <col min="10" max="10" width="5.5" bestFit="1" customWidth="1"/>
    <col min="11" max="11" width="10" bestFit="1" customWidth="1"/>
    <col min="12" max="12" width="8.33203125" bestFit="1" customWidth="1"/>
    <col min="13" max="13" width="1.5" customWidth="1"/>
    <col min="15" max="15" width="5.5" bestFit="1" customWidth="1"/>
    <col min="16" max="16" width="10" bestFit="1" customWidth="1"/>
    <col min="17" max="17" width="8.33203125" bestFit="1" customWidth="1"/>
    <col min="19" max="19" width="8.33203125" style="6" bestFit="1" customWidth="1"/>
  </cols>
  <sheetData>
    <row r="1" spans="1:20">
      <c r="A1" s="20">
        <v>150</v>
      </c>
      <c r="D1" s="21">
        <v>1</v>
      </c>
      <c r="E1" s="21"/>
      <c r="F1" s="21"/>
      <c r="G1" s="21"/>
      <c r="I1" s="21">
        <v>2</v>
      </c>
      <c r="J1" s="21"/>
      <c r="K1" s="21"/>
      <c r="L1" s="21"/>
      <c r="N1" s="21">
        <v>3</v>
      </c>
      <c r="O1" s="21"/>
      <c r="P1" s="21"/>
      <c r="Q1" s="21"/>
      <c r="R1" s="11" t="s">
        <v>18</v>
      </c>
      <c r="S1" s="11">
        <f>SUM(G4:G7)+SUM(L4:L7)+SUM(Q4:Q7)</f>
        <v>26.800000000000004</v>
      </c>
    </row>
    <row r="2" spans="1:20">
      <c r="A2" s="20"/>
      <c r="D2" s="22"/>
      <c r="E2" s="22"/>
      <c r="F2" s="22"/>
      <c r="G2" s="22"/>
      <c r="I2" s="22"/>
      <c r="J2" s="22"/>
      <c r="K2" s="22"/>
      <c r="L2" s="22"/>
      <c r="N2" s="22"/>
      <c r="O2" s="22"/>
      <c r="P2" s="22"/>
      <c r="Q2" s="22"/>
      <c r="S2" s="10">
        <f>S1/A1</f>
        <v>0.1786666666666667</v>
      </c>
    </row>
    <row r="3" spans="1:20">
      <c r="A3" s="2" t="s">
        <v>1</v>
      </c>
      <c r="B3" s="2" t="s">
        <v>0</v>
      </c>
      <c r="D3" s="5" t="s">
        <v>13</v>
      </c>
      <c r="E3" s="8" t="s">
        <v>12</v>
      </c>
      <c r="F3" s="12" t="s">
        <v>19</v>
      </c>
      <c r="G3" s="7" t="s">
        <v>18</v>
      </c>
      <c r="I3" s="5" t="s">
        <v>13</v>
      </c>
      <c r="J3" s="8" t="s">
        <v>12</v>
      </c>
      <c r="K3" s="12" t="s">
        <v>19</v>
      </c>
      <c r="L3" s="11" t="s">
        <v>18</v>
      </c>
      <c r="N3" s="5" t="s">
        <v>13</v>
      </c>
      <c r="O3" s="8" t="s">
        <v>12</v>
      </c>
      <c r="P3" s="12" t="s">
        <v>19</v>
      </c>
      <c r="Q3" s="11" t="s">
        <v>18</v>
      </c>
      <c r="T3" s="5" t="s">
        <v>13</v>
      </c>
    </row>
    <row r="4" spans="1:20">
      <c r="A4" s="9">
        <f>E4+J4+O4</f>
        <v>0.65</v>
      </c>
      <c r="B4" s="3" t="s">
        <v>2</v>
      </c>
      <c r="D4" s="1" t="s">
        <v>5</v>
      </c>
      <c r="E4" s="9">
        <v>0.25</v>
      </c>
      <c r="F4" s="12">
        <f>$A$1*E4</f>
        <v>37.5</v>
      </c>
      <c r="G4" s="7">
        <v>9</v>
      </c>
      <c r="I4" s="1" t="s">
        <v>6</v>
      </c>
      <c r="J4" s="9">
        <v>0.15</v>
      </c>
      <c r="K4" s="12">
        <f>$A$1*J4</f>
        <v>22.5</v>
      </c>
      <c r="L4" s="7">
        <v>3.6</v>
      </c>
      <c r="N4" s="1" t="s">
        <v>7</v>
      </c>
      <c r="O4" s="9">
        <v>0.25</v>
      </c>
      <c r="P4" s="12">
        <f>$A$1*O4</f>
        <v>37.5</v>
      </c>
      <c r="Q4" s="7">
        <v>2.6</v>
      </c>
      <c r="S4" s="13"/>
      <c r="T4" s="1"/>
    </row>
    <row r="5" spans="1:20">
      <c r="A5" s="9">
        <f>E5+J5+O5</f>
        <v>0.15</v>
      </c>
      <c r="B5" s="3" t="s">
        <v>3</v>
      </c>
      <c r="D5" s="1" t="s">
        <v>8</v>
      </c>
      <c r="E5" s="9">
        <v>0.15</v>
      </c>
      <c r="F5" s="12">
        <f>$A$1*E5</f>
        <v>22.5</v>
      </c>
      <c r="G5" s="7"/>
      <c r="I5" s="17" t="s">
        <v>9</v>
      </c>
      <c r="J5" s="18">
        <v>0</v>
      </c>
      <c r="K5" s="17">
        <f t="shared" ref="K5:K6" si="0">$A$1*J5</f>
        <v>0</v>
      </c>
      <c r="L5" s="17"/>
      <c r="M5" s="19"/>
      <c r="N5" s="17" t="s">
        <v>15</v>
      </c>
      <c r="O5" s="18">
        <v>0</v>
      </c>
      <c r="P5" s="17">
        <f>$A$1*O5</f>
        <v>0</v>
      </c>
      <c r="Q5" s="17"/>
      <c r="T5" s="1" t="s">
        <v>14</v>
      </c>
    </row>
    <row r="6" spans="1:20">
      <c r="A6" s="9">
        <f>E6+J6+O6</f>
        <v>0.2</v>
      </c>
      <c r="B6" s="3" t="s">
        <v>4</v>
      </c>
      <c r="D6" s="1" t="s">
        <v>10</v>
      </c>
      <c r="E6" s="9">
        <v>0.2</v>
      </c>
      <c r="F6" s="12">
        <f t="shared" ref="F6" si="1">$A$1*E6</f>
        <v>30</v>
      </c>
      <c r="G6" s="7">
        <v>11.6</v>
      </c>
      <c r="I6" s="17" t="s">
        <v>11</v>
      </c>
      <c r="J6" s="18"/>
      <c r="K6" s="17">
        <f t="shared" si="0"/>
        <v>0</v>
      </c>
      <c r="L6" s="17"/>
      <c r="M6" s="19"/>
      <c r="N6" s="17" t="s">
        <v>16</v>
      </c>
      <c r="O6" s="18"/>
      <c r="P6" s="17">
        <f t="shared" ref="P6" si="2">$A$1*O6</f>
        <v>0</v>
      </c>
      <c r="Q6" s="17"/>
      <c r="T6" s="1" t="s">
        <v>17</v>
      </c>
    </row>
    <row r="7" spans="1:20">
      <c r="A7" s="9"/>
      <c r="B7" s="1"/>
      <c r="D7" s="15"/>
      <c r="E7" s="16"/>
      <c r="F7" s="15"/>
      <c r="G7" s="15"/>
      <c r="I7" s="17"/>
      <c r="J7" s="18"/>
      <c r="K7" s="17"/>
      <c r="L7" s="17"/>
      <c r="M7" s="19"/>
      <c r="N7" s="17"/>
      <c r="O7" s="18"/>
      <c r="P7" s="17"/>
      <c r="Q7" s="17"/>
      <c r="T7" s="14"/>
    </row>
    <row r="8" spans="1:20">
      <c r="A8" s="4">
        <f>SUM(A4:A7)</f>
        <v>1</v>
      </c>
      <c r="R8" s="4">
        <f>SUM(E4:E7)+SUM(J4:J7)+SUM(O4:O7)</f>
        <v>1</v>
      </c>
    </row>
  </sheetData>
  <mergeCells count="4">
    <mergeCell ref="A1:A2"/>
    <mergeCell ref="D1:G2"/>
    <mergeCell ref="I1:L2"/>
    <mergeCell ref="N1:Q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5144-49F4-0B43-9E34-A3C889A2FA8A}">
  <dimension ref="A1:J24"/>
  <sheetViews>
    <sheetView tabSelected="1" topLeftCell="A11" zoomScale="50" workbookViewId="0">
      <selection activeCell="E13" sqref="E13"/>
    </sheetView>
  </sheetViews>
  <sheetFormatPr baseColWidth="10" defaultRowHeight="22"/>
  <cols>
    <col min="1" max="1" width="136.6640625" style="24" customWidth="1"/>
  </cols>
  <sheetData>
    <row r="1" spans="1:10" ht="213" customHeight="1">
      <c r="A1" s="25" t="s">
        <v>22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221" customHeight="1">
      <c r="A2" s="25" t="s">
        <v>20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379" customHeight="1">
      <c r="A3" s="25" t="s">
        <v>21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19" customHeight="1">
      <c r="A4" s="25" t="s">
        <v>24</v>
      </c>
      <c r="B4" s="23"/>
      <c r="C4" s="23"/>
      <c r="D4" s="23"/>
      <c r="E4" s="23"/>
      <c r="F4" s="23"/>
      <c r="G4" s="23"/>
      <c r="H4" s="23"/>
      <c r="I4" s="23"/>
      <c r="J4" s="23"/>
    </row>
    <row r="5" spans="1:10" ht="115" customHeight="1">
      <c r="A5" s="25" t="s">
        <v>28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ht="205" customHeight="1">
      <c r="A6" s="25" t="s">
        <v>25</v>
      </c>
      <c r="B6" s="23"/>
      <c r="C6" s="23"/>
      <c r="D6" s="23"/>
      <c r="E6" s="23"/>
      <c r="F6" s="23"/>
      <c r="G6" s="23"/>
      <c r="H6" s="23"/>
      <c r="I6" s="23"/>
      <c r="J6" s="23"/>
    </row>
    <row r="7" spans="1:10" ht="333" customHeight="1">
      <c r="A7" s="25" t="s">
        <v>27</v>
      </c>
      <c r="B7" s="23"/>
      <c r="C7" s="23"/>
      <c r="D7" s="23"/>
      <c r="E7" s="23"/>
      <c r="F7" s="23"/>
      <c r="G7" s="23"/>
      <c r="H7" s="23"/>
      <c r="I7" s="23"/>
      <c r="J7" s="23"/>
    </row>
    <row r="8" spans="1:10" ht="310" customHeight="1">
      <c r="A8" s="25" t="s">
        <v>26</v>
      </c>
      <c r="B8" s="23"/>
      <c r="C8" s="23"/>
      <c r="D8" s="23"/>
      <c r="E8" s="23"/>
      <c r="F8" s="23"/>
      <c r="G8" s="23"/>
      <c r="H8" s="23"/>
      <c r="I8" s="23"/>
      <c r="J8" s="23"/>
    </row>
    <row r="9" spans="1:10" ht="340" customHeight="1">
      <c r="A9" s="25" t="s">
        <v>29</v>
      </c>
      <c r="B9" s="23"/>
      <c r="C9" s="23"/>
      <c r="D9" s="23"/>
      <c r="E9" s="23"/>
      <c r="F9" s="23"/>
      <c r="G9" s="23"/>
      <c r="H9" s="23"/>
      <c r="I9" s="23"/>
      <c r="J9" s="23"/>
    </row>
    <row r="10" spans="1:10" ht="340" customHeight="1">
      <c r="A10" s="25" t="s">
        <v>30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0" ht="340" customHeight="1">
      <c r="A11" s="25" t="s">
        <v>32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 ht="340" customHeight="1">
      <c r="A12" s="25" t="s">
        <v>31</v>
      </c>
      <c r="B12" s="23"/>
      <c r="C12" s="23"/>
      <c r="D12" s="23"/>
      <c r="E12" s="23"/>
      <c r="F12" s="23"/>
      <c r="G12" s="23"/>
      <c r="H12" s="23"/>
      <c r="I12" s="23"/>
      <c r="J12" s="23"/>
    </row>
    <row r="13" spans="1:10" ht="336" customHeight="1">
      <c r="A13" s="25" t="s">
        <v>23</v>
      </c>
      <c r="B13" s="23"/>
      <c r="C13" s="23"/>
      <c r="D13" s="23"/>
      <c r="E13" s="23"/>
      <c r="F13" s="23"/>
      <c r="G13" s="23"/>
      <c r="H13" s="23"/>
      <c r="I13" s="23"/>
      <c r="J13" s="23"/>
    </row>
    <row r="14" spans="1:10">
      <c r="B14" s="23"/>
      <c r="C14" s="23"/>
      <c r="D14" s="23"/>
      <c r="E14" s="23"/>
      <c r="F14" s="23"/>
      <c r="G14" s="23"/>
      <c r="H14" s="23"/>
      <c r="I14" s="23"/>
      <c r="J14" s="23"/>
    </row>
    <row r="15" spans="1:10">
      <c r="B15" s="23"/>
      <c r="C15" s="23"/>
      <c r="D15" s="23"/>
      <c r="E15" s="23"/>
      <c r="F15" s="23"/>
      <c r="G15" s="23"/>
      <c r="H15" s="23"/>
      <c r="I15" s="23"/>
      <c r="J15" s="23"/>
    </row>
    <row r="16" spans="1:10">
      <c r="B16" s="23"/>
      <c r="C16" s="23"/>
      <c r="D16" s="23"/>
      <c r="E16" s="23"/>
      <c r="F16" s="23"/>
      <c r="G16" s="23"/>
      <c r="H16" s="23"/>
      <c r="I16" s="23"/>
      <c r="J16" s="23"/>
    </row>
    <row r="17" spans="2:10">
      <c r="B17" s="23"/>
      <c r="C17" s="23"/>
      <c r="D17" s="23"/>
      <c r="E17" s="23"/>
      <c r="F17" s="23"/>
      <c r="G17" s="23"/>
      <c r="H17" s="23"/>
      <c r="I17" s="23"/>
      <c r="J17" s="23"/>
    </row>
    <row r="18" spans="2:10">
      <c r="B18" s="23"/>
      <c r="C18" s="23"/>
      <c r="D18" s="23"/>
      <c r="E18" s="23"/>
      <c r="F18" s="23"/>
      <c r="G18" s="23"/>
      <c r="H18" s="23"/>
      <c r="I18" s="23"/>
      <c r="J18" s="23"/>
    </row>
    <row r="19" spans="2:10">
      <c r="B19" s="23"/>
      <c r="C19" s="23"/>
      <c r="D19" s="23"/>
      <c r="E19" s="23"/>
      <c r="F19" s="23"/>
      <c r="G19" s="23"/>
      <c r="H19" s="23"/>
      <c r="I19" s="23"/>
      <c r="J19" s="23"/>
    </row>
    <row r="20" spans="2:10">
      <c r="B20" s="23"/>
      <c r="C20" s="23"/>
      <c r="D20" s="23"/>
      <c r="E20" s="23"/>
      <c r="F20" s="23"/>
      <c r="G20" s="23"/>
      <c r="H20" s="23"/>
      <c r="I20" s="23"/>
      <c r="J20" s="23"/>
    </row>
    <row r="21" spans="2:10">
      <c r="B21" s="23"/>
      <c r="C21" s="23"/>
      <c r="D21" s="23"/>
      <c r="E21" s="23"/>
      <c r="F21" s="23"/>
      <c r="G21" s="23"/>
      <c r="H21" s="23"/>
      <c r="I21" s="23"/>
      <c r="J21" s="23"/>
    </row>
    <row r="22" spans="2:10">
      <c r="B22" s="23"/>
      <c r="C22" s="23"/>
      <c r="D22" s="23"/>
      <c r="E22" s="23"/>
      <c r="F22" s="23"/>
      <c r="G22" s="23"/>
      <c r="H22" s="23"/>
      <c r="I22" s="23"/>
      <c r="J22" s="23"/>
    </row>
    <row r="23" spans="2:10">
      <c r="B23" s="23"/>
      <c r="C23" s="23"/>
      <c r="D23" s="23"/>
      <c r="E23" s="23"/>
      <c r="F23" s="23"/>
      <c r="G23" s="23"/>
      <c r="H23" s="23"/>
      <c r="I23" s="23"/>
      <c r="J23" s="23"/>
    </row>
    <row r="24" spans="2:10">
      <c r="B24" s="23"/>
      <c r="C24" s="23"/>
      <c r="D24" s="23"/>
      <c r="E24" s="23"/>
      <c r="F24" s="23"/>
      <c r="G24" s="23"/>
      <c r="H24" s="23"/>
      <c r="I24" s="23"/>
      <c r="J24" s="2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2022-08-05T15:56:44Z</dcterms:created>
  <dcterms:modified xsi:type="dcterms:W3CDTF">2022-08-25T02:39:44Z</dcterms:modified>
</cp:coreProperties>
</file>