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olutionLiveMultimedia\!Documentation\"/>
    </mc:Choice>
  </mc:AlternateContent>
  <bookViews>
    <workbookView xWindow="0" yWindow="0" windowWidth="17970" windowHeight="6120" activeTab="2"/>
  </bookViews>
  <sheets>
    <sheet name="Лист1" sheetId="1" r:id="rId1"/>
    <sheet name="New model" sheetId="2" r:id="rId2"/>
    <sheet name="New model 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3" l="1"/>
  <c r="R5" i="3" s="1"/>
  <c r="R9" i="3" l="1"/>
  <c r="R6" i="3"/>
  <c r="R7" i="3" s="1"/>
  <c r="R8" i="3" s="1"/>
  <c r="D4" i="3"/>
  <c r="D5" i="3" s="1"/>
  <c r="D6" i="3" s="1"/>
  <c r="D7" i="3" s="1"/>
  <c r="D9" i="3" s="1"/>
  <c r="V4" i="3"/>
  <c r="V5" i="3" s="1"/>
  <c r="V6" i="3" s="1"/>
  <c r="V7" i="3" s="1"/>
  <c r="V9" i="3" s="1"/>
  <c r="U4" i="3"/>
  <c r="U5" i="3" s="1"/>
  <c r="U6" i="3" s="1"/>
  <c r="U7" i="3" s="1"/>
  <c r="U9" i="3" s="1"/>
  <c r="T4" i="3"/>
  <c r="T5" i="3" s="1"/>
  <c r="T6" i="3" s="1"/>
  <c r="T7" i="3" s="1"/>
  <c r="T9" i="3" s="1"/>
  <c r="S4" i="3"/>
  <c r="S5" i="3" s="1"/>
  <c r="S6" i="3" s="1"/>
  <c r="S7" i="3" s="1"/>
  <c r="S9" i="3" s="1"/>
  <c r="Q4" i="3"/>
  <c r="Q5" i="3" s="1"/>
  <c r="Q6" i="3" s="1"/>
  <c r="Q7" i="3" s="1"/>
  <c r="P4" i="3"/>
  <c r="P5" i="3" s="1"/>
  <c r="P6" i="3" s="1"/>
  <c r="P7" i="3" s="1"/>
  <c r="O4" i="3"/>
  <c r="O5" i="3" s="1"/>
  <c r="O6" i="3" s="1"/>
  <c r="O7" i="3" s="1"/>
  <c r="N4" i="3"/>
  <c r="N5" i="3" s="1"/>
  <c r="N6" i="3" s="1"/>
  <c r="N7" i="3" s="1"/>
  <c r="M4" i="3"/>
  <c r="M5" i="3" s="1"/>
  <c r="M6" i="3" s="1"/>
  <c r="M7" i="3" s="1"/>
  <c r="M9" i="3" s="1"/>
  <c r="L4" i="3"/>
  <c r="L5" i="3" s="1"/>
  <c r="L6" i="3" s="1"/>
  <c r="L7" i="3" s="1"/>
  <c r="L9" i="3" s="1"/>
  <c r="K4" i="3"/>
  <c r="K5" i="3" s="1"/>
  <c r="K6" i="3" s="1"/>
  <c r="K7" i="3" s="1"/>
  <c r="K9" i="3" s="1"/>
  <c r="J4" i="3"/>
  <c r="J5" i="3" s="1"/>
  <c r="J6" i="3" s="1"/>
  <c r="J7" i="3" s="1"/>
  <c r="J9" i="3" s="1"/>
  <c r="D11" i="3"/>
  <c r="F11" i="3" s="1"/>
  <c r="I4" i="3"/>
  <c r="I5" i="3" s="1"/>
  <c r="I6" i="3" s="1"/>
  <c r="I7" i="3" s="1"/>
  <c r="I9" i="3" s="1"/>
  <c r="H4" i="3"/>
  <c r="H5" i="3" s="1"/>
  <c r="H6" i="3" s="1"/>
  <c r="H7" i="3" s="1"/>
  <c r="G4" i="3"/>
  <c r="G5" i="3" s="1"/>
  <c r="G6" i="3" s="1"/>
  <c r="G7" i="3" s="1"/>
  <c r="G9" i="3" s="1"/>
  <c r="F4" i="3"/>
  <c r="F5" i="3" s="1"/>
  <c r="F6" i="3" s="1"/>
  <c r="F7" i="3" s="1"/>
  <c r="E4" i="3"/>
  <c r="E5" i="3" s="1"/>
  <c r="E6" i="3" s="1"/>
  <c r="E7" i="3" s="1"/>
  <c r="E9" i="3" s="1"/>
  <c r="C4" i="3"/>
  <c r="C5" i="3" s="1"/>
  <c r="C6" i="3" s="1"/>
  <c r="C7" i="3" s="1"/>
  <c r="C9" i="3" s="1"/>
  <c r="B4" i="3"/>
  <c r="B5" i="3" s="1"/>
  <c r="B6" i="3" s="1"/>
  <c r="B7" i="3" s="1"/>
  <c r="B9" i="3" s="1"/>
  <c r="H9" i="3" l="1"/>
  <c r="F9" i="3"/>
  <c r="Q9" i="3"/>
  <c r="P9" i="3"/>
  <c r="O9" i="3"/>
  <c r="N9" i="3"/>
  <c r="Q8" i="3"/>
  <c r="M8" i="3"/>
  <c r="B14" i="3"/>
  <c r="C4" i="2"/>
  <c r="E8" i="2" s="1"/>
  <c r="F8" i="2" s="1"/>
  <c r="V8" i="3" l="1"/>
  <c r="T8" i="3"/>
  <c r="O8" i="3"/>
  <c r="L8" i="3"/>
  <c r="K8" i="3"/>
  <c r="J8" i="3"/>
  <c r="F8" i="3"/>
  <c r="C8" i="3"/>
  <c r="I8" i="3"/>
  <c r="G8" i="3"/>
  <c r="H8" i="3"/>
  <c r="E8" i="3"/>
  <c r="B8" i="3"/>
  <c r="C7" i="1"/>
  <c r="D7" i="1" s="1"/>
  <c r="F7" i="1" s="1"/>
  <c r="C4" i="1"/>
  <c r="D4" i="1" s="1"/>
  <c r="F4" i="1" s="1"/>
  <c r="C6" i="1"/>
  <c r="D6" i="1" s="1"/>
  <c r="F6" i="1" s="1"/>
  <c r="C3" i="1"/>
  <c r="D3" i="1" s="1"/>
  <c r="F3" i="1" s="1"/>
  <c r="K4" i="1"/>
  <c r="C2" i="1"/>
  <c r="D2" i="1" s="1"/>
  <c r="F2" i="1" s="1"/>
  <c r="D1" i="1"/>
  <c r="F1" i="1" s="1"/>
  <c r="C1" i="1"/>
  <c r="D8" i="3" l="1"/>
  <c r="U8" i="3"/>
  <c r="S8" i="3"/>
  <c r="P8" i="3"/>
  <c r="N8" i="3"/>
</calcChain>
</file>

<file path=xl/sharedStrings.xml><?xml version="1.0" encoding="utf-8"?>
<sst xmlns="http://schemas.openxmlformats.org/spreadsheetml/2006/main" count="21" uniqueCount="19">
  <si>
    <t>x</t>
  </si>
  <si>
    <t>x=</t>
  </si>
  <si>
    <t>Max columns on 1 page</t>
  </si>
  <si>
    <t>Columns</t>
  </si>
  <si>
    <t>Width</t>
  </si>
  <si>
    <t>Height</t>
  </si>
  <si>
    <t>Divider ratio item</t>
  </si>
  <si>
    <t>Divider width item</t>
  </si>
  <si>
    <t>Min colums on 1 page</t>
  </si>
  <si>
    <t>Min width in px</t>
  </si>
  <si>
    <t>MaxPixelsBetweenItems</t>
  </si>
  <si>
    <t>MetroStyleWidth</t>
  </si>
  <si>
    <t>ScreenPixelsWidth</t>
  </si>
  <si>
    <t>MaxCountColumnOnScreen Double</t>
  </si>
  <si>
    <t>MaxCountColumnOnScreen Int</t>
  </si>
  <si>
    <t>NewScreenPixelsWidth</t>
  </si>
  <si>
    <t>ItemWidth</t>
  </si>
  <si>
    <t>ItemHeight</t>
  </si>
  <si>
    <t>ScreenPixelsWidth Обратный расчёт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</si>
</sst>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2" fontId="2" fillId="0" borderId="0" xfId="0" applyNumberFormat="1" applyFont="1"/>
    <xf numFmtId="9" fontId="2" fillId="0" borderId="0" xfId="1" applyFont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2" fontId="2" fillId="0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1" sqref="C1"/>
    </sheetView>
  </sheetViews>
  <sheetFormatPr defaultRowHeight="15" x14ac:dyDescent="0.25"/>
  <sheetData>
    <row r="1" spans="1:11" x14ac:dyDescent="0.25">
      <c r="A1">
        <v>1366</v>
      </c>
      <c r="B1">
        <v>200</v>
      </c>
      <c r="C1">
        <f>A1/B1</f>
        <v>6.83</v>
      </c>
      <c r="D1">
        <f>ROUNDDOWN(C1,0)</f>
        <v>6</v>
      </c>
      <c r="E1">
        <v>1</v>
      </c>
      <c r="F1">
        <f>D1-E1</f>
        <v>5</v>
      </c>
    </row>
    <row r="2" spans="1:11" x14ac:dyDescent="0.25">
      <c r="A2">
        <v>1600</v>
      </c>
      <c r="B2">
        <v>200</v>
      </c>
      <c r="C2">
        <f>A2/B2</f>
        <v>8</v>
      </c>
      <c r="D2">
        <f>ROUNDDOWN(C2,0)</f>
        <v>8</v>
      </c>
      <c r="E2">
        <v>1</v>
      </c>
      <c r="F2">
        <f>D2-E2</f>
        <v>7</v>
      </c>
      <c r="J2">
        <v>200</v>
      </c>
      <c r="K2">
        <v>137</v>
      </c>
    </row>
    <row r="3" spans="1:11" x14ac:dyDescent="0.25">
      <c r="A3">
        <v>1586</v>
      </c>
      <c r="B3">
        <v>200</v>
      </c>
      <c r="C3">
        <f>A3/B3</f>
        <v>7.93</v>
      </c>
      <c r="D3">
        <f>ROUNDDOWN(C3,0)</f>
        <v>7</v>
      </c>
      <c r="E3">
        <v>1</v>
      </c>
      <c r="F3">
        <f>D3-E3</f>
        <v>6</v>
      </c>
      <c r="J3" t="s">
        <v>0</v>
      </c>
      <c r="K3">
        <v>1.6</v>
      </c>
    </row>
    <row r="4" spans="1:11" x14ac:dyDescent="0.25">
      <c r="A4">
        <v>800</v>
      </c>
      <c r="B4">
        <v>200</v>
      </c>
      <c r="C4">
        <f>A4/B4</f>
        <v>4</v>
      </c>
      <c r="D4">
        <f>ROUNDDOWN(C4,0)</f>
        <v>4</v>
      </c>
      <c r="E4">
        <v>1</v>
      </c>
      <c r="F4">
        <f>D4-E4</f>
        <v>3</v>
      </c>
      <c r="J4" t="s">
        <v>1</v>
      </c>
      <c r="K4">
        <f>J2*K3/K2</f>
        <v>2.335766423357664</v>
      </c>
    </row>
    <row r="6" spans="1:11" x14ac:dyDescent="0.25">
      <c r="A6">
        <v>1600</v>
      </c>
      <c r="B6">
        <v>202</v>
      </c>
      <c r="C6">
        <f>A6/B6</f>
        <v>7.9207920792079207</v>
      </c>
      <c r="D6">
        <f>ROUNDDOWN(C6,0)</f>
        <v>7</v>
      </c>
      <c r="E6">
        <v>1</v>
      </c>
      <c r="F6">
        <f>D6-E6</f>
        <v>6</v>
      </c>
    </row>
    <row r="7" spans="1:11" x14ac:dyDescent="0.25">
      <c r="A7">
        <v>800</v>
      </c>
      <c r="B7">
        <v>202</v>
      </c>
      <c r="C7">
        <f>A7/B7</f>
        <v>3.9603960396039604</v>
      </c>
      <c r="D7">
        <f>ROUNDDOWN(C7,0)</f>
        <v>3</v>
      </c>
      <c r="E7">
        <v>1</v>
      </c>
      <c r="F7">
        <f>D7-E7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/>
  </sheetViews>
  <sheetFormatPr defaultRowHeight="15" x14ac:dyDescent="0.25"/>
  <cols>
    <col min="2" max="2" width="21.85546875" bestFit="1" customWidth="1"/>
  </cols>
  <sheetData>
    <row r="1" spans="2:6" x14ac:dyDescent="0.25">
      <c r="B1" t="s">
        <v>2</v>
      </c>
      <c r="C1">
        <v>3</v>
      </c>
    </row>
    <row r="2" spans="2:6" x14ac:dyDescent="0.25">
      <c r="B2" t="s">
        <v>8</v>
      </c>
      <c r="C2">
        <v>1</v>
      </c>
    </row>
    <row r="3" spans="2:6" x14ac:dyDescent="0.25">
      <c r="B3" t="s">
        <v>6</v>
      </c>
      <c r="C3">
        <v>1.5</v>
      </c>
    </row>
    <row r="4" spans="2:6" x14ac:dyDescent="0.25">
      <c r="B4" t="s">
        <v>7</v>
      </c>
      <c r="C4">
        <f>3.1415926535</f>
        <v>3.1415926535000001</v>
      </c>
    </row>
    <row r="5" spans="2:6" x14ac:dyDescent="0.25">
      <c r="B5" t="s">
        <v>9</v>
      </c>
      <c r="C5">
        <v>320</v>
      </c>
    </row>
    <row r="7" spans="2:6" x14ac:dyDescent="0.25">
      <c r="B7" t="s">
        <v>4</v>
      </c>
      <c r="C7" t="s">
        <v>5</v>
      </c>
      <c r="D7" t="s">
        <v>3</v>
      </c>
      <c r="E7" t="s">
        <v>4</v>
      </c>
      <c r="F7" t="s">
        <v>5</v>
      </c>
    </row>
    <row r="8" spans="2:6" x14ac:dyDescent="0.25">
      <c r="B8">
        <v>1600</v>
      </c>
      <c r="C8">
        <v>900</v>
      </c>
      <c r="D8">
        <v>3</v>
      </c>
      <c r="E8">
        <f>B8/C4</f>
        <v>509.29581790862181</v>
      </c>
      <c r="F8">
        <f>E8/C$3</f>
        <v>339.53054527241454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/>
  </sheetViews>
  <sheetFormatPr defaultRowHeight="15.75" x14ac:dyDescent="0.25"/>
  <cols>
    <col min="1" max="1" width="36.7109375" style="1" bestFit="1" customWidth="1"/>
    <col min="2" max="2" width="8.140625" style="1" bestFit="1" customWidth="1"/>
    <col min="3" max="17" width="7.28515625" style="1" bestFit="1" customWidth="1"/>
    <col min="18" max="18" width="7.28515625" style="1" customWidth="1"/>
    <col min="19" max="20" width="7.28515625" style="1" bestFit="1" customWidth="1"/>
    <col min="21" max="21" width="9.28515625" style="1" bestFit="1" customWidth="1"/>
    <col min="22" max="16384" width="9.140625" style="1"/>
  </cols>
  <sheetData>
    <row r="1" spans="1:23" x14ac:dyDescent="0.25">
      <c r="A1" s="1" t="s">
        <v>10</v>
      </c>
      <c r="B1" s="1">
        <v>1</v>
      </c>
    </row>
    <row r="2" spans="1:23" x14ac:dyDescent="0.25">
      <c r="A2" s="1" t="s">
        <v>11</v>
      </c>
      <c r="B2" s="1">
        <v>200</v>
      </c>
    </row>
    <row r="3" spans="1:23" x14ac:dyDescent="0.25">
      <c r="A3" s="1" t="s">
        <v>12</v>
      </c>
      <c r="B3" s="2">
        <v>2560</v>
      </c>
      <c r="C3" s="7">
        <v>1920</v>
      </c>
      <c r="D3" s="7">
        <v>1600</v>
      </c>
      <c r="E3" s="2">
        <v>1440</v>
      </c>
      <c r="F3" s="2">
        <v>1371</v>
      </c>
      <c r="G3" s="2">
        <v>1366</v>
      </c>
      <c r="H3" s="2">
        <v>1280</v>
      </c>
      <c r="I3" s="2">
        <v>1080</v>
      </c>
      <c r="J3" s="2">
        <v>1024</v>
      </c>
      <c r="K3" s="2">
        <v>873</v>
      </c>
      <c r="L3" s="2">
        <v>857</v>
      </c>
      <c r="M3" s="2">
        <v>800</v>
      </c>
      <c r="N3" s="2">
        <v>768</v>
      </c>
      <c r="O3" s="2">
        <v>711</v>
      </c>
      <c r="P3" s="2">
        <v>640</v>
      </c>
      <c r="Q3" s="2">
        <v>491</v>
      </c>
      <c r="R3" s="2">
        <v>487</v>
      </c>
      <c r="S3" s="2">
        <v>450</v>
      </c>
      <c r="T3" s="2">
        <v>400</v>
      </c>
      <c r="U3" s="2">
        <v>384</v>
      </c>
      <c r="V3" s="2">
        <v>320</v>
      </c>
      <c r="W3"/>
    </row>
    <row r="4" spans="1:23" x14ac:dyDescent="0.25">
      <c r="A4" s="1" t="s">
        <v>13</v>
      </c>
      <c r="B4" s="1">
        <f>B3/$B2</f>
        <v>12.8</v>
      </c>
      <c r="C4" s="8">
        <f>C3/$B2</f>
        <v>9.6</v>
      </c>
      <c r="D4" s="8">
        <f>D3/$B2</f>
        <v>8</v>
      </c>
      <c r="E4" s="1">
        <f>E3/$B2</f>
        <v>7.2</v>
      </c>
      <c r="F4" s="1">
        <f>F3/$B2</f>
        <v>6.8550000000000004</v>
      </c>
      <c r="G4" s="1">
        <f>G3/$B2</f>
        <v>6.83</v>
      </c>
      <c r="H4" s="1">
        <f>H3/$B2</f>
        <v>6.4</v>
      </c>
      <c r="I4" s="1">
        <f>I3/$B2</f>
        <v>5.4</v>
      </c>
      <c r="J4" s="1">
        <f>J3/$B2</f>
        <v>5.12</v>
      </c>
      <c r="K4" s="1">
        <f>K3/$B2</f>
        <v>4.3650000000000002</v>
      </c>
      <c r="L4" s="1">
        <f>L3/$B2</f>
        <v>4.2850000000000001</v>
      </c>
      <c r="M4" s="1">
        <f>M3/$B2</f>
        <v>4</v>
      </c>
      <c r="N4" s="1">
        <f>N3/$B2</f>
        <v>3.84</v>
      </c>
      <c r="O4" s="1">
        <f>O3/$B2</f>
        <v>3.5550000000000002</v>
      </c>
      <c r="P4" s="1">
        <f>P3/$B2</f>
        <v>3.2</v>
      </c>
      <c r="Q4" s="1">
        <f>Q3/$B2</f>
        <v>2.4550000000000001</v>
      </c>
      <c r="R4" s="1">
        <f>R3/$B2</f>
        <v>2.4350000000000001</v>
      </c>
      <c r="S4" s="1">
        <f>S3/$B2</f>
        <v>2.25</v>
      </c>
      <c r="T4" s="1">
        <f>T3/$B2</f>
        <v>2</v>
      </c>
      <c r="U4" s="1">
        <f>U3/$B2</f>
        <v>1.92</v>
      </c>
      <c r="V4" s="1">
        <f>V3/$B2</f>
        <v>1.6</v>
      </c>
      <c r="W4"/>
    </row>
    <row r="5" spans="1:23" x14ac:dyDescent="0.25">
      <c r="A5" s="1" t="s">
        <v>14</v>
      </c>
      <c r="B5" s="1">
        <f>_xlfn.FLOOR.MATH( B4)</f>
        <v>12</v>
      </c>
      <c r="C5" s="8">
        <f t="shared" ref="C5:V5" si="0">_xlfn.FLOOR.MATH( C4)</f>
        <v>9</v>
      </c>
      <c r="D5" s="8">
        <f t="shared" si="0"/>
        <v>8</v>
      </c>
      <c r="E5" s="1">
        <f t="shared" si="0"/>
        <v>7</v>
      </c>
      <c r="F5" s="1">
        <f t="shared" si="0"/>
        <v>6</v>
      </c>
      <c r="G5" s="1">
        <f t="shared" si="0"/>
        <v>6</v>
      </c>
      <c r="H5" s="1">
        <f t="shared" si="0"/>
        <v>6</v>
      </c>
      <c r="I5" s="1">
        <f t="shared" si="0"/>
        <v>5</v>
      </c>
      <c r="J5" s="1">
        <f t="shared" si="0"/>
        <v>5</v>
      </c>
      <c r="K5" s="1">
        <f t="shared" si="0"/>
        <v>4</v>
      </c>
      <c r="L5" s="1">
        <f t="shared" si="0"/>
        <v>4</v>
      </c>
      <c r="M5" s="1">
        <f t="shared" si="0"/>
        <v>4</v>
      </c>
      <c r="N5" s="1">
        <f t="shared" si="0"/>
        <v>3</v>
      </c>
      <c r="O5" s="1">
        <f t="shared" si="0"/>
        <v>3</v>
      </c>
      <c r="P5" s="1">
        <f t="shared" si="0"/>
        <v>3</v>
      </c>
      <c r="Q5" s="1">
        <f t="shared" si="0"/>
        <v>2</v>
      </c>
      <c r="R5" s="1">
        <f t="shared" ref="R5" si="1">_xlfn.FLOOR.MATH( R4)</f>
        <v>2</v>
      </c>
      <c r="S5" s="1">
        <f t="shared" si="0"/>
        <v>2</v>
      </c>
      <c r="T5" s="1">
        <f t="shared" si="0"/>
        <v>2</v>
      </c>
      <c r="U5" s="1">
        <f t="shared" si="0"/>
        <v>1</v>
      </c>
      <c r="V5" s="1">
        <f t="shared" si="0"/>
        <v>1</v>
      </c>
      <c r="W5"/>
    </row>
    <row r="6" spans="1:23" x14ac:dyDescent="0.25">
      <c r="A6" s="1" t="s">
        <v>15</v>
      </c>
      <c r="B6" s="1">
        <f>B3-(B5-1)*$B1</f>
        <v>2549</v>
      </c>
      <c r="C6" s="8">
        <f>C3-(C5-1)*$B1</f>
        <v>1912</v>
      </c>
      <c r="D6" s="8">
        <f>D3-(D5-1)*$B1</f>
        <v>1593</v>
      </c>
      <c r="E6" s="1">
        <f>E3-(E5-1)*$B1</f>
        <v>1434</v>
      </c>
      <c r="F6" s="1">
        <f>F3-(F5-1)*$B1</f>
        <v>1366</v>
      </c>
      <c r="G6" s="1">
        <f>G3-(G5-1)*$B1</f>
        <v>1361</v>
      </c>
      <c r="H6" s="1">
        <f>H3-(H5-1)*$B1</f>
        <v>1275</v>
      </c>
      <c r="I6" s="1">
        <f>I3-(I5-1)*$B1</f>
        <v>1076</v>
      </c>
      <c r="J6" s="1">
        <f>J3-(J5-1)*$B1</f>
        <v>1020</v>
      </c>
      <c r="K6" s="1">
        <f>K3-(K5-1)*$B1</f>
        <v>870</v>
      </c>
      <c r="L6" s="1">
        <f>L3-(L5-1)*$B1</f>
        <v>854</v>
      </c>
      <c r="M6" s="1">
        <f>M3-(M5-1)*$B1</f>
        <v>797</v>
      </c>
      <c r="N6" s="1">
        <f>N3-(N5-1)*$B1</f>
        <v>766</v>
      </c>
      <c r="O6" s="1">
        <f>O3-(O5-1)*$B1</f>
        <v>709</v>
      </c>
      <c r="P6" s="1">
        <f>P3-(P5-1)*$B1</f>
        <v>638</v>
      </c>
      <c r="Q6" s="1">
        <f>Q3-(Q5-1)*$B1</f>
        <v>490</v>
      </c>
      <c r="R6" s="1">
        <f>R3-(R5-1)*$B1</f>
        <v>486</v>
      </c>
      <c r="S6" s="1">
        <f>S3-(S5-1)*$B1</f>
        <v>449</v>
      </c>
      <c r="T6" s="1">
        <f>T3-(T5-1)*$B1</f>
        <v>399</v>
      </c>
      <c r="U6" s="1">
        <f>U3-(U5-1)*$B1</f>
        <v>384</v>
      </c>
      <c r="V6" s="1">
        <f>V3-(V5-1)*$B1</f>
        <v>320</v>
      </c>
      <c r="W6"/>
    </row>
    <row r="7" spans="1:23" x14ac:dyDescent="0.25">
      <c r="A7" s="1" t="s">
        <v>16</v>
      </c>
      <c r="B7" s="3">
        <f>B6/B5</f>
        <v>212.41666666666666</v>
      </c>
      <c r="C7" s="3">
        <f t="shared" ref="C7:V7" si="2">C6/C5</f>
        <v>212.44444444444446</v>
      </c>
      <c r="D7" s="3">
        <f t="shared" si="2"/>
        <v>199.125</v>
      </c>
      <c r="E7" s="3">
        <f t="shared" si="2"/>
        <v>204.85714285714286</v>
      </c>
      <c r="F7" s="3">
        <f t="shared" si="2"/>
        <v>227.66666666666666</v>
      </c>
      <c r="G7" s="3">
        <f t="shared" si="2"/>
        <v>226.83333333333334</v>
      </c>
      <c r="H7" s="3">
        <f t="shared" si="2"/>
        <v>212.5</v>
      </c>
      <c r="I7" s="3">
        <f t="shared" si="2"/>
        <v>215.2</v>
      </c>
      <c r="J7" s="3">
        <f t="shared" si="2"/>
        <v>204</v>
      </c>
      <c r="K7" s="3">
        <f t="shared" si="2"/>
        <v>217.5</v>
      </c>
      <c r="L7" s="3">
        <f t="shared" si="2"/>
        <v>213.5</v>
      </c>
      <c r="M7" s="3">
        <f t="shared" si="2"/>
        <v>199.25</v>
      </c>
      <c r="N7" s="3">
        <f t="shared" si="2"/>
        <v>255.33333333333334</v>
      </c>
      <c r="O7" s="3">
        <f t="shared" si="2"/>
        <v>236.33333333333334</v>
      </c>
      <c r="P7" s="3">
        <f t="shared" si="2"/>
        <v>212.66666666666666</v>
      </c>
      <c r="Q7" s="3">
        <f t="shared" si="2"/>
        <v>245</v>
      </c>
      <c r="R7" s="3">
        <f t="shared" ref="R7" si="3">R6/R5</f>
        <v>243</v>
      </c>
      <c r="S7" s="3">
        <f t="shared" si="2"/>
        <v>224.5</v>
      </c>
      <c r="T7" s="3">
        <f t="shared" si="2"/>
        <v>199.5</v>
      </c>
      <c r="U7" s="3">
        <f t="shared" si="2"/>
        <v>384</v>
      </c>
      <c r="V7" s="3">
        <f t="shared" si="2"/>
        <v>320</v>
      </c>
      <c r="W7"/>
    </row>
    <row r="8" spans="1:23" x14ac:dyDescent="0.25">
      <c r="A8" s="1" t="s">
        <v>17</v>
      </c>
      <c r="B8" s="3">
        <f t="shared" ref="B8:V8" si="4">B7/2</f>
        <v>106.20833333333333</v>
      </c>
      <c r="C8" s="9">
        <f t="shared" si="4"/>
        <v>106.22222222222223</v>
      </c>
      <c r="D8" s="9">
        <f t="shared" si="4"/>
        <v>99.5625</v>
      </c>
      <c r="E8" s="3">
        <f t="shared" si="4"/>
        <v>102.42857142857143</v>
      </c>
      <c r="F8" s="3">
        <f t="shared" si="4"/>
        <v>113.83333333333333</v>
      </c>
      <c r="G8" s="3">
        <f t="shared" si="4"/>
        <v>113.41666666666667</v>
      </c>
      <c r="H8" s="3">
        <f t="shared" si="4"/>
        <v>106.25</v>
      </c>
      <c r="I8" s="3">
        <f t="shared" si="4"/>
        <v>107.6</v>
      </c>
      <c r="J8" s="3">
        <f t="shared" si="4"/>
        <v>102</v>
      </c>
      <c r="K8" s="3">
        <f t="shared" si="4"/>
        <v>108.75</v>
      </c>
      <c r="L8" s="3">
        <f t="shared" si="4"/>
        <v>106.75</v>
      </c>
      <c r="M8" s="3">
        <f t="shared" si="4"/>
        <v>99.625</v>
      </c>
      <c r="N8" s="3">
        <f t="shared" si="4"/>
        <v>127.66666666666667</v>
      </c>
      <c r="O8" s="3">
        <f t="shared" si="4"/>
        <v>118.16666666666667</v>
      </c>
      <c r="P8" s="3">
        <f t="shared" si="4"/>
        <v>106.33333333333333</v>
      </c>
      <c r="Q8" s="3">
        <f t="shared" si="4"/>
        <v>122.5</v>
      </c>
      <c r="R8" s="3">
        <f t="shared" si="4"/>
        <v>121.5</v>
      </c>
      <c r="S8" s="3">
        <f t="shared" si="4"/>
        <v>112.25</v>
      </c>
      <c r="T8" s="3">
        <f t="shared" si="4"/>
        <v>99.75</v>
      </c>
      <c r="U8" s="3">
        <f t="shared" si="4"/>
        <v>192</v>
      </c>
      <c r="V8" s="3">
        <f t="shared" si="4"/>
        <v>160</v>
      </c>
      <c r="W8"/>
    </row>
    <row r="9" spans="1:23" x14ac:dyDescent="0.25">
      <c r="A9" s="1" t="s">
        <v>18</v>
      </c>
      <c r="B9" s="1">
        <f>(B5*B7)+(B5-1)*$B1</f>
        <v>2560</v>
      </c>
      <c r="C9" s="1">
        <f>(C5*C7)+(C5-1)*$B1</f>
        <v>1920</v>
      </c>
      <c r="D9" s="1">
        <f>(D5*D7)+(D5-1)*$B1</f>
        <v>1600</v>
      </c>
      <c r="E9" s="1">
        <f>(E5*E7)+(E5-1)*$B1</f>
        <v>1440</v>
      </c>
      <c r="F9" s="1">
        <f>(F5*F7)+(F5-1)*$B1</f>
        <v>1371</v>
      </c>
      <c r="G9" s="1">
        <f>(G5*G7)+(G5-1)*$B1</f>
        <v>1366</v>
      </c>
      <c r="H9" s="1">
        <f>(H5*H7)+(H5-1)*$B1</f>
        <v>1280</v>
      </c>
      <c r="I9" s="1">
        <f>(I5*I7)+(I5-1)*$B1</f>
        <v>1080</v>
      </c>
      <c r="J9" s="1">
        <f>(J5*J7)+(J5-1)*$B1</f>
        <v>1024</v>
      </c>
      <c r="K9" s="1">
        <f>(K5*K7)+(K5-1)*$B1</f>
        <v>873</v>
      </c>
      <c r="L9" s="1">
        <f>(L5*L7)+(L5-1)*$B1</f>
        <v>857</v>
      </c>
      <c r="M9" s="1">
        <f>(M5*M7)+(M5-1)*$B1</f>
        <v>800</v>
      </c>
      <c r="N9" s="1">
        <f>(N5*N7)+(N5-1)*$B1</f>
        <v>768</v>
      </c>
      <c r="O9" s="1">
        <f>(O5*O7)+(O5-1)*$B1</f>
        <v>711</v>
      </c>
      <c r="P9" s="1">
        <f>(P5*P7)+(P5-1)*$B1</f>
        <v>640</v>
      </c>
      <c r="Q9" s="1">
        <f>(Q5*Q7)+(Q5-1)*$B1</f>
        <v>491</v>
      </c>
      <c r="R9" s="1">
        <f>(R5*R7)+(R5-1)*$B1</f>
        <v>487</v>
      </c>
      <c r="S9" s="1">
        <f>(S5*S7)+(S5-1)*$B1</f>
        <v>450</v>
      </c>
      <c r="T9" s="1">
        <f>(T5*T7)+(T5-1)*$B1</f>
        <v>400</v>
      </c>
      <c r="U9" s="1">
        <f>(U5*U7)+(U5-1)*$B1</f>
        <v>384</v>
      </c>
      <c r="V9" s="1">
        <f>(V5*V7)+(V5-1)*$B1</f>
        <v>320</v>
      </c>
    </row>
    <row r="11" spans="1:23" x14ac:dyDescent="0.25">
      <c r="B11" s="1">
        <v>16</v>
      </c>
      <c r="C11" s="4">
        <v>0.25</v>
      </c>
      <c r="D11" s="1">
        <f>B11-B11*C11</f>
        <v>12</v>
      </c>
      <c r="E11" s="1">
        <v>200</v>
      </c>
      <c r="F11" s="3">
        <f>E11/D11</f>
        <v>16.666666666666668</v>
      </c>
    </row>
    <row r="12" spans="1:23" x14ac:dyDescent="0.25">
      <c r="B12" s="5">
        <v>1</v>
      </c>
      <c r="C12" s="5">
        <v>2</v>
      </c>
      <c r="D12" s="5">
        <v>3</v>
      </c>
      <c r="E12" s="5">
        <v>4</v>
      </c>
      <c r="F12" s="5">
        <v>5</v>
      </c>
      <c r="G12" s="5">
        <v>6</v>
      </c>
      <c r="H12" s="5">
        <v>7</v>
      </c>
      <c r="I12" s="5">
        <v>8</v>
      </c>
    </row>
    <row r="13" spans="1:23" x14ac:dyDescent="0.25">
      <c r="C13" s="6">
        <v>1</v>
      </c>
      <c r="D13" s="6">
        <v>2</v>
      </c>
      <c r="E13" s="6">
        <v>3</v>
      </c>
      <c r="F13" s="6">
        <v>4</v>
      </c>
      <c r="G13" s="6">
        <v>5</v>
      </c>
      <c r="H13" s="6">
        <v>6</v>
      </c>
      <c r="I13" s="6">
        <v>7</v>
      </c>
    </row>
    <row r="14" spans="1:23" x14ac:dyDescent="0.25">
      <c r="B14" s="1">
        <f>B6/(7+1)</f>
        <v>318.625</v>
      </c>
    </row>
    <row r="16" spans="1:23" x14ac:dyDescent="0.25">
      <c r="B16" s="1">
        <v>1440</v>
      </c>
    </row>
    <row r="17" spans="2:8" x14ac:dyDescent="0.25">
      <c r="B17" s="5">
        <v>1</v>
      </c>
      <c r="C17" s="5">
        <v>2</v>
      </c>
      <c r="D17" s="5">
        <v>3</v>
      </c>
      <c r="E17" s="5">
        <v>4</v>
      </c>
      <c r="F17" s="5">
        <v>5</v>
      </c>
      <c r="G17" s="5">
        <v>6</v>
      </c>
      <c r="H17" s="5">
        <v>7</v>
      </c>
    </row>
    <row r="18" spans="2:8" x14ac:dyDescent="0.25">
      <c r="C18" s="6">
        <v>1</v>
      </c>
      <c r="D18" s="6">
        <v>2</v>
      </c>
      <c r="E18" s="6">
        <v>3</v>
      </c>
      <c r="F18" s="6">
        <v>4</v>
      </c>
      <c r="G18" s="6">
        <v>5</v>
      </c>
      <c r="H18" s="6">
        <v>6</v>
      </c>
    </row>
  </sheetData>
  <sortState ref="W1:W20">
    <sortCondition descending="1" ref="W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New model</vt:lpstr>
      <vt:lpstr>New model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Екимов</dc:creator>
  <cp:lastModifiedBy>Aleksei Ekimov</cp:lastModifiedBy>
  <dcterms:created xsi:type="dcterms:W3CDTF">2014-08-01T12:52:31Z</dcterms:created>
  <dcterms:modified xsi:type="dcterms:W3CDTF">2015-01-21T13:11:39Z</dcterms:modified>
</cp:coreProperties>
</file>