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olutionLiveMultimedia\!Documentation\"/>
    </mc:Choice>
  </mc:AlternateContent>
  <bookViews>
    <workbookView xWindow="0" yWindow="0" windowWidth="15330" windowHeight="55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2" l="1"/>
  <c r="I22" i="2"/>
  <c r="G22" i="2"/>
  <c r="E22" i="2"/>
  <c r="K15" i="2"/>
  <c r="L15" i="2" s="1"/>
  <c r="M15" i="2" s="1"/>
  <c r="J15" i="2"/>
  <c r="Q23" i="2"/>
  <c r="P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" i="2"/>
  <c r="O23" i="2"/>
  <c r="P23" i="2"/>
  <c r="R23" i="2" s="1"/>
  <c r="S23" i="2" s="1"/>
  <c r="M13" i="2" l="1"/>
  <c r="K13" i="2"/>
  <c r="I13" i="2"/>
  <c r="L13" i="2" s="1"/>
  <c r="J13" i="2"/>
  <c r="E4" i="2"/>
  <c r="D4" i="2"/>
  <c r="C4" i="2"/>
  <c r="B4" i="2"/>
  <c r="C18" i="1" l="1"/>
  <c r="C17" i="1"/>
  <c r="M20" i="1"/>
  <c r="C16" i="1"/>
  <c r="C15" i="1"/>
  <c r="L20" i="1"/>
  <c r="C14" i="1"/>
  <c r="K20" i="1"/>
  <c r="C13" i="1"/>
  <c r="C11" i="1"/>
  <c r="C10" i="1"/>
  <c r="C9" i="1"/>
  <c r="J7" i="1"/>
  <c r="N7" i="1"/>
  <c r="C8" i="1" s="1"/>
  <c r="C7" i="1"/>
  <c r="N1" i="1"/>
  <c r="O1" i="1" s="1"/>
  <c r="P1" i="1" s="1"/>
  <c r="Q1" i="1" s="1"/>
  <c r="G1" i="1"/>
  <c r="H1" i="1" s="1"/>
  <c r="I7" i="1"/>
  <c r="C5" i="1"/>
  <c r="C6" i="1" s="1"/>
  <c r="C3" i="1"/>
  <c r="C4" i="1" s="1"/>
  <c r="F7" i="1"/>
  <c r="E7" i="1" l="1"/>
  <c r="C1" i="1"/>
  <c r="C2" i="1" s="1"/>
</calcChain>
</file>

<file path=xl/comments1.xml><?xml version="1.0" encoding="utf-8"?>
<comments xmlns="http://schemas.openxmlformats.org/spreadsheetml/2006/main">
  <authors>
    <author>Aleksei Ekimov</author>
  </authors>
  <commentLis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Aleksei Ekimov:</t>
        </r>
        <r>
          <rPr>
            <sz val="9"/>
            <color indexed="81"/>
            <rFont val="Tahoma"/>
            <family val="2"/>
            <charset val="204"/>
          </rPr>
          <t xml:space="preserve">
8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Aleksei Ekimov:</t>
        </r>
        <r>
          <rPr>
            <sz val="9"/>
            <color indexed="81"/>
            <rFont val="Tahoma"/>
            <family val="2"/>
            <charset val="204"/>
          </rPr>
          <t xml:space="preserve">
16 percall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Aleksei Ekimov:</t>
        </r>
        <r>
          <rPr>
            <sz val="9"/>
            <color indexed="81"/>
            <rFont val="Tahoma"/>
            <family val="2"/>
            <charset val="204"/>
          </rPr>
          <t xml:space="preserve">
4 percall</t>
        </r>
      </text>
    </comment>
  </commentList>
</comments>
</file>

<file path=xl/sharedStrings.xml><?xml version="1.0" encoding="utf-8"?>
<sst xmlns="http://schemas.openxmlformats.org/spreadsheetml/2006/main" count="10" uniqueCount="7">
  <si>
    <t>Скорость=</t>
  </si>
  <si>
    <t>b/s</t>
  </si>
  <si>
    <t>bit/s</t>
  </si>
  <si>
    <t>kbit/s</t>
  </si>
  <si>
    <t>mbit/s</t>
  </si>
  <si>
    <t>Max speed=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</si>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</sst>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F1" sqref="F1"/>
    </sheetView>
  </sheetViews>
  <sheetFormatPr defaultRowHeight="15" x14ac:dyDescent="0.25"/>
  <cols>
    <col min="2" max="2" width="10.28515625" bestFit="1" customWidth="1"/>
    <col min="3" max="3" width="9.85546875" bestFit="1" customWidth="1"/>
  </cols>
  <sheetData>
    <row r="1" spans="1:17" x14ac:dyDescent="0.25">
      <c r="A1">
        <v>256</v>
      </c>
      <c r="B1">
        <v>65536</v>
      </c>
      <c r="C1" s="1">
        <f>A1*B1</f>
        <v>16777216</v>
      </c>
      <c r="E1">
        <v>65536</v>
      </c>
      <c r="F1">
        <v>131072</v>
      </c>
      <c r="G1" s="3">
        <f t="shared" ref="G1:H1" si="0">F1*2</f>
        <v>262144</v>
      </c>
      <c r="H1" s="3">
        <f t="shared" si="0"/>
        <v>524288</v>
      </c>
      <c r="I1">
        <v>1048576</v>
      </c>
      <c r="J1">
        <v>1048576</v>
      </c>
      <c r="K1">
        <v>1048576</v>
      </c>
      <c r="M1">
        <v>1048576</v>
      </c>
      <c r="N1" s="3">
        <f>I1*2</f>
        <v>2097152</v>
      </c>
      <c r="O1" s="3">
        <f>N1*2</f>
        <v>4194304</v>
      </c>
      <c r="P1" s="3">
        <f t="shared" ref="P1:Q1" si="1">O1*2</f>
        <v>8388608</v>
      </c>
      <c r="Q1" s="3">
        <f t="shared" si="1"/>
        <v>16777216</v>
      </c>
    </row>
    <row r="2" spans="1:17" x14ac:dyDescent="0.25">
      <c r="B2" t="s">
        <v>0</v>
      </c>
      <c r="C2" s="4">
        <f>8*C1/E7</f>
        <v>9938.9618044756444</v>
      </c>
      <c r="E2">
        <v>12517</v>
      </c>
      <c r="F2">
        <v>11049</v>
      </c>
      <c r="I2">
        <v>11548</v>
      </c>
      <c r="J2">
        <v>5120</v>
      </c>
      <c r="K2">
        <v>12644</v>
      </c>
      <c r="L2">
        <v>6397</v>
      </c>
      <c r="M2">
        <v>2996</v>
      </c>
      <c r="N2">
        <v>13762</v>
      </c>
    </row>
    <row r="3" spans="1:17" x14ac:dyDescent="0.25">
      <c r="A3">
        <v>128</v>
      </c>
      <c r="B3">
        <v>131072</v>
      </c>
      <c r="C3">
        <f>A3*B3</f>
        <v>16777216</v>
      </c>
      <c r="E3">
        <v>15281</v>
      </c>
      <c r="F3">
        <v>14739</v>
      </c>
      <c r="I3">
        <v>9880</v>
      </c>
      <c r="J3">
        <v>12877</v>
      </c>
      <c r="K3">
        <v>10723</v>
      </c>
      <c r="L3">
        <v>8812</v>
      </c>
      <c r="M3">
        <v>6323</v>
      </c>
      <c r="N3">
        <v>11758</v>
      </c>
    </row>
    <row r="4" spans="1:17" x14ac:dyDescent="0.25">
      <c r="B4" t="s">
        <v>0</v>
      </c>
      <c r="C4" s="4">
        <f>8*C3/F7</f>
        <v>11869.272019808985</v>
      </c>
      <c r="E4">
        <v>12689</v>
      </c>
      <c r="F4">
        <v>11741</v>
      </c>
      <c r="I4">
        <v>9940</v>
      </c>
      <c r="J4">
        <v>9209</v>
      </c>
      <c r="K4">
        <v>9583</v>
      </c>
      <c r="L4">
        <v>6924</v>
      </c>
      <c r="M4">
        <v>6914</v>
      </c>
    </row>
    <row r="5" spans="1:17" x14ac:dyDescent="0.25">
      <c r="A5">
        <v>16</v>
      </c>
      <c r="B5">
        <v>1048576</v>
      </c>
      <c r="C5" s="1">
        <f>A5*B5</f>
        <v>16777216</v>
      </c>
      <c r="E5">
        <v>12634</v>
      </c>
      <c r="F5">
        <v>9051</v>
      </c>
      <c r="I5">
        <v>9892</v>
      </c>
      <c r="J5">
        <v>8804</v>
      </c>
      <c r="K5">
        <v>10030</v>
      </c>
      <c r="L5">
        <v>7637</v>
      </c>
      <c r="M5">
        <v>6004</v>
      </c>
    </row>
    <row r="6" spans="1:17" x14ac:dyDescent="0.25">
      <c r="B6" t="s">
        <v>0</v>
      </c>
      <c r="C6" s="4">
        <f>8*C5/I7</f>
        <v>13509.313149206859</v>
      </c>
      <c r="D6" s="5"/>
      <c r="E6">
        <v>14400</v>
      </c>
      <c r="F6">
        <v>9960</v>
      </c>
      <c r="I6">
        <v>8416</v>
      </c>
      <c r="J6">
        <v>8652</v>
      </c>
      <c r="K6">
        <v>9542</v>
      </c>
      <c r="L6">
        <v>13948</v>
      </c>
      <c r="M6">
        <v>4320</v>
      </c>
    </row>
    <row r="7" spans="1:17" x14ac:dyDescent="0.25">
      <c r="A7">
        <v>8</v>
      </c>
      <c r="B7" s="3">
        <v>2097152</v>
      </c>
      <c r="C7">
        <f>A7*B7</f>
        <v>16777216</v>
      </c>
      <c r="E7" s="2">
        <f>SUM(E2:E6)/5</f>
        <v>13504.2</v>
      </c>
      <c r="F7" s="2">
        <f>SUM(F2:F6)/5</f>
        <v>11308</v>
      </c>
      <c r="G7" s="2"/>
      <c r="I7">
        <f>SUM(I2:I6)/5</f>
        <v>9935.2000000000007</v>
      </c>
      <c r="J7">
        <f>SUM(J2:J6)/5</f>
        <v>8932.4</v>
      </c>
      <c r="K7">
        <v>10594</v>
      </c>
      <c r="L7">
        <v>9143</v>
      </c>
      <c r="M7">
        <v>7006</v>
      </c>
      <c r="N7">
        <f>SUM(N2:N6)/2</f>
        <v>12760</v>
      </c>
    </row>
    <row r="8" spans="1:17" x14ac:dyDescent="0.25">
      <c r="C8" s="4">
        <f>8*C7/N7</f>
        <v>10518.630721003135</v>
      </c>
      <c r="K8">
        <v>9153</v>
      </c>
      <c r="L8">
        <v>7444</v>
      </c>
      <c r="M8">
        <v>4872</v>
      </c>
    </row>
    <row r="9" spans="1:17" x14ac:dyDescent="0.25">
      <c r="A9">
        <v>8</v>
      </c>
      <c r="B9">
        <v>1048576</v>
      </c>
      <c r="C9">
        <f>A9*B9</f>
        <v>8388608</v>
      </c>
      <c r="K9">
        <v>9685</v>
      </c>
      <c r="L9">
        <v>8825</v>
      </c>
      <c r="M9">
        <v>7719</v>
      </c>
    </row>
    <row r="10" spans="1:17" x14ac:dyDescent="0.25">
      <c r="C10" s="4">
        <f>8*C9/J7</f>
        <v>7512.9712059468902</v>
      </c>
      <c r="K10">
        <v>10245</v>
      </c>
      <c r="L10">
        <v>6183</v>
      </c>
      <c r="M10">
        <v>5214</v>
      </c>
    </row>
    <row r="11" spans="1:17" x14ac:dyDescent="0.25">
      <c r="A11">
        <v>512</v>
      </c>
      <c r="B11">
        <v>32768</v>
      </c>
      <c r="C11">
        <f>A11*B11</f>
        <v>16777216</v>
      </c>
      <c r="K11">
        <v>9602</v>
      </c>
      <c r="L11">
        <v>11477</v>
      </c>
      <c r="M11">
        <v>7041</v>
      </c>
    </row>
    <row r="12" spans="1:17" x14ac:dyDescent="0.25">
      <c r="K12">
        <v>9664</v>
      </c>
      <c r="L12">
        <v>8420</v>
      </c>
      <c r="M12">
        <v>5230</v>
      </c>
    </row>
    <row r="13" spans="1:17" x14ac:dyDescent="0.25">
      <c r="A13">
        <v>16</v>
      </c>
      <c r="B13">
        <v>1048576</v>
      </c>
      <c r="C13">
        <f>A13*B13</f>
        <v>16777216</v>
      </c>
      <c r="K13">
        <v>10091</v>
      </c>
      <c r="L13">
        <v>8047</v>
      </c>
      <c r="M13">
        <v>8765</v>
      </c>
    </row>
    <row r="14" spans="1:17" x14ac:dyDescent="0.25">
      <c r="C14" s="4">
        <f>8*C13/K20</f>
        <v>13437.823533665212</v>
      </c>
      <c r="K14">
        <v>9256</v>
      </c>
      <c r="L14">
        <v>8699</v>
      </c>
      <c r="M14">
        <v>6974</v>
      </c>
    </row>
    <row r="15" spans="1:17" x14ac:dyDescent="0.25">
      <c r="A15">
        <v>16</v>
      </c>
      <c r="B15">
        <v>1048576</v>
      </c>
      <c r="C15">
        <f>A15*B15</f>
        <v>16777216</v>
      </c>
      <c r="K15">
        <v>10601</v>
      </c>
      <c r="L15">
        <v>9401</v>
      </c>
      <c r="M15">
        <v>7762</v>
      </c>
    </row>
    <row r="16" spans="1:17" x14ac:dyDescent="0.25">
      <c r="C16" s="4">
        <f>8*C15/L20</f>
        <v>15641.673922332864</v>
      </c>
      <c r="K16">
        <v>10624</v>
      </c>
      <c r="L16">
        <v>9019</v>
      </c>
      <c r="M16">
        <v>3900</v>
      </c>
    </row>
    <row r="17" spans="1:13" x14ac:dyDescent="0.25">
      <c r="A17">
        <v>4</v>
      </c>
      <c r="B17">
        <v>1048576</v>
      </c>
      <c r="C17">
        <f>A17*B17</f>
        <v>4194304</v>
      </c>
      <c r="K17">
        <v>8409</v>
      </c>
      <c r="L17">
        <v>8916</v>
      </c>
      <c r="M17">
        <v>7147</v>
      </c>
    </row>
    <row r="18" spans="1:13" x14ac:dyDescent="0.25">
      <c r="C18" s="4">
        <f>8*C17/M20</f>
        <v>5547.8173200573165</v>
      </c>
      <c r="K18">
        <v>10973</v>
      </c>
      <c r="L18">
        <v>8115</v>
      </c>
      <c r="M18">
        <v>5664</v>
      </c>
    </row>
    <row r="19" spans="1:13" x14ac:dyDescent="0.25">
      <c r="K19">
        <v>8366</v>
      </c>
      <c r="L19">
        <v>7047</v>
      </c>
      <c r="M19">
        <v>5017</v>
      </c>
    </row>
    <row r="20" spans="1:13" x14ac:dyDescent="0.25">
      <c r="K20">
        <f>SUM(K2:K19)/18</f>
        <v>9988.0555555555547</v>
      </c>
      <c r="L20">
        <f>SUM(L2:L19)/18</f>
        <v>8580.7777777777774</v>
      </c>
      <c r="M20">
        <f>SUM(M2:M19)/18</f>
        <v>6048.2222222222226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C25" sqref="C25"/>
    </sheetView>
  </sheetViews>
  <sheetFormatPr defaultRowHeight="15" x14ac:dyDescent="0.25"/>
  <cols>
    <col min="1" max="1" width="11.5703125" bestFit="1" customWidth="1"/>
    <col min="9" max="9" width="9.28515625" bestFit="1" customWidth="1"/>
    <col min="10" max="10" width="9.85546875" bestFit="1" customWidth="1"/>
    <col min="11" max="12" width="9.28515625" bestFit="1" customWidth="1"/>
    <col min="16" max="16" width="9.85546875" bestFit="1" customWidth="1"/>
  </cols>
  <sheetData>
    <row r="1" spans="1:16" x14ac:dyDescent="0.25">
      <c r="A1" t="s">
        <v>5</v>
      </c>
      <c r="B1">
        <v>20</v>
      </c>
      <c r="C1" t="s">
        <v>4</v>
      </c>
      <c r="P1">
        <f>SUM(P2:P22)/21/1000</f>
        <v>3.0260476190476191</v>
      </c>
    </row>
    <row r="2" spans="1:16" x14ac:dyDescent="0.25">
      <c r="I2">
        <v>2417</v>
      </c>
      <c r="O2">
        <v>3253</v>
      </c>
      <c r="P2">
        <f>O2-300</f>
        <v>2953</v>
      </c>
    </row>
    <row r="3" spans="1:16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I3">
        <v>10520</v>
      </c>
      <c r="O3">
        <v>6006</v>
      </c>
      <c r="P3">
        <f t="shared" ref="P3:P22" si="0">O3-300</f>
        <v>5706</v>
      </c>
    </row>
    <row r="4" spans="1:16" s="1" customFormat="1" x14ac:dyDescent="0.25">
      <c r="A4" s="1">
        <v>262144</v>
      </c>
      <c r="B4" s="1">
        <f>A4*8</f>
        <v>2097152</v>
      </c>
      <c r="C4" s="1">
        <f>B4/1024</f>
        <v>2048</v>
      </c>
      <c r="D4" s="2">
        <f>C4/1024</f>
        <v>2</v>
      </c>
      <c r="E4" s="1">
        <f>B1/D4</f>
        <v>10</v>
      </c>
      <c r="I4" s="1">
        <v>11269</v>
      </c>
      <c r="O4" s="1">
        <v>4343</v>
      </c>
      <c r="P4">
        <f t="shared" si="0"/>
        <v>4043</v>
      </c>
    </row>
    <row r="5" spans="1:16" s="1" customFormat="1" x14ac:dyDescent="0.25">
      <c r="I5" s="1">
        <v>6711</v>
      </c>
      <c r="O5" s="1">
        <v>3190</v>
      </c>
      <c r="P5">
        <f t="shared" si="0"/>
        <v>2890</v>
      </c>
    </row>
    <row r="6" spans="1:16" x14ac:dyDescent="0.25">
      <c r="I6">
        <v>4295</v>
      </c>
      <c r="O6">
        <v>2174</v>
      </c>
      <c r="P6">
        <f t="shared" si="0"/>
        <v>1874</v>
      </c>
    </row>
    <row r="7" spans="1:16" x14ac:dyDescent="0.25">
      <c r="I7">
        <v>3546</v>
      </c>
      <c r="O7">
        <v>3379</v>
      </c>
      <c r="P7">
        <f t="shared" si="0"/>
        <v>3079</v>
      </c>
    </row>
    <row r="8" spans="1:16" x14ac:dyDescent="0.25">
      <c r="I8">
        <v>3402</v>
      </c>
      <c r="O8">
        <v>4529</v>
      </c>
      <c r="P8">
        <f t="shared" si="0"/>
        <v>4229</v>
      </c>
    </row>
    <row r="9" spans="1:16" x14ac:dyDescent="0.25">
      <c r="I9">
        <v>3242</v>
      </c>
      <c r="O9">
        <v>2167</v>
      </c>
      <c r="P9">
        <f t="shared" si="0"/>
        <v>1867</v>
      </c>
    </row>
    <row r="10" spans="1:16" x14ac:dyDescent="0.25">
      <c r="I10">
        <v>3363</v>
      </c>
      <c r="O10">
        <v>1960</v>
      </c>
      <c r="P10">
        <f t="shared" si="0"/>
        <v>1660</v>
      </c>
    </row>
    <row r="11" spans="1:16" x14ac:dyDescent="0.25">
      <c r="I11">
        <v>3553</v>
      </c>
      <c r="O11">
        <v>2370</v>
      </c>
      <c r="P11">
        <f t="shared" si="0"/>
        <v>2070</v>
      </c>
    </row>
    <row r="12" spans="1:16" x14ac:dyDescent="0.25">
      <c r="I12">
        <v>3755</v>
      </c>
      <c r="O12">
        <v>2140</v>
      </c>
      <c r="P12">
        <f t="shared" si="0"/>
        <v>1840</v>
      </c>
    </row>
    <row r="13" spans="1:16" x14ac:dyDescent="0.25">
      <c r="I13" s="1">
        <f>SUM(I2:I12)/11/1000</f>
        <v>5.0975454545454548</v>
      </c>
      <c r="J13" s="1">
        <f>B4*10</f>
        <v>20971520</v>
      </c>
      <c r="K13" s="1">
        <f>J13/I13</f>
        <v>4114042.7656804519</v>
      </c>
      <c r="L13" s="1">
        <f>K13/1024</f>
        <v>4017.6198883598163</v>
      </c>
      <c r="M13">
        <f>L13/1024</f>
        <v>3.9234569222263831</v>
      </c>
      <c r="O13">
        <v>4712</v>
      </c>
      <c r="P13">
        <f t="shared" si="0"/>
        <v>4412</v>
      </c>
    </row>
    <row r="14" spans="1:16" x14ac:dyDescent="0.25">
      <c r="O14">
        <v>3792</v>
      </c>
      <c r="P14">
        <f t="shared" si="0"/>
        <v>3492</v>
      </c>
    </row>
    <row r="15" spans="1:16" x14ac:dyDescent="0.25">
      <c r="I15">
        <v>14</v>
      </c>
      <c r="J15">
        <f>B4*100</f>
        <v>209715200</v>
      </c>
      <c r="K15">
        <f>J15/I15</f>
        <v>14979657.142857144</v>
      </c>
      <c r="L15">
        <f>K15/1024</f>
        <v>14628.571428571429</v>
      </c>
      <c r="M15">
        <f>L15/1024</f>
        <v>14.285714285714286</v>
      </c>
      <c r="O15">
        <v>3533</v>
      </c>
      <c r="P15">
        <f t="shared" si="0"/>
        <v>3233</v>
      </c>
    </row>
    <row r="16" spans="1:16" x14ac:dyDescent="0.25">
      <c r="O16">
        <v>3793</v>
      </c>
      <c r="P16">
        <f t="shared" si="0"/>
        <v>3493</v>
      </c>
    </row>
    <row r="17" spans="2:19" x14ac:dyDescent="0.25">
      <c r="O17">
        <v>2746</v>
      </c>
      <c r="P17">
        <f t="shared" si="0"/>
        <v>2446</v>
      </c>
    </row>
    <row r="18" spans="2:19" x14ac:dyDescent="0.25">
      <c r="O18">
        <v>3388</v>
      </c>
      <c r="P18">
        <f t="shared" si="0"/>
        <v>3088</v>
      </c>
    </row>
    <row r="19" spans="2:19" x14ac:dyDescent="0.25">
      <c r="O19">
        <v>3588</v>
      </c>
      <c r="P19">
        <f t="shared" si="0"/>
        <v>3288</v>
      </c>
    </row>
    <row r="20" spans="2:19" x14ac:dyDescent="0.25">
      <c r="O20">
        <v>3531</v>
      </c>
      <c r="P20">
        <f t="shared" si="0"/>
        <v>3231</v>
      </c>
    </row>
    <row r="21" spans="2:19" x14ac:dyDescent="0.25">
      <c r="O21">
        <v>1986</v>
      </c>
      <c r="P21">
        <f t="shared" si="0"/>
        <v>1686</v>
      </c>
    </row>
    <row r="22" spans="2:19" x14ac:dyDescent="0.25">
      <c r="B22">
        <v>8</v>
      </c>
      <c r="C22">
        <v>8</v>
      </c>
      <c r="D22">
        <v>48</v>
      </c>
      <c r="E22">
        <f>SUM(B22:D22)</f>
        <v>64</v>
      </c>
      <c r="F22">
        <v>2</v>
      </c>
      <c r="G22">
        <f>SUM(E22:F22)</f>
        <v>66</v>
      </c>
      <c r="H22">
        <v>1470</v>
      </c>
      <c r="I22">
        <f>SUM(G22:H22)</f>
        <v>1536</v>
      </c>
      <c r="O22">
        <v>3267</v>
      </c>
      <c r="P22">
        <f t="shared" si="0"/>
        <v>2967</v>
      </c>
    </row>
    <row r="23" spans="2:19" x14ac:dyDescent="0.25">
      <c r="O23">
        <f>SUM(O2:O22)/21/1000</f>
        <v>3.3260476190476194</v>
      </c>
      <c r="P23" s="1">
        <f>B4*10</f>
        <v>20971520</v>
      </c>
      <c r="Q23" s="1">
        <f>P23/P1</f>
        <v>6930333.7687066263</v>
      </c>
      <c r="R23" s="1">
        <f>Q23/1024</f>
        <v>6767.9040710025647</v>
      </c>
      <c r="S23">
        <f>R23/1024</f>
        <v>6.6092813193384421</v>
      </c>
    </row>
    <row r="25" spans="2:19" x14ac:dyDescent="0.25">
      <c r="B25">
        <v>256</v>
      </c>
      <c r="C25">
        <f>B25/8</f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Ekimov</dc:creator>
  <cp:lastModifiedBy>Aleksei Ekimov</cp:lastModifiedBy>
  <dcterms:created xsi:type="dcterms:W3CDTF">2015-05-15T11:00:51Z</dcterms:created>
  <dcterms:modified xsi:type="dcterms:W3CDTF">2015-05-27T06:13:04Z</dcterms:modified>
</cp:coreProperties>
</file>