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4910" windowHeight="12540" activeTab="2"/>
  </bookViews>
  <sheets>
    <sheet name="정리" sheetId="1" r:id="rId1"/>
    <sheet name="Sheet1" sheetId="5" r:id="rId2"/>
    <sheet name="리스트" sheetId="2" r:id="rId3"/>
    <sheet name="생산업체" sheetId="3" r:id="rId4"/>
    <sheet name="CODE" sheetId="4" r:id="rId5"/>
  </sheets>
  <definedNames>
    <definedName name="_xlnm._FilterDatabase" localSheetId="4" hidden="1">CODE!$I$3:$P$53</definedName>
    <definedName name="_xlnm._FilterDatabase" localSheetId="2" hidden="1">리스트!$A$9:$AC$775</definedName>
    <definedName name="_xlnm.Print_Area" localSheetId="2">리스트!$B$1:$U$252</definedName>
    <definedName name="_xlnm.Print_Titles" localSheetId="2">리스트!$8:$9</definedName>
  </definedNames>
  <calcPr calcId="124519"/>
  <pivotCaches>
    <pivotCache cacheId="49" r:id="rId6"/>
    <pivotCache cacheId="50" r:id="rId7"/>
    <pivotCache cacheId="51" r:id="rId8"/>
  </pivotCaches>
</workbook>
</file>

<file path=xl/calcChain.xml><?xml version="1.0" encoding="utf-8"?>
<calcChain xmlns="http://schemas.openxmlformats.org/spreadsheetml/2006/main">
  <c r="M68" i="4"/>
  <c r="M48" i="2"/>
  <c r="M775"/>
  <c r="J775"/>
  <c r="A775"/>
  <c r="M774"/>
  <c r="J774"/>
  <c r="A774"/>
  <c r="M773"/>
  <c r="J773"/>
  <c r="A773"/>
  <c r="M772"/>
  <c r="J772"/>
  <c r="A772"/>
  <c r="M771"/>
  <c r="J771"/>
  <c r="A771"/>
  <c r="M770"/>
  <c r="J770"/>
  <c r="A770"/>
  <c r="M769"/>
  <c r="J769"/>
  <c r="A769"/>
  <c r="M768"/>
  <c r="J768"/>
  <c r="A768"/>
  <c r="M767"/>
  <c r="J767"/>
  <c r="A767"/>
  <c r="M766"/>
  <c r="J766"/>
  <c r="A766"/>
  <c r="M765"/>
  <c r="J765"/>
  <c r="A765"/>
  <c r="M764"/>
  <c r="J764"/>
  <c r="A764"/>
  <c r="M763"/>
  <c r="J763"/>
  <c r="A763"/>
  <c r="M762"/>
  <c r="J762"/>
  <c r="A762"/>
  <c r="M761"/>
  <c r="J761"/>
  <c r="A761"/>
  <c r="M760"/>
  <c r="J760"/>
  <c r="A760"/>
  <c r="M759"/>
  <c r="J759"/>
  <c r="A759"/>
  <c r="M758"/>
  <c r="J758"/>
  <c r="A758"/>
  <c r="M757"/>
  <c r="J757"/>
  <c r="A757"/>
  <c r="M756"/>
  <c r="J756"/>
  <c r="A756"/>
  <c r="M755"/>
  <c r="J755"/>
  <c r="A755"/>
  <c r="M754"/>
  <c r="J754"/>
  <c r="A754"/>
  <c r="M753"/>
  <c r="J753"/>
  <c r="A753"/>
  <c r="M752"/>
  <c r="J752"/>
  <c r="A752"/>
  <c r="M751"/>
  <c r="J751"/>
  <c r="A751"/>
  <c r="M750"/>
  <c r="J750"/>
  <c r="A750"/>
  <c r="M749"/>
  <c r="J749"/>
  <c r="A749"/>
  <c r="M748"/>
  <c r="J748"/>
  <c r="A748"/>
  <c r="M747"/>
  <c r="J747"/>
  <c r="A747"/>
  <c r="M746"/>
  <c r="J746"/>
  <c r="A746"/>
  <c r="M745"/>
  <c r="J745"/>
  <c r="A745"/>
  <c r="M744"/>
  <c r="J744"/>
  <c r="A744"/>
  <c r="M743"/>
  <c r="J743"/>
  <c r="A743"/>
  <c r="M742"/>
  <c r="J742"/>
  <c r="A742"/>
  <c r="M741"/>
  <c r="J741"/>
  <c r="A741"/>
  <c r="M740"/>
  <c r="J740"/>
  <c r="A740"/>
  <c r="M739"/>
  <c r="J739"/>
  <c r="A739"/>
  <c r="M738"/>
  <c r="J738"/>
  <c r="A738"/>
  <c r="M737"/>
  <c r="J737"/>
  <c r="A737"/>
  <c r="M736"/>
  <c r="J736"/>
  <c r="A736"/>
  <c r="M735"/>
  <c r="J735"/>
  <c r="A735"/>
  <c r="M734"/>
  <c r="J734"/>
  <c r="A734"/>
  <c r="M733"/>
  <c r="J733"/>
  <c r="A733"/>
  <c r="M732"/>
  <c r="J732"/>
  <c r="A732"/>
  <c r="M731"/>
  <c r="J731"/>
  <c r="A731"/>
  <c r="M730"/>
  <c r="J730"/>
  <c r="A730"/>
  <c r="M729"/>
  <c r="J729"/>
  <c r="A729"/>
  <c r="M728"/>
  <c r="J728"/>
  <c r="A728"/>
  <c r="M727"/>
  <c r="J727"/>
  <c r="A727"/>
  <c r="M726"/>
  <c r="J726"/>
  <c r="A726"/>
  <c r="M725"/>
  <c r="J725"/>
  <c r="A725"/>
  <c r="M724"/>
  <c r="J724"/>
  <c r="A724"/>
  <c r="M723"/>
  <c r="J723"/>
  <c r="A723"/>
  <c r="M722"/>
  <c r="J722"/>
  <c r="A722"/>
  <c r="M721"/>
  <c r="J721"/>
  <c r="A721"/>
  <c r="M720"/>
  <c r="J720"/>
  <c r="A720"/>
  <c r="M719"/>
  <c r="J719"/>
  <c r="A719"/>
  <c r="M718"/>
  <c r="J718"/>
  <c r="A718"/>
  <c r="M717"/>
  <c r="J717"/>
  <c r="A717"/>
  <c r="M716"/>
  <c r="J716"/>
  <c r="A716"/>
  <c r="M715"/>
  <c r="J715"/>
  <c r="A715"/>
  <c r="M714"/>
  <c r="J714"/>
  <c r="A714"/>
  <c r="M713"/>
  <c r="J713"/>
  <c r="A713"/>
  <c r="M712"/>
  <c r="J712"/>
  <c r="A712"/>
  <c r="M711"/>
  <c r="J711"/>
  <c r="A711"/>
  <c r="M710"/>
  <c r="J710"/>
  <c r="A710"/>
  <c r="M709"/>
  <c r="J709"/>
  <c r="A709"/>
  <c r="M708"/>
  <c r="J708"/>
  <c r="A708"/>
  <c r="M707"/>
  <c r="J707"/>
  <c r="A707"/>
  <c r="M706"/>
  <c r="J706"/>
  <c r="A706"/>
  <c r="M705"/>
  <c r="J705"/>
  <c r="A705"/>
  <c r="M704"/>
  <c r="J704"/>
  <c r="A704"/>
  <c r="M703"/>
  <c r="J703"/>
  <c r="A703"/>
  <c r="M702"/>
  <c r="J702"/>
  <c r="A702"/>
  <c r="M701"/>
  <c r="J701"/>
  <c r="A701"/>
  <c r="M700"/>
  <c r="J700"/>
  <c r="A700"/>
  <c r="M699"/>
  <c r="J699"/>
  <c r="A699"/>
  <c r="M698"/>
  <c r="J698"/>
  <c r="A698"/>
  <c r="M697"/>
  <c r="J697"/>
  <c r="A697"/>
  <c r="M696"/>
  <c r="J696"/>
  <c r="A696"/>
  <c r="M695"/>
  <c r="J695"/>
  <c r="A695"/>
  <c r="M694"/>
  <c r="J694"/>
  <c r="A694"/>
  <c r="M693"/>
  <c r="J693"/>
  <c r="A693"/>
  <c r="M692"/>
  <c r="J692"/>
  <c r="A692"/>
  <c r="M691"/>
  <c r="J691"/>
  <c r="A691"/>
  <c r="M690"/>
  <c r="J690"/>
  <c r="A690"/>
  <c r="M689"/>
  <c r="J689"/>
  <c r="A689"/>
  <c r="M688"/>
  <c r="J688"/>
  <c r="A688"/>
  <c r="M687"/>
  <c r="J687"/>
  <c r="A687"/>
  <c r="M686"/>
  <c r="J686"/>
  <c r="A686"/>
  <c r="M685"/>
  <c r="J685"/>
  <c r="A685"/>
  <c r="M684"/>
  <c r="J684"/>
  <c r="A684"/>
  <c r="M683"/>
  <c r="J683"/>
  <c r="A683"/>
  <c r="M682"/>
  <c r="J682"/>
  <c r="A682"/>
  <c r="M681"/>
  <c r="J681"/>
  <c r="A681"/>
  <c r="M680"/>
  <c r="J680"/>
  <c r="A680"/>
  <c r="M679"/>
  <c r="J679"/>
  <c r="A679"/>
  <c r="M678"/>
  <c r="J678"/>
  <c r="A678"/>
  <c r="M677"/>
  <c r="J677"/>
  <c r="A677"/>
  <c r="M676"/>
  <c r="J676"/>
  <c r="A676"/>
  <c r="M675"/>
  <c r="J675"/>
  <c r="A675"/>
  <c r="M674"/>
  <c r="J674"/>
  <c r="A674"/>
  <c r="M673"/>
  <c r="J673"/>
  <c r="A673"/>
  <c r="M672"/>
  <c r="J672"/>
  <c r="A672"/>
  <c r="M671"/>
  <c r="J671"/>
  <c r="A671"/>
  <c r="M670"/>
  <c r="J670"/>
  <c r="A670"/>
  <c r="M669"/>
  <c r="J669"/>
  <c r="A669"/>
  <c r="M668"/>
  <c r="J668"/>
  <c r="A668"/>
  <c r="M667"/>
  <c r="J667"/>
  <c r="A667"/>
  <c r="M666"/>
  <c r="J666"/>
  <c r="A666"/>
  <c r="M665"/>
  <c r="J665"/>
  <c r="A665"/>
  <c r="M664"/>
  <c r="J664"/>
  <c r="A664"/>
  <c r="M663"/>
  <c r="J663"/>
  <c r="A663"/>
  <c r="M662"/>
  <c r="J662"/>
  <c r="A662"/>
  <c r="M661"/>
  <c r="J661"/>
  <c r="A661"/>
  <c r="M660"/>
  <c r="J660"/>
  <c r="A660"/>
  <c r="M659"/>
  <c r="J659"/>
  <c r="A659"/>
  <c r="M658"/>
  <c r="J658"/>
  <c r="A658"/>
  <c r="M657"/>
  <c r="J657"/>
  <c r="A657"/>
  <c r="M656"/>
  <c r="J656"/>
  <c r="A656"/>
  <c r="M655"/>
  <c r="J655"/>
  <c r="A655"/>
  <c r="M654"/>
  <c r="J654"/>
  <c r="A654"/>
  <c r="M653"/>
  <c r="J653"/>
  <c r="A653"/>
  <c r="M652"/>
  <c r="J652"/>
  <c r="A652"/>
  <c r="M651"/>
  <c r="J651"/>
  <c r="A651"/>
  <c r="M650"/>
  <c r="J650"/>
  <c r="A650"/>
  <c r="M649"/>
  <c r="J649"/>
  <c r="A649"/>
  <c r="M648"/>
  <c r="J648"/>
  <c r="A648"/>
  <c r="M647"/>
  <c r="J647"/>
  <c r="A647"/>
  <c r="M646"/>
  <c r="J646"/>
  <c r="A646"/>
  <c r="M645"/>
  <c r="J645"/>
  <c r="A645"/>
  <c r="M644"/>
  <c r="J644"/>
  <c r="A644"/>
  <c r="M643"/>
  <c r="J643"/>
  <c r="A643"/>
  <c r="M642"/>
  <c r="J642"/>
  <c r="A642"/>
  <c r="M641"/>
  <c r="J641"/>
  <c r="A641"/>
  <c r="M640"/>
  <c r="J640"/>
  <c r="A640"/>
  <c r="M639"/>
  <c r="J639"/>
  <c r="A639"/>
  <c r="M638"/>
  <c r="J638"/>
  <c r="A638"/>
  <c r="M637"/>
  <c r="J637"/>
  <c r="A637"/>
  <c r="M636"/>
  <c r="J636"/>
  <c r="A636"/>
  <c r="M635"/>
  <c r="J635"/>
  <c r="A635"/>
  <c r="M634"/>
  <c r="J634"/>
  <c r="A634"/>
  <c r="M633"/>
  <c r="J633"/>
  <c r="A633"/>
  <c r="M632"/>
  <c r="J632"/>
  <c r="A632"/>
  <c r="M631"/>
  <c r="J631"/>
  <c r="A631"/>
  <c r="M630"/>
  <c r="J630"/>
  <c r="A630"/>
  <c r="M629"/>
  <c r="J629"/>
  <c r="A629"/>
  <c r="M628"/>
  <c r="J628"/>
  <c r="A628"/>
  <c r="M627"/>
  <c r="J627"/>
  <c r="A627"/>
  <c r="M626"/>
  <c r="J626"/>
  <c r="A626"/>
  <c r="M625"/>
  <c r="J625"/>
  <c r="A625"/>
  <c r="M624"/>
  <c r="J624"/>
  <c r="A624"/>
  <c r="M623"/>
  <c r="J623"/>
  <c r="A623"/>
  <c r="M622"/>
  <c r="J622"/>
  <c r="A622"/>
  <c r="M621"/>
  <c r="J621"/>
  <c r="A621"/>
  <c r="M620"/>
  <c r="J620"/>
  <c r="A620"/>
  <c r="M619"/>
  <c r="J619"/>
  <c r="A619"/>
  <c r="M618"/>
  <c r="J618"/>
  <c r="A618"/>
  <c r="M617"/>
  <c r="J617"/>
  <c r="A617"/>
  <c r="M616"/>
  <c r="J616"/>
  <c r="A616"/>
  <c r="M615"/>
  <c r="J615"/>
  <c r="A615"/>
  <c r="M614"/>
  <c r="J614"/>
  <c r="A614"/>
  <c r="M613"/>
  <c r="J613"/>
  <c r="A613"/>
  <c r="M612"/>
  <c r="J612"/>
  <c r="A612"/>
  <c r="M611"/>
  <c r="J611"/>
  <c r="A611"/>
  <c r="M610"/>
  <c r="J610"/>
  <c r="A610"/>
  <c r="M609"/>
  <c r="J609"/>
  <c r="A609"/>
  <c r="M608"/>
  <c r="J608"/>
  <c r="A608"/>
  <c r="M607"/>
  <c r="J607"/>
  <c r="A607"/>
  <c r="M606"/>
  <c r="J606"/>
  <c r="A606"/>
  <c r="M605"/>
  <c r="J605"/>
  <c r="A605"/>
  <c r="M604"/>
  <c r="J604"/>
  <c r="A604"/>
  <c r="M603"/>
  <c r="J603"/>
  <c r="A603"/>
  <c r="M602"/>
  <c r="J602"/>
  <c r="A602"/>
  <c r="M601"/>
  <c r="J601"/>
  <c r="A601"/>
  <c r="M600"/>
  <c r="J600"/>
  <c r="A600"/>
  <c r="M599"/>
  <c r="J599"/>
  <c r="A599"/>
  <c r="M598"/>
  <c r="J598"/>
  <c r="A598"/>
  <c r="M597"/>
  <c r="J597"/>
  <c r="A597"/>
  <c r="M596"/>
  <c r="J596"/>
  <c r="A596"/>
  <c r="M595"/>
  <c r="J595"/>
  <c r="A595"/>
  <c r="M594"/>
  <c r="J594"/>
  <c r="A594"/>
  <c r="M593"/>
  <c r="J593"/>
  <c r="A593"/>
  <c r="M592"/>
  <c r="J592"/>
  <c r="A592"/>
  <c r="M591"/>
  <c r="J591"/>
  <c r="A591"/>
  <c r="M590"/>
  <c r="J590"/>
  <c r="A590"/>
  <c r="M589"/>
  <c r="J589"/>
  <c r="A589"/>
  <c r="M588"/>
  <c r="J588"/>
  <c r="A588"/>
  <c r="M587"/>
  <c r="J587"/>
  <c r="A587"/>
  <c r="M586"/>
  <c r="J586"/>
  <c r="A586"/>
  <c r="M585"/>
  <c r="J585"/>
  <c r="A585"/>
  <c r="M584"/>
  <c r="J584"/>
  <c r="A584"/>
  <c r="M583"/>
  <c r="J583"/>
  <c r="A583"/>
  <c r="M582"/>
  <c r="J582"/>
  <c r="A582"/>
  <c r="M581"/>
  <c r="J581"/>
  <c r="A581"/>
  <c r="M580"/>
  <c r="J580"/>
  <c r="A580"/>
  <c r="M579"/>
  <c r="J579"/>
  <c r="A579"/>
  <c r="M578"/>
  <c r="J578"/>
  <c r="A578"/>
  <c r="M577"/>
  <c r="J577"/>
  <c r="A577"/>
  <c r="M576"/>
  <c r="J576"/>
  <c r="A576"/>
  <c r="M575"/>
  <c r="J575"/>
  <c r="A575"/>
  <c r="M574"/>
  <c r="J574"/>
  <c r="A574"/>
  <c r="M573"/>
  <c r="J573"/>
  <c r="A573"/>
  <c r="M572"/>
  <c r="J572"/>
  <c r="A572"/>
  <c r="M571"/>
  <c r="J571"/>
  <c r="A571"/>
  <c r="M570"/>
  <c r="J570"/>
  <c r="A570"/>
  <c r="M569"/>
  <c r="J569"/>
  <c r="A569"/>
  <c r="M568"/>
  <c r="J568"/>
  <c r="A568"/>
  <c r="M567"/>
  <c r="J567"/>
  <c r="A567"/>
  <c r="M566"/>
  <c r="J566"/>
  <c r="A566"/>
  <c r="M565"/>
  <c r="J565"/>
  <c r="A565"/>
  <c r="M564"/>
  <c r="J564"/>
  <c r="A564"/>
  <c r="M563"/>
  <c r="J563"/>
  <c r="A563"/>
  <c r="M562"/>
  <c r="J562"/>
  <c r="A562"/>
  <c r="M561"/>
  <c r="J561"/>
  <c r="A561"/>
  <c r="M560"/>
  <c r="J560"/>
  <c r="A560"/>
  <c r="M559"/>
  <c r="J559"/>
  <c r="A559"/>
  <c r="M558"/>
  <c r="J558"/>
  <c r="A558"/>
  <c r="M557"/>
  <c r="J557"/>
  <c r="A557"/>
  <c r="M556"/>
  <c r="J556"/>
  <c r="A556"/>
  <c r="M555"/>
  <c r="J555"/>
  <c r="A555"/>
  <c r="M554"/>
  <c r="J554"/>
  <c r="A554"/>
  <c r="M553"/>
  <c r="J553"/>
  <c r="A553"/>
  <c r="M552"/>
  <c r="J552"/>
  <c r="A552"/>
  <c r="M551"/>
  <c r="J551"/>
  <c r="A551"/>
  <c r="M550"/>
  <c r="J550"/>
  <c r="A550"/>
  <c r="M549"/>
  <c r="J549"/>
  <c r="A549"/>
  <c r="M548"/>
  <c r="J548"/>
  <c r="A548"/>
  <c r="M547"/>
  <c r="J547"/>
  <c r="A547"/>
  <c r="M546"/>
  <c r="J546"/>
  <c r="A546"/>
  <c r="M545"/>
  <c r="J545"/>
  <c r="A545"/>
  <c r="M544"/>
  <c r="J544"/>
  <c r="A544"/>
  <c r="M543"/>
  <c r="J543"/>
  <c r="A543"/>
  <c r="M542"/>
  <c r="J542"/>
  <c r="A542"/>
  <c r="M541"/>
  <c r="J541"/>
  <c r="A541"/>
  <c r="M540"/>
  <c r="J540"/>
  <c r="A540"/>
  <c r="M539"/>
  <c r="J539"/>
  <c r="A539"/>
  <c r="M538"/>
  <c r="J538"/>
  <c r="A538"/>
  <c r="M537"/>
  <c r="J537"/>
  <c r="A537"/>
  <c r="M536"/>
  <c r="J536"/>
  <c r="A536"/>
  <c r="M535"/>
  <c r="J535"/>
  <c r="A535"/>
  <c r="M534"/>
  <c r="J534"/>
  <c r="A534"/>
  <c r="M533"/>
  <c r="J533"/>
  <c r="A533"/>
  <c r="M532"/>
  <c r="J532"/>
  <c r="A532"/>
  <c r="M531"/>
  <c r="J531"/>
  <c r="A531"/>
  <c r="M530"/>
  <c r="J530"/>
  <c r="A530"/>
  <c r="M529"/>
  <c r="J529"/>
  <c r="A529"/>
  <c r="M528"/>
  <c r="J528"/>
  <c r="A528"/>
  <c r="M527"/>
  <c r="J527"/>
  <c r="A527"/>
  <c r="M526"/>
  <c r="J526"/>
  <c r="A526"/>
  <c r="M525"/>
  <c r="J525"/>
  <c r="A525"/>
  <c r="M524"/>
  <c r="J524"/>
  <c r="A524"/>
  <c r="M523"/>
  <c r="J523"/>
  <c r="A523"/>
  <c r="M522"/>
  <c r="J522"/>
  <c r="A522"/>
  <c r="M521"/>
  <c r="J521"/>
  <c r="A521"/>
  <c r="M520"/>
  <c r="J520"/>
  <c r="A520"/>
  <c r="M519"/>
  <c r="J519"/>
  <c r="A519"/>
  <c r="M518"/>
  <c r="J518"/>
  <c r="A518"/>
  <c r="M517"/>
  <c r="J517"/>
  <c r="A517"/>
  <c r="M516"/>
  <c r="J516"/>
  <c r="A516"/>
  <c r="M515"/>
  <c r="J515"/>
  <c r="A515"/>
  <c r="M514"/>
  <c r="J514"/>
  <c r="A514"/>
  <c r="M513"/>
  <c r="J513"/>
  <c r="A513"/>
  <c r="M512"/>
  <c r="J512"/>
  <c r="A512"/>
  <c r="M511"/>
  <c r="J511"/>
  <c r="A511"/>
  <c r="M510"/>
  <c r="J510"/>
  <c r="A510"/>
  <c r="M509"/>
  <c r="J509"/>
  <c r="A509"/>
  <c r="M508"/>
  <c r="J508"/>
  <c r="A508"/>
  <c r="M507"/>
  <c r="J507"/>
  <c r="A507"/>
  <c r="M506"/>
  <c r="J506"/>
  <c r="A506"/>
  <c r="M505"/>
  <c r="J505"/>
  <c r="A505"/>
  <c r="M504"/>
  <c r="J504"/>
  <c r="A504"/>
  <c r="M503"/>
  <c r="J503"/>
  <c r="A503"/>
  <c r="M502"/>
  <c r="J502"/>
  <c r="A502"/>
  <c r="M501"/>
  <c r="J501"/>
  <c r="A501"/>
  <c r="M500"/>
  <c r="J500"/>
  <c r="A500"/>
  <c r="M499"/>
  <c r="J499"/>
  <c r="A499"/>
  <c r="M498"/>
  <c r="J498"/>
  <c r="A498"/>
  <c r="M497"/>
  <c r="J497"/>
  <c r="A497"/>
  <c r="M496"/>
  <c r="J496"/>
  <c r="A496"/>
  <c r="M495"/>
  <c r="J495"/>
  <c r="A495"/>
  <c r="M494"/>
  <c r="J494"/>
  <c r="A494"/>
  <c r="M493"/>
  <c r="J493"/>
  <c r="A493"/>
  <c r="M492"/>
  <c r="J492"/>
  <c r="A492"/>
  <c r="M491"/>
  <c r="J491"/>
  <c r="A491"/>
  <c r="M490"/>
  <c r="J490"/>
  <c r="A490"/>
  <c r="M489"/>
  <c r="J489"/>
  <c r="A489"/>
  <c r="M488"/>
  <c r="J488"/>
  <c r="A488"/>
  <c r="M487"/>
  <c r="J487"/>
  <c r="A487"/>
  <c r="M486"/>
  <c r="J486"/>
  <c r="A486"/>
  <c r="M485"/>
  <c r="J485"/>
  <c r="A485"/>
  <c r="M484"/>
  <c r="J484"/>
  <c r="A484"/>
  <c r="M483"/>
  <c r="J483"/>
  <c r="A483"/>
  <c r="M482"/>
  <c r="J482"/>
  <c r="A482"/>
  <c r="M481"/>
  <c r="J481"/>
  <c r="A481"/>
  <c r="M480"/>
  <c r="J480"/>
  <c r="A480"/>
  <c r="M479"/>
  <c r="J479"/>
  <c r="A479"/>
  <c r="M478"/>
  <c r="J478"/>
  <c r="A478"/>
  <c r="M477"/>
  <c r="J477"/>
  <c r="A477"/>
  <c r="M476"/>
  <c r="J476"/>
  <c r="A476"/>
  <c r="M475"/>
  <c r="J475"/>
  <c r="A475"/>
  <c r="M474"/>
  <c r="J474"/>
  <c r="A474"/>
  <c r="M473"/>
  <c r="J473"/>
  <c r="A473"/>
  <c r="M472"/>
  <c r="J472"/>
  <c r="A472"/>
  <c r="M471"/>
  <c r="J471"/>
  <c r="A471"/>
  <c r="M470"/>
  <c r="J470"/>
  <c r="A470"/>
  <c r="M469"/>
  <c r="J469"/>
  <c r="A469"/>
  <c r="M468"/>
  <c r="J468"/>
  <c r="A468"/>
  <c r="M467"/>
  <c r="J467"/>
  <c r="A467"/>
  <c r="M466"/>
  <c r="J466"/>
  <c r="A466"/>
  <c r="M465"/>
  <c r="J465"/>
  <c r="A465"/>
  <c r="M464"/>
  <c r="J464"/>
  <c r="A464"/>
  <c r="M463"/>
  <c r="J463"/>
  <c r="A463"/>
  <c r="M462"/>
  <c r="J462"/>
  <c r="A462"/>
  <c r="M461"/>
  <c r="J461"/>
  <c r="A461"/>
  <c r="M460"/>
  <c r="J460"/>
  <c r="A460"/>
  <c r="M459"/>
  <c r="J459"/>
  <c r="A459"/>
  <c r="M458"/>
  <c r="J458"/>
  <c r="A458"/>
  <c r="M457"/>
  <c r="J457"/>
  <c r="A457"/>
  <c r="M456"/>
  <c r="J456"/>
  <c r="A456"/>
  <c r="M455"/>
  <c r="J455"/>
  <c r="A455"/>
  <c r="M454"/>
  <c r="J454"/>
  <c r="A454"/>
  <c r="M453"/>
  <c r="J453"/>
  <c r="A453"/>
  <c r="M452"/>
  <c r="J452"/>
  <c r="A452"/>
  <c r="M451"/>
  <c r="J451"/>
  <c r="A451"/>
  <c r="M450"/>
  <c r="J450"/>
  <c r="A450"/>
  <c r="M449"/>
  <c r="J449"/>
  <c r="A449"/>
  <c r="M448"/>
  <c r="J448"/>
  <c r="A448"/>
  <c r="M447"/>
  <c r="J447"/>
  <c r="A447"/>
  <c r="M446"/>
  <c r="J446"/>
  <c r="A446"/>
  <c r="M445"/>
  <c r="J445"/>
  <c r="A445"/>
  <c r="M444"/>
  <c r="J444"/>
  <c r="A444"/>
  <c r="M443"/>
  <c r="J443"/>
  <c r="A443"/>
  <c r="M442"/>
  <c r="J442"/>
  <c r="A442"/>
  <c r="M441"/>
  <c r="J441"/>
  <c r="A441"/>
  <c r="M440"/>
  <c r="J440"/>
  <c r="A440"/>
  <c r="M439"/>
  <c r="J439"/>
  <c r="A439"/>
  <c r="M438"/>
  <c r="J438"/>
  <c r="A438"/>
  <c r="M437"/>
  <c r="J437"/>
  <c r="A437"/>
  <c r="M436"/>
  <c r="J436"/>
  <c r="A436"/>
  <c r="M435"/>
  <c r="J435"/>
  <c r="A435"/>
  <c r="M434"/>
  <c r="J434"/>
  <c r="A434"/>
  <c r="M433"/>
  <c r="J433"/>
  <c r="A433"/>
  <c r="M432"/>
  <c r="J432"/>
  <c r="A432"/>
  <c r="M431"/>
  <c r="J431"/>
  <c r="A431"/>
  <c r="M430"/>
  <c r="J430"/>
  <c r="A430"/>
  <c r="M429"/>
  <c r="J429"/>
  <c r="A429"/>
  <c r="M428"/>
  <c r="J428"/>
  <c r="A428"/>
  <c r="M427"/>
  <c r="J427"/>
  <c r="A427"/>
  <c r="M426"/>
  <c r="J426"/>
  <c r="A426"/>
  <c r="M425"/>
  <c r="J425"/>
  <c r="A425"/>
  <c r="M424"/>
  <c r="J424"/>
  <c r="A424"/>
  <c r="M423"/>
  <c r="J423"/>
  <c r="A423"/>
  <c r="M422"/>
  <c r="J422"/>
  <c r="A422"/>
  <c r="M421"/>
  <c r="J421"/>
  <c r="A421"/>
  <c r="M420"/>
  <c r="J420"/>
  <c r="A420"/>
  <c r="M419"/>
  <c r="J419"/>
  <c r="A419"/>
  <c r="M418"/>
  <c r="J418"/>
  <c r="A418"/>
  <c r="M417"/>
  <c r="J417"/>
  <c r="A417"/>
  <c r="M416"/>
  <c r="J416"/>
  <c r="A416"/>
  <c r="M415"/>
  <c r="J415"/>
  <c r="A415"/>
  <c r="M414"/>
  <c r="J414"/>
  <c r="A414"/>
  <c r="M413"/>
  <c r="J413"/>
  <c r="A413"/>
  <c r="M412"/>
  <c r="J412"/>
  <c r="A412"/>
  <c r="M411"/>
  <c r="J411"/>
  <c r="A411"/>
  <c r="M410"/>
  <c r="J410"/>
  <c r="A410"/>
  <c r="M409"/>
  <c r="J409"/>
  <c r="A409"/>
  <c r="M408"/>
  <c r="J408"/>
  <c r="A408"/>
  <c r="M407"/>
  <c r="J407"/>
  <c r="A407"/>
  <c r="M406"/>
  <c r="J406"/>
  <c r="A406"/>
  <c r="M405"/>
  <c r="J405"/>
  <c r="A405"/>
  <c r="M404"/>
  <c r="J404"/>
  <c r="A404"/>
  <c r="M403"/>
  <c r="J403"/>
  <c r="A403"/>
  <c r="M402"/>
  <c r="J402"/>
  <c r="A402"/>
  <c r="M401"/>
  <c r="J401"/>
  <c r="A401"/>
  <c r="M400"/>
  <c r="J400"/>
  <c r="A400"/>
  <c r="M399"/>
  <c r="J399"/>
  <c r="A399"/>
  <c r="M398"/>
  <c r="J398"/>
  <c r="A398"/>
  <c r="M397"/>
  <c r="J397"/>
  <c r="A397"/>
  <c r="M396"/>
  <c r="J396"/>
  <c r="A396"/>
  <c r="M395"/>
  <c r="J395"/>
  <c r="A395"/>
  <c r="M394"/>
  <c r="J394"/>
  <c r="A394"/>
  <c r="M393"/>
  <c r="J393"/>
  <c r="A393"/>
  <c r="M392"/>
  <c r="J392"/>
  <c r="A392"/>
  <c r="M391"/>
  <c r="J391"/>
  <c r="A391"/>
  <c r="M390"/>
  <c r="J390"/>
  <c r="A390"/>
  <c r="M389"/>
  <c r="J389"/>
  <c r="A389"/>
  <c r="M388"/>
  <c r="J388"/>
  <c r="A388"/>
  <c r="M387"/>
  <c r="J387"/>
  <c r="A387"/>
  <c r="M386"/>
  <c r="J386"/>
  <c r="A386"/>
  <c r="M385"/>
  <c r="J385"/>
  <c r="A385"/>
  <c r="M384"/>
  <c r="J384"/>
  <c r="A384"/>
  <c r="M383"/>
  <c r="J383"/>
  <c r="A383"/>
  <c r="M382"/>
  <c r="J382"/>
  <c r="A382"/>
  <c r="M381"/>
  <c r="J381"/>
  <c r="A381"/>
  <c r="M380"/>
  <c r="J380"/>
  <c r="A380"/>
  <c r="M379"/>
  <c r="J379"/>
  <c r="A379"/>
  <c r="M378"/>
  <c r="J378"/>
  <c r="A378"/>
  <c r="M377"/>
  <c r="J377"/>
  <c r="A377"/>
  <c r="M376"/>
  <c r="J376"/>
  <c r="A376"/>
  <c r="M375"/>
  <c r="J375"/>
  <c r="A375"/>
  <c r="M374"/>
  <c r="J374"/>
  <c r="A374"/>
  <c r="M373"/>
  <c r="J373"/>
  <c r="A373"/>
  <c r="M372"/>
  <c r="J372"/>
  <c r="A372"/>
  <c r="M371"/>
  <c r="J371"/>
  <c r="A371"/>
  <c r="M370"/>
  <c r="J370"/>
  <c r="A370"/>
  <c r="M369"/>
  <c r="J369"/>
  <c r="A369"/>
  <c r="M368"/>
  <c r="J368"/>
  <c r="A368"/>
  <c r="M367"/>
  <c r="J367"/>
  <c r="A367"/>
  <c r="M366"/>
  <c r="J366"/>
  <c r="A366"/>
  <c r="M365"/>
  <c r="J365"/>
  <c r="A365"/>
  <c r="M364"/>
  <c r="J364"/>
  <c r="A364"/>
  <c r="M363"/>
  <c r="J363"/>
  <c r="A363"/>
  <c r="M362"/>
  <c r="J362"/>
  <c r="A362"/>
  <c r="M361"/>
  <c r="J361"/>
  <c r="A361"/>
  <c r="M360"/>
  <c r="J360"/>
  <c r="A360"/>
  <c r="M359"/>
  <c r="J359"/>
  <c r="A359"/>
  <c r="M358"/>
  <c r="J358"/>
  <c r="A358"/>
  <c r="M357"/>
  <c r="J357"/>
  <c r="A357"/>
  <c r="M356"/>
  <c r="J356"/>
  <c r="A356"/>
  <c r="M355"/>
  <c r="J355"/>
  <c r="A355"/>
  <c r="M354"/>
  <c r="J354"/>
  <c r="A354"/>
  <c r="M353"/>
  <c r="J353"/>
  <c r="A353"/>
  <c r="M352"/>
  <c r="J352"/>
  <c r="A352"/>
  <c r="M351"/>
  <c r="J351"/>
  <c r="A351"/>
  <c r="M350"/>
  <c r="J350"/>
  <c r="A350"/>
  <c r="M349"/>
  <c r="J349"/>
  <c r="A349"/>
  <c r="M348"/>
  <c r="J348"/>
  <c r="A348"/>
  <c r="M347"/>
  <c r="J347"/>
  <c r="A347"/>
  <c r="M346"/>
  <c r="J346"/>
  <c r="A346"/>
  <c r="M345"/>
  <c r="J345"/>
  <c r="A345"/>
  <c r="M344"/>
  <c r="J344"/>
  <c r="A344"/>
  <c r="M343"/>
  <c r="J343"/>
  <c r="A343"/>
  <c r="M342"/>
  <c r="J342"/>
  <c r="A342"/>
  <c r="M341"/>
  <c r="J341"/>
  <c r="A341"/>
  <c r="M340"/>
  <c r="J340"/>
  <c r="A340"/>
  <c r="M339"/>
  <c r="J339"/>
  <c r="A339"/>
  <c r="M338"/>
  <c r="J338"/>
  <c r="A338"/>
  <c r="M337"/>
  <c r="J337"/>
  <c r="A337"/>
  <c r="M336"/>
  <c r="J336"/>
  <c r="A336"/>
  <c r="M335"/>
  <c r="J335"/>
  <c r="A335"/>
  <c r="M334"/>
  <c r="J334"/>
  <c r="A334"/>
  <c r="M333"/>
  <c r="J333"/>
  <c r="A333"/>
  <c r="M332"/>
  <c r="J332"/>
  <c r="A332"/>
  <c r="M331"/>
  <c r="J331"/>
  <c r="A331"/>
  <c r="M330"/>
  <c r="J330"/>
  <c r="A330"/>
  <c r="M329"/>
  <c r="J329"/>
  <c r="A329"/>
  <c r="M328"/>
  <c r="J328"/>
  <c r="A328"/>
  <c r="M327"/>
  <c r="J327"/>
  <c r="A327"/>
  <c r="M326"/>
  <c r="J326"/>
  <c r="A326"/>
  <c r="M325"/>
  <c r="J325"/>
  <c r="A325"/>
  <c r="M324"/>
  <c r="J324"/>
  <c r="A324"/>
  <c r="M323"/>
  <c r="J323"/>
  <c r="A323"/>
  <c r="M322"/>
  <c r="J322"/>
  <c r="A322"/>
  <c r="M321"/>
  <c r="J321"/>
  <c r="A321"/>
  <c r="M320"/>
  <c r="J320"/>
  <c r="A320"/>
  <c r="M319"/>
  <c r="J319"/>
  <c r="A319"/>
  <c r="M318"/>
  <c r="J318"/>
  <c r="A318"/>
  <c r="M317"/>
  <c r="J317"/>
  <c r="A317"/>
  <c r="M316"/>
  <c r="J316"/>
  <c r="A316"/>
  <c r="M314"/>
  <c r="J314"/>
  <c r="A314"/>
  <c r="M313"/>
  <c r="J313"/>
  <c r="A313"/>
  <c r="M312"/>
  <c r="J312"/>
  <c r="A312"/>
  <c r="M311"/>
  <c r="J311"/>
  <c r="A311"/>
  <c r="M310"/>
  <c r="J310"/>
  <c r="A310"/>
  <c r="M309"/>
  <c r="J309"/>
  <c r="A309"/>
  <c r="M308"/>
  <c r="J308"/>
  <c r="A308"/>
  <c r="M307"/>
  <c r="J307"/>
  <c r="A307"/>
  <c r="M306"/>
  <c r="J306"/>
  <c r="A306"/>
  <c r="M305"/>
  <c r="J305"/>
  <c r="A305"/>
  <c r="M304"/>
  <c r="J304"/>
  <c r="A304"/>
  <c r="M303"/>
  <c r="J303"/>
  <c r="A303"/>
  <c r="M302"/>
  <c r="J302"/>
  <c r="A302"/>
  <c r="M301"/>
  <c r="J301"/>
  <c r="A301"/>
  <c r="M300"/>
  <c r="J300"/>
  <c r="A300"/>
  <c r="M299"/>
  <c r="J299"/>
  <c r="A299"/>
  <c r="M298"/>
  <c r="J298"/>
  <c r="A298"/>
  <c r="M297"/>
  <c r="J297"/>
  <c r="A297"/>
  <c r="M296"/>
  <c r="J296"/>
  <c r="A296"/>
  <c r="M295"/>
  <c r="J295"/>
  <c r="A295"/>
  <c r="M294"/>
  <c r="J294"/>
  <c r="A294"/>
  <c r="M293"/>
  <c r="J293"/>
  <c r="A293"/>
  <c r="M292"/>
  <c r="J292"/>
  <c r="A292"/>
  <c r="M291"/>
  <c r="J291"/>
  <c r="A291"/>
  <c r="M290"/>
  <c r="J290"/>
  <c r="A290"/>
  <c r="M289"/>
  <c r="J289"/>
  <c r="A289"/>
  <c r="M288"/>
  <c r="J288"/>
  <c r="A288"/>
  <c r="M287"/>
  <c r="J287"/>
  <c r="A287"/>
  <c r="M286"/>
  <c r="J286"/>
  <c r="A286"/>
  <c r="M285"/>
  <c r="J285"/>
  <c r="A285"/>
  <c r="M284"/>
  <c r="J284"/>
  <c r="A284"/>
  <c r="M283"/>
  <c r="J283"/>
  <c r="A283"/>
  <c r="M282"/>
  <c r="J282"/>
  <c r="A282"/>
  <c r="M281"/>
  <c r="J281"/>
  <c r="A281"/>
  <c r="M280"/>
  <c r="J280"/>
  <c r="A280"/>
  <c r="M279"/>
  <c r="J279"/>
  <c r="A279"/>
  <c r="M278"/>
  <c r="J278"/>
  <c r="A278"/>
  <c r="M277"/>
  <c r="J277"/>
  <c r="A277"/>
  <c r="M276"/>
  <c r="J276"/>
  <c r="A276"/>
  <c r="M275"/>
  <c r="J275"/>
  <c r="A275"/>
  <c r="M274"/>
  <c r="J274"/>
  <c r="A274"/>
  <c r="M273"/>
  <c r="J273"/>
  <c r="A273"/>
  <c r="M272"/>
  <c r="J272"/>
  <c r="A272"/>
  <c r="M271"/>
  <c r="J271"/>
  <c r="A271"/>
  <c r="M270"/>
  <c r="J270"/>
  <c r="A270"/>
  <c r="M269"/>
  <c r="J269"/>
  <c r="A269"/>
  <c r="M268"/>
  <c r="J268"/>
  <c r="A268"/>
  <c r="M267"/>
  <c r="J267"/>
  <c r="A267"/>
  <c r="M266"/>
  <c r="J266"/>
  <c r="A266"/>
  <c r="M265"/>
  <c r="J265"/>
  <c r="A265"/>
  <c r="M264"/>
  <c r="J264"/>
  <c r="A264"/>
  <c r="M263"/>
  <c r="J263"/>
  <c r="A263"/>
  <c r="M262"/>
  <c r="J262"/>
  <c r="A262"/>
  <c r="M261"/>
  <c r="J261"/>
  <c r="A261"/>
  <c r="M260"/>
  <c r="J260"/>
  <c r="A260"/>
  <c r="M259"/>
  <c r="J259"/>
  <c r="A259"/>
  <c r="M258"/>
  <c r="J258"/>
  <c r="A258"/>
  <c r="M257"/>
  <c r="J257"/>
  <c r="A257"/>
  <c r="M256"/>
  <c r="J256"/>
  <c r="A256"/>
  <c r="M255"/>
  <c r="J255"/>
  <c r="A255"/>
  <c r="M254"/>
  <c r="J254"/>
  <c r="A254"/>
  <c r="M253"/>
  <c r="J253"/>
  <c r="A253"/>
  <c r="M252"/>
  <c r="J252"/>
  <c r="A252"/>
  <c r="M251"/>
  <c r="J251"/>
  <c r="A251"/>
  <c r="M250"/>
  <c r="J250"/>
  <c r="A250"/>
  <c r="M249"/>
  <c r="J249"/>
  <c r="A249"/>
  <c r="M248"/>
  <c r="J248"/>
  <c r="A248"/>
  <c r="M247"/>
  <c r="J247"/>
  <c r="A247"/>
  <c r="M246"/>
  <c r="J246"/>
  <c r="A246"/>
  <c r="M245"/>
  <c r="J245"/>
  <c r="A245"/>
  <c r="M244"/>
  <c r="J244"/>
  <c r="A244"/>
  <c r="M243"/>
  <c r="J243"/>
  <c r="A243"/>
  <c r="M242"/>
  <c r="J242"/>
  <c r="A242"/>
  <c r="M241"/>
  <c r="J241"/>
  <c r="A241"/>
  <c r="M240"/>
  <c r="J240"/>
  <c r="A240"/>
  <c r="M239"/>
  <c r="J239"/>
  <c r="A239"/>
  <c r="M238"/>
  <c r="J238"/>
  <c r="A238"/>
  <c r="M237"/>
  <c r="J237"/>
  <c r="A237"/>
  <c r="M236"/>
  <c r="J236"/>
  <c r="A236"/>
  <c r="M235"/>
  <c r="J235"/>
  <c r="A235"/>
  <c r="M234"/>
  <c r="J234"/>
  <c r="A234"/>
  <c r="M233"/>
  <c r="J233"/>
  <c r="A233"/>
  <c r="M232"/>
  <c r="J232"/>
  <c r="A232"/>
  <c r="M231"/>
  <c r="J231"/>
  <c r="A231"/>
  <c r="M230"/>
  <c r="J230"/>
  <c r="A230"/>
  <c r="M229"/>
  <c r="J229"/>
  <c r="A229"/>
  <c r="M228"/>
  <c r="J228"/>
  <c r="A228"/>
  <c r="M227"/>
  <c r="J227"/>
  <c r="A227"/>
  <c r="M226"/>
  <c r="J226"/>
  <c r="A226"/>
  <c r="M225"/>
  <c r="J225"/>
  <c r="A225"/>
  <c r="M224"/>
  <c r="J224"/>
  <c r="A224"/>
  <c r="M223"/>
  <c r="J223"/>
  <c r="A223"/>
  <c r="M222"/>
  <c r="J222"/>
  <c r="A222"/>
  <c r="M221"/>
  <c r="J221"/>
  <c r="A221"/>
  <c r="M220"/>
  <c r="J220"/>
  <c r="A220"/>
  <c r="M219"/>
  <c r="J219"/>
  <c r="A219"/>
  <c r="M218"/>
  <c r="J218"/>
  <c r="A218"/>
  <c r="M217"/>
  <c r="J217"/>
  <c r="A217"/>
  <c r="M216"/>
  <c r="J216"/>
  <c r="A216"/>
  <c r="M215"/>
  <c r="J215"/>
  <c r="A215"/>
  <c r="M214"/>
  <c r="J214"/>
  <c r="A214"/>
  <c r="M213"/>
  <c r="J213"/>
  <c r="A213"/>
  <c r="M212"/>
  <c r="J212"/>
  <c r="A212"/>
  <c r="M211"/>
  <c r="J211"/>
  <c r="A211"/>
  <c r="M210"/>
  <c r="J210"/>
  <c r="A210"/>
  <c r="M209"/>
  <c r="J209"/>
  <c r="A209"/>
  <c r="M208"/>
  <c r="J208"/>
  <c r="A208"/>
  <c r="M207"/>
  <c r="J207"/>
  <c r="A207"/>
  <c r="M206"/>
  <c r="J206"/>
  <c r="A206"/>
  <c r="M205"/>
  <c r="J205"/>
  <c r="A205"/>
  <c r="M204"/>
  <c r="J204"/>
  <c r="A204"/>
  <c r="M203"/>
  <c r="J203"/>
  <c r="A203"/>
  <c r="M202"/>
  <c r="J202"/>
  <c r="A202"/>
  <c r="M201"/>
  <c r="J201"/>
  <c r="A201"/>
  <c r="M200"/>
  <c r="J200"/>
  <c r="A200"/>
  <c r="M199"/>
  <c r="J199"/>
  <c r="A199"/>
  <c r="M198"/>
  <c r="J198"/>
  <c r="A198"/>
  <c r="M197"/>
  <c r="J197"/>
  <c r="A197"/>
  <c r="M196"/>
  <c r="J196"/>
  <c r="A196"/>
  <c r="M195"/>
  <c r="J195"/>
  <c r="A195"/>
  <c r="M194"/>
  <c r="J194"/>
  <c r="A194"/>
  <c r="M193"/>
  <c r="J193"/>
  <c r="A193"/>
  <c r="M192"/>
  <c r="J192"/>
  <c r="A192"/>
  <c r="M191"/>
  <c r="J191"/>
  <c r="A191"/>
  <c r="M190"/>
  <c r="J190"/>
  <c r="A190"/>
  <c r="M189"/>
  <c r="J189"/>
  <c r="A189"/>
  <c r="M188"/>
  <c r="J188"/>
  <c r="A188"/>
  <c r="M187"/>
  <c r="J187"/>
  <c r="A187"/>
  <c r="M186"/>
  <c r="J186"/>
  <c r="A186"/>
  <c r="M185"/>
  <c r="J185"/>
  <c r="A185"/>
  <c r="M184"/>
  <c r="J184"/>
  <c r="A184"/>
  <c r="M183"/>
  <c r="J183"/>
  <c r="A183"/>
  <c r="M182"/>
  <c r="J182"/>
  <c r="A182"/>
  <c r="M181"/>
  <c r="J181"/>
  <c r="A181"/>
  <c r="M180"/>
  <c r="J180"/>
  <c r="A180"/>
  <c r="M179"/>
  <c r="J179"/>
  <c r="A179"/>
  <c r="M178"/>
  <c r="J178"/>
  <c r="A178"/>
  <c r="M177"/>
  <c r="J177"/>
  <c r="A177"/>
  <c r="M176"/>
  <c r="J176"/>
  <c r="A176"/>
  <c r="M175"/>
  <c r="J175"/>
  <c r="A175"/>
  <c r="M174"/>
  <c r="J174"/>
  <c r="A174"/>
  <c r="M173"/>
  <c r="J173"/>
  <c r="A173"/>
  <c r="M172"/>
  <c r="J172"/>
  <c r="A172"/>
  <c r="M171"/>
  <c r="J171"/>
  <c r="A171"/>
  <c r="M170"/>
  <c r="J170"/>
  <c r="A170"/>
  <c r="M169"/>
  <c r="J169"/>
  <c r="A169"/>
  <c r="M168"/>
  <c r="J168"/>
  <c r="A168"/>
  <c r="M167"/>
  <c r="J167"/>
  <c r="A167"/>
  <c r="M166"/>
  <c r="J166"/>
  <c r="A166"/>
  <c r="M165"/>
  <c r="J165"/>
  <c r="A165"/>
  <c r="M164"/>
  <c r="J164"/>
  <c r="A164"/>
  <c r="M163"/>
  <c r="J163"/>
  <c r="A163"/>
  <c r="M162"/>
  <c r="J162"/>
  <c r="A162"/>
  <c r="M161"/>
  <c r="J161"/>
  <c r="A161"/>
  <c r="M160"/>
  <c r="J160"/>
  <c r="A160"/>
  <c r="M159"/>
  <c r="J159"/>
  <c r="A159"/>
  <c r="M158"/>
  <c r="J158"/>
  <c r="A158"/>
  <c r="M157"/>
  <c r="J157"/>
  <c r="A157"/>
  <c r="M156"/>
  <c r="J156"/>
  <c r="A156"/>
  <c r="M155"/>
  <c r="J155"/>
  <c r="A155"/>
  <c r="M154"/>
  <c r="J154"/>
  <c r="A154"/>
  <c r="M153"/>
  <c r="J153"/>
  <c r="A153"/>
  <c r="M152"/>
  <c r="J152"/>
  <c r="A152"/>
  <c r="M151"/>
  <c r="J151"/>
  <c r="A151"/>
  <c r="M150"/>
  <c r="J150"/>
  <c r="A150"/>
  <c r="M149"/>
  <c r="J149"/>
  <c r="A149"/>
  <c r="M148"/>
  <c r="J148"/>
  <c r="A148"/>
  <c r="M147"/>
  <c r="J147"/>
  <c r="A147"/>
  <c r="M146"/>
  <c r="J146"/>
  <c r="A146"/>
  <c r="M145"/>
  <c r="J145"/>
  <c r="A145"/>
  <c r="M144"/>
  <c r="J144"/>
  <c r="A144"/>
  <c r="M143"/>
  <c r="J143"/>
  <c r="A143"/>
  <c r="M142"/>
  <c r="J142"/>
  <c r="A142"/>
  <c r="M141"/>
  <c r="J141"/>
  <c r="A141"/>
  <c r="M140"/>
  <c r="J140"/>
  <c r="A140"/>
  <c r="M139"/>
  <c r="J139"/>
  <c r="A139"/>
  <c r="M138"/>
  <c r="J138"/>
  <c r="A138"/>
  <c r="M137"/>
  <c r="J137"/>
  <c r="A137"/>
  <c r="M136"/>
  <c r="J136"/>
  <c r="A136"/>
  <c r="M135"/>
  <c r="A135"/>
  <c r="M134"/>
  <c r="J134"/>
  <c r="A134"/>
  <c r="M133"/>
  <c r="J133"/>
  <c r="A133"/>
  <c r="M132"/>
  <c r="J132"/>
  <c r="A132"/>
  <c r="J131"/>
  <c r="A131"/>
  <c r="M130"/>
  <c r="J130"/>
  <c r="A130"/>
  <c r="M129"/>
  <c r="J129"/>
  <c r="A129"/>
  <c r="M128"/>
  <c r="J128"/>
  <c r="A128"/>
  <c r="M127"/>
  <c r="J127"/>
  <c r="A127"/>
  <c r="M126"/>
  <c r="J126"/>
  <c r="A126"/>
  <c r="M125"/>
  <c r="J125"/>
  <c r="A125"/>
  <c r="M124"/>
  <c r="J124"/>
  <c r="A124"/>
  <c r="M123"/>
  <c r="J123"/>
  <c r="A123"/>
  <c r="M122"/>
  <c r="J122"/>
  <c r="A122"/>
  <c r="M121"/>
  <c r="J121"/>
  <c r="A121"/>
  <c r="M120"/>
  <c r="J120"/>
  <c r="A120"/>
  <c r="M119"/>
  <c r="J119"/>
  <c r="A119"/>
  <c r="M118"/>
  <c r="J118"/>
  <c r="A118"/>
  <c r="M117"/>
  <c r="J117"/>
  <c r="A117"/>
  <c r="M116"/>
  <c r="J116"/>
  <c r="A116"/>
  <c r="M115"/>
  <c r="J115"/>
  <c r="A115"/>
  <c r="M114"/>
  <c r="J114"/>
  <c r="A114"/>
  <c r="M113"/>
  <c r="J113"/>
  <c r="A113"/>
  <c r="M112"/>
  <c r="J112"/>
  <c r="A112"/>
  <c r="M111"/>
  <c r="J111"/>
  <c r="A111"/>
  <c r="M110"/>
  <c r="J110"/>
  <c r="A110"/>
  <c r="M109"/>
  <c r="J109"/>
  <c r="A109"/>
  <c r="M108"/>
  <c r="J108"/>
  <c r="A108"/>
  <c r="M107"/>
  <c r="J107"/>
  <c r="A107"/>
  <c r="M106"/>
  <c r="J106"/>
  <c r="A106"/>
  <c r="M105"/>
  <c r="J105"/>
  <c r="A105"/>
  <c r="M104"/>
  <c r="J104"/>
  <c r="A104"/>
  <c r="M103"/>
  <c r="J103"/>
  <c r="A103"/>
  <c r="M102"/>
  <c r="J102"/>
  <c r="A102"/>
  <c r="M101"/>
  <c r="J101"/>
  <c r="A101"/>
  <c r="M100"/>
  <c r="J100"/>
  <c r="A100"/>
  <c r="M99"/>
  <c r="J99"/>
  <c r="A99"/>
  <c r="M98"/>
  <c r="J98"/>
  <c r="A98"/>
  <c r="M97"/>
  <c r="J97"/>
  <c r="A97"/>
  <c r="M96"/>
  <c r="J96"/>
  <c r="A96"/>
  <c r="M95"/>
  <c r="J95"/>
  <c r="A95"/>
  <c r="M94"/>
  <c r="J94"/>
  <c r="A94"/>
  <c r="M93"/>
  <c r="J93"/>
  <c r="A93"/>
  <c r="M92"/>
  <c r="J92"/>
  <c r="A92"/>
  <c r="M91"/>
  <c r="J91"/>
  <c r="A91"/>
  <c r="M90"/>
  <c r="J90"/>
  <c r="A90"/>
  <c r="M89"/>
  <c r="J89"/>
  <c r="A89"/>
  <c r="M88"/>
  <c r="J88"/>
  <c r="A88"/>
  <c r="M87"/>
  <c r="J87"/>
  <c r="A87"/>
  <c r="M86"/>
  <c r="J86"/>
  <c r="A86"/>
  <c r="M85"/>
  <c r="J85"/>
  <c r="A85"/>
  <c r="M84"/>
  <c r="J84"/>
  <c r="A84"/>
  <c r="M83"/>
  <c r="J83"/>
  <c r="A83"/>
  <c r="M82"/>
  <c r="J82"/>
  <c r="A82"/>
  <c r="M81"/>
  <c r="J81"/>
  <c r="A81"/>
  <c r="M80"/>
  <c r="J80"/>
  <c r="A80"/>
  <c r="M79"/>
  <c r="J79"/>
  <c r="A79"/>
  <c r="M78"/>
  <c r="J78"/>
  <c r="A78"/>
  <c r="M77"/>
  <c r="J77"/>
  <c r="A77"/>
  <c r="M76"/>
  <c r="J76"/>
  <c r="A76"/>
  <c r="M75"/>
  <c r="J75"/>
  <c r="A75"/>
  <c r="M74"/>
  <c r="J74"/>
  <c r="A74"/>
  <c r="M73"/>
  <c r="J73"/>
  <c r="A73"/>
  <c r="M72"/>
  <c r="J72"/>
  <c r="A72"/>
  <c r="M71"/>
  <c r="J71"/>
  <c r="A71"/>
  <c r="M70"/>
  <c r="J70"/>
  <c r="A70"/>
  <c r="M69"/>
  <c r="J69"/>
  <c r="A69"/>
  <c r="M68"/>
  <c r="J68"/>
  <c r="A68"/>
  <c r="M67"/>
  <c r="J67"/>
  <c r="A67"/>
  <c r="M66"/>
  <c r="J66"/>
  <c r="A66"/>
  <c r="M65"/>
  <c r="J65"/>
  <c r="A65"/>
  <c r="M64"/>
  <c r="J64"/>
  <c r="A64"/>
  <c r="M63"/>
  <c r="J63"/>
  <c r="A63"/>
  <c r="M62"/>
  <c r="J62"/>
  <c r="A62"/>
  <c r="M61"/>
  <c r="J61"/>
  <c r="A61"/>
  <c r="M60"/>
  <c r="J60"/>
  <c r="A60"/>
  <c r="M59"/>
  <c r="J59"/>
  <c r="A59"/>
  <c r="M58"/>
  <c r="J58"/>
  <c r="A58"/>
  <c r="M57"/>
  <c r="J57"/>
  <c r="A57"/>
  <c r="M56"/>
  <c r="J56"/>
  <c r="A56"/>
  <c r="M55"/>
  <c r="J55"/>
  <c r="A55"/>
  <c r="M54"/>
  <c r="J54"/>
  <c r="A54"/>
  <c r="M53"/>
  <c r="J53"/>
  <c r="A53"/>
  <c r="M52"/>
  <c r="J52"/>
  <c r="A52"/>
  <c r="M51"/>
  <c r="J51"/>
  <c r="A51"/>
  <c r="M50"/>
  <c r="J50"/>
  <c r="A50"/>
  <c r="M49"/>
  <c r="J49"/>
  <c r="A49"/>
  <c r="J48"/>
  <c r="A48"/>
  <c r="M47"/>
  <c r="J47"/>
  <c r="A47"/>
  <c r="M46"/>
  <c r="J46"/>
  <c r="A46"/>
  <c r="M45"/>
  <c r="J45"/>
  <c r="A45"/>
  <c r="M44"/>
  <c r="J44"/>
  <c r="A44"/>
  <c r="M43"/>
  <c r="J43"/>
  <c r="A43"/>
  <c r="M42"/>
  <c r="J42"/>
  <c r="A42"/>
  <c r="M41"/>
  <c r="J41"/>
  <c r="A41"/>
  <c r="M40"/>
  <c r="J40"/>
  <c r="A40"/>
  <c r="M39"/>
  <c r="J39"/>
  <c r="A39"/>
  <c r="M38"/>
  <c r="J38"/>
  <c r="A38"/>
  <c r="M37"/>
  <c r="J37"/>
  <c r="A37"/>
  <c r="M36"/>
  <c r="J36"/>
  <c r="A36"/>
  <c r="M35"/>
  <c r="J35"/>
  <c r="A35"/>
  <c r="M34"/>
  <c r="J34"/>
  <c r="A34"/>
  <c r="M33"/>
  <c r="J33"/>
  <c r="A33"/>
  <c r="M32"/>
  <c r="J32"/>
  <c r="A32"/>
  <c r="M31"/>
  <c r="J31"/>
  <c r="A31"/>
  <c r="M30"/>
  <c r="J30"/>
  <c r="A30"/>
  <c r="M29"/>
  <c r="J29"/>
  <c r="A29"/>
  <c r="M28"/>
  <c r="J28"/>
  <c r="A28"/>
  <c r="M27"/>
  <c r="J27"/>
  <c r="A27"/>
  <c r="M26"/>
  <c r="J26"/>
  <c r="A26"/>
  <c r="M25"/>
  <c r="J25"/>
  <c r="A25"/>
  <c r="M24"/>
  <c r="J24"/>
  <c r="A24"/>
  <c r="M23"/>
  <c r="J23"/>
  <c r="A23"/>
  <c r="M22"/>
  <c r="J22"/>
  <c r="A22"/>
  <c r="M21"/>
  <c r="J21"/>
  <c r="A21"/>
  <c r="M20"/>
  <c r="J20"/>
  <c r="A20"/>
  <c r="M19"/>
  <c r="J19"/>
  <c r="A19"/>
  <c r="M18"/>
  <c r="J18"/>
  <c r="A18"/>
  <c r="M17"/>
  <c r="J17"/>
  <c r="A17"/>
  <c r="M16"/>
  <c r="J16"/>
  <c r="A16"/>
  <c r="M15"/>
  <c r="J15"/>
  <c r="A15"/>
  <c r="M14"/>
  <c r="J14"/>
  <c r="A14"/>
  <c r="M13"/>
  <c r="J13"/>
  <c r="A13"/>
  <c r="M12"/>
  <c r="J12"/>
  <c r="A12"/>
  <c r="M11"/>
  <c r="J11"/>
  <c r="A11"/>
  <c r="C12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M315" l="1"/>
  <c r="J315"/>
  <c r="J7" s="1"/>
  <c r="A315"/>
  <c r="E161" i="4" l="1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2"/>
  <c r="D142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4"/>
  <c r="AF113"/>
  <c r="AF112"/>
  <c r="AF111"/>
  <c r="E111"/>
  <c r="D111"/>
  <c r="AF110"/>
  <c r="E110"/>
  <c r="D110"/>
  <c r="AF109"/>
  <c r="E109"/>
  <c r="D109"/>
  <c r="AF108"/>
  <c r="E108"/>
  <c r="D108"/>
  <c r="AF107"/>
  <c r="E107"/>
  <c r="D107"/>
  <c r="AF106"/>
  <c r="E106"/>
  <c r="D106"/>
  <c r="AF105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E36"/>
  <c r="AL35"/>
  <c r="AF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L14"/>
  <c r="AF14"/>
  <c r="M14"/>
  <c r="E14"/>
  <c r="AX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</calcChain>
</file>

<file path=xl/sharedStrings.xml><?xml version="1.0" encoding="utf-8"?>
<sst xmlns="http://schemas.openxmlformats.org/spreadsheetml/2006/main" count="2704" uniqueCount="1314">
  <si>
    <t>13FW 샘플 진행 현황</t>
    <phoneticPr fontId="3" type="noConversion"/>
  </si>
  <si>
    <t>생산업체별 샘플수</t>
    <phoneticPr fontId="3" type="noConversion"/>
  </si>
  <si>
    <t>총샘플수</t>
    <phoneticPr fontId="3" type="noConversion"/>
  </si>
  <si>
    <t>개수 : 샘플수</t>
  </si>
  <si>
    <t>생산업체</t>
  </si>
  <si>
    <t>합계 : 샘플수</t>
  </si>
  <si>
    <t>브랜드</t>
  </si>
  <si>
    <t>품목</t>
  </si>
  <si>
    <t>SAMPLE NO.</t>
  </si>
  <si>
    <t>FOREMOST</t>
  </si>
  <si>
    <t>성진</t>
  </si>
  <si>
    <t>캡보이</t>
  </si>
  <si>
    <t>요약</t>
  </si>
  <si>
    <t>SMB</t>
  </si>
  <si>
    <t>FI</t>
  </si>
  <si>
    <t>12FW SMB_02_FLAT_RD</t>
  </si>
  <si>
    <t>12FW SMB_03_FLAT_BK</t>
  </si>
  <si>
    <t>FI 요약</t>
  </si>
  <si>
    <t>SMB 요약</t>
  </si>
  <si>
    <t>VBL</t>
  </si>
  <si>
    <t>BA</t>
  </si>
  <si>
    <t>12FW VB 04_CAMP_BK</t>
  </si>
  <si>
    <t>13FW VB 01_CURVED_GY</t>
  </si>
  <si>
    <t xml:space="preserve">13FW VB 02_CURVED_GR </t>
  </si>
  <si>
    <t>13FW VB 11_CURVED_BL</t>
  </si>
  <si>
    <t>13FW VB 03_WIRE_OR</t>
  </si>
  <si>
    <t>13FW VB 04_CAMP_NV</t>
  </si>
  <si>
    <t>13FW VB 05_CAMP_OR</t>
  </si>
  <si>
    <t>13FW VB 06_CAMP_D.G</t>
  </si>
  <si>
    <t>13FW VB 07_CAMP_BK</t>
  </si>
  <si>
    <t>13FW VB 08_CAMP_RD</t>
  </si>
  <si>
    <t>13FW VB 09_CAMP_S.BL</t>
  </si>
  <si>
    <t>13FW VB 10_CAMP_BK</t>
  </si>
  <si>
    <t>13FW VB 12_CAMP_GR</t>
  </si>
  <si>
    <t>13FW VB 13_CAMP_RD</t>
  </si>
  <si>
    <t>13FW VB 14_CAMP_NV</t>
  </si>
  <si>
    <t>13FW VB 15_CAMP_LEO</t>
  </si>
  <si>
    <t>13FW VB 16_CAMP_BL</t>
  </si>
  <si>
    <t>13FW VB 17_CAMP_BK</t>
  </si>
  <si>
    <t>13FW VB 18_WIRE_MUS</t>
  </si>
  <si>
    <t>13FW VB 19_WIRE_BK</t>
  </si>
  <si>
    <t>13FW VB 22_CURVED_CHECK</t>
  </si>
  <si>
    <t>13FW VB 23_8PANNEL_D.GREY</t>
  </si>
  <si>
    <t>13FW VB 21_CURVED_GREY</t>
  </si>
  <si>
    <t>13FW VB 20_CURVED_L.GREY</t>
  </si>
  <si>
    <t>13SS VB 21_8PANNEL_BK</t>
  </si>
  <si>
    <t>BA 요약</t>
  </si>
  <si>
    <t>VBL 요약</t>
  </si>
  <si>
    <t>WTR</t>
  </si>
  <si>
    <t>13FW WITAILOR CAP-01-OG</t>
  </si>
  <si>
    <t>13FW WITAILOR CAP-02-BL</t>
  </si>
  <si>
    <t>13FW WITAILOR CAP-03-GR</t>
  </si>
  <si>
    <t>ER</t>
  </si>
  <si>
    <t>13FW WITAILOR CAP-04-BL</t>
  </si>
  <si>
    <t>13FW WITAILOR CAP-11-KH</t>
  </si>
  <si>
    <t>ER 요약</t>
  </si>
  <si>
    <t>MI</t>
  </si>
  <si>
    <t>13FW WITAILOR CAP-08-NV</t>
  </si>
  <si>
    <t>13FW WITAILOR CAP-05-D.GY</t>
  </si>
  <si>
    <t>13FW WITAILOR CAP-06-GY</t>
  </si>
  <si>
    <t>13FW WITAILOR CAP-07-GY</t>
  </si>
  <si>
    <t>13FW WITAILOR CAP-09-GR</t>
  </si>
  <si>
    <t>13FW WITAILOR CAP-10-RD</t>
  </si>
  <si>
    <t>MI 요약</t>
  </si>
  <si>
    <t>TP</t>
  </si>
  <si>
    <t>13FW WITAILOR CAP-12-GY</t>
  </si>
  <si>
    <t>TP 요약</t>
  </si>
  <si>
    <t>WTR 요약</t>
  </si>
  <si>
    <t>총합계</t>
  </si>
  <si>
    <t>표기예</t>
    <phoneticPr fontId="3" type="noConversion"/>
  </si>
  <si>
    <t>LEAD TIME</t>
    <phoneticPr fontId="9" type="noConversion"/>
  </si>
  <si>
    <t>임의일자이니 확인되면 수정하고 색 지우기</t>
    <phoneticPr fontId="3" type="noConversion"/>
  </si>
  <si>
    <t>* SAMPLE NO. = ARTWORK의 SAMPLE NO.와 동일해야 함</t>
    <phoneticPr fontId="9" type="noConversion"/>
  </si>
  <si>
    <t>ADULT</t>
    <phoneticPr fontId="3" type="noConversion"/>
  </si>
  <si>
    <t>국내제조</t>
    <phoneticPr fontId="9" type="noConversion"/>
  </si>
  <si>
    <t>* 발주일 = 작지+공급자재(+참조샘플) 최종 발송일 기준</t>
    <phoneticPr fontId="9" type="noConversion"/>
  </si>
  <si>
    <t>CHILD</t>
    <phoneticPr fontId="3" type="noConversion"/>
  </si>
  <si>
    <t>* 목표입고일 = 발주시 생산업체와 협의 후 반드시 기록</t>
    <phoneticPr fontId="9" type="noConversion"/>
  </si>
  <si>
    <t>INFANT</t>
    <phoneticPr fontId="3" type="noConversion"/>
  </si>
  <si>
    <t>해외제조</t>
    <phoneticPr fontId="9" type="noConversion"/>
  </si>
  <si>
    <t>* 원가 = 입고시 반드시 기록</t>
    <phoneticPr fontId="9" type="noConversion"/>
  </si>
  <si>
    <t>순번</t>
    <phoneticPr fontId="9" type="noConversion"/>
  </si>
  <si>
    <t>이미지</t>
    <phoneticPr fontId="9" type="noConversion"/>
  </si>
  <si>
    <t>브랜드</t>
    <phoneticPr fontId="9" type="noConversion"/>
  </si>
  <si>
    <t>품목</t>
    <phoneticPr fontId="9" type="noConversion"/>
  </si>
  <si>
    <t>러닝(R)/신규(N)</t>
    <phoneticPr fontId="3" type="noConversion"/>
  </si>
  <si>
    <t>SAMPLE NO.</t>
    <phoneticPr fontId="9" type="noConversion"/>
  </si>
  <si>
    <t>연령구분</t>
    <phoneticPr fontId="3" type="noConversion"/>
  </si>
  <si>
    <t>샘플수</t>
    <phoneticPr fontId="9" type="noConversion"/>
  </si>
  <si>
    <t>생산업체</t>
    <phoneticPr fontId="9" type="noConversion"/>
  </si>
  <si>
    <t>일정</t>
    <phoneticPr fontId="9" type="noConversion"/>
  </si>
  <si>
    <t>원가</t>
    <phoneticPr fontId="9" type="noConversion"/>
  </si>
  <si>
    <t>참조샘플 발송여부</t>
    <phoneticPr fontId="9" type="noConversion"/>
  </si>
  <si>
    <t>기타</t>
    <phoneticPr fontId="9" type="noConversion"/>
  </si>
  <si>
    <t>브랜드/품목</t>
    <phoneticPr fontId="9" type="noConversion"/>
  </si>
  <si>
    <t>발주일</t>
    <phoneticPr fontId="9" type="noConversion"/>
  </si>
  <si>
    <t>목표입고일</t>
    <phoneticPr fontId="9" type="noConversion"/>
  </si>
  <si>
    <t>입고예정일</t>
    <phoneticPr fontId="9" type="noConversion"/>
  </si>
  <si>
    <t>실입고일</t>
    <phoneticPr fontId="9" type="noConversion"/>
  </si>
  <si>
    <t>해외
(FOB, USD, JPY)</t>
    <phoneticPr fontId="9" type="noConversion"/>
  </si>
  <si>
    <t>국내
(-V, KRW)</t>
    <phoneticPr fontId="9" type="noConversion"/>
  </si>
  <si>
    <t>공란</t>
    <phoneticPr fontId="3" type="noConversion"/>
  </si>
  <si>
    <t>해외원가</t>
    <phoneticPr fontId="3" type="noConversion"/>
  </si>
  <si>
    <t>국내원가</t>
    <phoneticPr fontId="3" type="noConversion"/>
  </si>
  <si>
    <t>기타</t>
    <phoneticPr fontId="3" type="noConversion"/>
  </si>
  <si>
    <t>수입1, 내수2</t>
  </si>
  <si>
    <t>통화</t>
    <phoneticPr fontId="21" type="noConversion"/>
  </si>
  <si>
    <t>스포팅21</t>
  </si>
  <si>
    <t>아디다스</t>
  </si>
  <si>
    <t>홈런</t>
  </si>
  <si>
    <t>KRW</t>
  </si>
  <si>
    <t>AI</t>
    <phoneticPr fontId="21" type="noConversion"/>
  </si>
  <si>
    <t>GSM</t>
  </si>
  <si>
    <t>FLAT FITTY</t>
    <phoneticPr fontId="21" type="noConversion"/>
  </si>
  <si>
    <t>KRW</t>
    <phoneticPr fontId="21" type="noConversion"/>
  </si>
  <si>
    <t>JOYRICH</t>
    <phoneticPr fontId="21" type="noConversion"/>
  </si>
  <si>
    <t>LG패션</t>
  </si>
  <si>
    <t>림스스포츠</t>
  </si>
  <si>
    <t>아트인드림</t>
    <phoneticPr fontId="21" type="noConversion"/>
  </si>
  <si>
    <t>CNG</t>
    <phoneticPr fontId="21" type="noConversion"/>
  </si>
  <si>
    <t>POWER JK</t>
  </si>
  <si>
    <t>현대제모</t>
  </si>
  <si>
    <t>ING</t>
    <phoneticPr fontId="21" type="noConversion"/>
  </si>
  <si>
    <t>47 Brand</t>
  </si>
  <si>
    <t>ED HARDY</t>
  </si>
  <si>
    <t>USD</t>
  </si>
  <si>
    <t>TWINS</t>
  </si>
  <si>
    <t>GOORIN BROTHERS</t>
    <phoneticPr fontId="21" type="noConversion"/>
  </si>
  <si>
    <t>BRONER HATS</t>
  </si>
  <si>
    <t>CODELLO</t>
  </si>
  <si>
    <t>해외소매구매</t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</si>
  <si>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</si>
  <si>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</si>
  <si>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</si>
  <si>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EUR</t>
  </si>
  <si>
    <t>COMPLIT</t>
  </si>
  <si>
    <t>KURIHARA</t>
    <phoneticPr fontId="21" type="noConversion"/>
  </si>
  <si>
    <t>NEW FINE</t>
  </si>
  <si>
    <t>동일모자</t>
  </si>
  <si>
    <t>KIDS FIRST TOYS</t>
  </si>
  <si>
    <t>H&amp;H</t>
    <phoneticPr fontId="21" type="noConversion"/>
  </si>
  <si>
    <t>HAOPU</t>
    <phoneticPr fontId="21" type="noConversion"/>
  </si>
  <si>
    <t>QF</t>
  </si>
  <si>
    <t>QIAQIA</t>
  </si>
  <si>
    <t>ELEGANCE</t>
  </si>
  <si>
    <t>EMERALD</t>
  </si>
  <si>
    <t>BS</t>
  </si>
  <si>
    <t>ZCN</t>
  </si>
  <si>
    <t>Yangyuan</t>
  </si>
  <si>
    <t>Yongsang</t>
  </si>
  <si>
    <t>piafield</t>
  </si>
  <si>
    <t>BRAND (3자리)</t>
    <phoneticPr fontId="21" type="noConversion"/>
  </si>
  <si>
    <t>ITEM (2자리)</t>
    <phoneticPr fontId="21" type="noConversion"/>
  </si>
  <si>
    <t>YEAR (2자리)</t>
    <phoneticPr fontId="21" type="noConversion"/>
  </si>
  <si>
    <t>SEASON (1자리)</t>
    <phoneticPr fontId="21" type="noConversion"/>
  </si>
  <si>
    <t>STNO (3자리)</t>
    <phoneticPr fontId="21" type="noConversion"/>
  </si>
  <si>
    <t>COLOR (2자리)</t>
    <phoneticPr fontId="21" type="noConversion"/>
  </si>
  <si>
    <t>SIZE (3자리)</t>
    <phoneticPr fontId="21" type="noConversion"/>
  </si>
  <si>
    <t>분류</t>
    <phoneticPr fontId="21" type="noConversion"/>
  </si>
  <si>
    <t>성별</t>
    <phoneticPr fontId="21" type="noConversion"/>
  </si>
  <si>
    <t>원산지</t>
    <phoneticPr fontId="21" type="noConversion"/>
  </si>
  <si>
    <t>구코드</t>
    <phoneticPr fontId="21" type="noConversion"/>
  </si>
  <si>
    <t>코드</t>
    <phoneticPr fontId="21" type="noConversion"/>
  </si>
  <si>
    <t>코드명</t>
    <phoneticPr fontId="21" type="noConversion"/>
  </si>
  <si>
    <t>그룹</t>
    <phoneticPr fontId="21" type="noConversion"/>
  </si>
  <si>
    <t>구분</t>
    <phoneticPr fontId="21" type="noConversion"/>
  </si>
  <si>
    <t>B/M/C</t>
    <phoneticPr fontId="21" type="noConversion"/>
  </si>
  <si>
    <t>구코드명</t>
    <phoneticPr fontId="21" type="noConversion"/>
  </si>
  <si>
    <t>TYPE</t>
    <phoneticPr fontId="21" type="noConversion"/>
  </si>
  <si>
    <t>BZ</t>
  </si>
  <si>
    <t>COP CARDINALS</t>
  </si>
  <si>
    <t>SPORTS</t>
  </si>
  <si>
    <t>B</t>
  </si>
  <si>
    <t>CA</t>
  </si>
  <si>
    <t>BASIC CAP (핀치히터)</t>
  </si>
  <si>
    <t>BASIC CAP</t>
  </si>
  <si>
    <t>의류외</t>
    <phoneticPr fontId="21" type="noConversion"/>
  </si>
  <si>
    <t>모자</t>
    <phoneticPr fontId="21" type="noConversion"/>
  </si>
  <si>
    <t>A</t>
  </si>
  <si>
    <t>0</t>
    <phoneticPr fontId="21" type="noConversion"/>
  </si>
  <si>
    <t>SS</t>
    <phoneticPr fontId="21" type="noConversion"/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</si>
  <si>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</si>
  <si>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</si>
  <si>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</si>
  <si>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</si>
  <si>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</si>
  <si>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</si>
  <si>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</si>
  <si>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</si>
  <si>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</si>
  <si>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</si>
  <si>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</si>
  <si>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</si>
  <si>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</si>
  <si>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</si>
  <si>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</si>
  <si>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</si>
  <si>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</si>
  <si>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</si>
  <si>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</si>
  <si>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</si>
  <si>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</si>
  <si>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</si>
  <si>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</si>
  <si>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</si>
  <si>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</si>
  <si>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</si>
  <si>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</si>
  <si>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</si>
  <si>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</si>
  <si>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</si>
  <si>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</si>
  <si>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</si>
  <si>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</si>
  <si>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</si>
  <si>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</si>
  <si>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</si>
  <si>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</si>
  <si>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</si>
  <si>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</si>
  <si>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</si>
  <si>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</si>
  <si>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</si>
  <si>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</si>
  <si>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</si>
  <si>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</si>
  <si>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</si>
  <si>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</si>
  <si>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</si>
  <si>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</si>
  <si>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</si>
  <si>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</si>
  <si>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</si>
  <si>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</si>
  <si>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</si>
  <si>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</si>
  <si>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</si>
  <si>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</si>
  <si>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</si>
  <si>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</si>
  <si>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</si>
  <si>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</si>
  <si>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</si>
  <si>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</si>
  <si>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</si>
  <si>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</si>
  <si>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</si>
  <si>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</si>
  <si>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</si>
  <si>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</si>
  <si>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IN</t>
    <phoneticPr fontId="21" type="noConversion"/>
  </si>
  <si>
    <t>인도네시아</t>
    <phoneticPr fontId="21" type="noConversion"/>
  </si>
  <si>
    <t>KC</t>
  </si>
  <si>
    <t>KDO</t>
  </si>
  <si>
    <t>DOOSAN BEARS</t>
  </si>
  <si>
    <t>KBO</t>
    <phoneticPr fontId="21" type="noConversion"/>
  </si>
  <si>
    <t>CU</t>
  </si>
  <si>
    <t>FLAT BILL FLEX CAP(일자)</t>
  </si>
  <si>
    <t>F</t>
  </si>
  <si>
    <t>3</t>
    <phoneticPr fontId="21" type="noConversion"/>
  </si>
  <si>
    <t>FW</t>
    <phoneticPr fontId="21" type="noConversion"/>
  </si>
  <si>
    <t>006</t>
  </si>
  <si>
    <t>B5</t>
  </si>
  <si>
    <t>Dark Flann</t>
  </si>
  <si>
    <t>OXL</t>
  </si>
  <si>
    <t>XL</t>
  </si>
  <si>
    <t>AUTHENTIC</t>
  </si>
  <si>
    <t>BG</t>
    <phoneticPr fontId="21" type="noConversion"/>
  </si>
  <si>
    <t>방글라데시</t>
    <phoneticPr fontId="21" type="noConversion"/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</si>
  <si>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</si>
  <si>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</si>
  <si>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</si>
  <si>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</si>
  <si>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</si>
  <si>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</si>
  <si>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</si>
  <si>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</si>
  <si>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</si>
  <si>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</si>
  <si>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</si>
  <si>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</si>
  <si>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DE</t>
    <phoneticPr fontId="21" type="noConversion"/>
  </si>
  <si>
    <t>독일</t>
    <phoneticPr fontId="21" type="noConversion"/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</si>
  <si>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</si>
  <si>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</si>
  <si>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</si>
  <si>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</si>
  <si>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</si>
  <si>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</si>
  <si>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</si>
  <si>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</si>
  <si>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</si>
  <si>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</si>
  <si>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</si>
  <si>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</si>
  <si>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</si>
  <si>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AT</t>
    <phoneticPr fontId="21" type="noConversion"/>
  </si>
  <si>
    <t>오스트리아</t>
    <phoneticPr fontId="21" type="noConversion"/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</si>
  <si>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</si>
  <si>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</si>
  <si>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</si>
  <si>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</si>
  <si>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</si>
  <si>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</si>
  <si>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</si>
  <si>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</si>
  <si>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</si>
  <si>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</si>
  <si>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</si>
  <si>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</si>
  <si>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</si>
  <si>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BE</t>
    <phoneticPr fontId="21" type="noConversion"/>
  </si>
  <si>
    <t>벨기에</t>
    <phoneticPr fontId="21" type="noConversion"/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</si>
  <si>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</si>
  <si>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</si>
  <si>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</si>
  <si>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</si>
  <si>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</si>
  <si>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</si>
  <si>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</si>
  <si>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</si>
  <si>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</si>
  <si>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</si>
  <si>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CH</t>
    <phoneticPr fontId="21" type="noConversion"/>
  </si>
  <si>
    <t>스위스</t>
    <phoneticPr fontId="21" type="noConversion"/>
  </si>
  <si>
    <t>KG</t>
  </si>
  <si>
    <t>KLG</t>
  </si>
  <si>
    <t>LG TWINS</t>
  </si>
  <si>
    <t>CW</t>
  </si>
  <si>
    <t>FLAT BILL MESH CAP(일자)</t>
  </si>
  <si>
    <t>PLAID BLACK</t>
  </si>
  <si>
    <t>7(56CM)</t>
  </si>
  <si>
    <t>2</t>
    <phoneticPr fontId="21" type="noConversion"/>
  </si>
  <si>
    <t>ES</t>
    <phoneticPr fontId="21" type="noConversion"/>
  </si>
  <si>
    <t>스페인</t>
    <phoneticPr fontId="21" type="noConversion"/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</si>
  <si>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</si>
  <si>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</si>
  <si>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</si>
  <si>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</si>
  <si>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</si>
  <si>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</si>
  <si>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</si>
  <si>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</si>
  <si>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FR</t>
    <phoneticPr fontId="21" type="noConversion"/>
  </si>
  <si>
    <t>프랑스</t>
    <phoneticPr fontId="21" type="noConversion"/>
  </si>
  <si>
    <t>AO</t>
  </si>
  <si>
    <t>NAN</t>
  </si>
  <si>
    <t>MLB ANGELS</t>
  </si>
  <si>
    <t>MLB</t>
    <phoneticPr fontId="21" type="noConversion"/>
  </si>
  <si>
    <t>CZ</t>
  </si>
  <si>
    <t>UMPIRE</t>
  </si>
  <si>
    <t>UM</t>
  </si>
  <si>
    <t>C1</t>
  </si>
  <si>
    <t>BG</t>
  </si>
  <si>
    <t>Beige</t>
  </si>
  <si>
    <t>71/4(58CM)</t>
  </si>
  <si>
    <t>GR</t>
    <phoneticPr fontId="21" type="noConversion"/>
  </si>
  <si>
    <t>영국</t>
    <phoneticPr fontId="21" type="noConversion"/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</si>
  <si>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</si>
  <si>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</si>
  <si>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</si>
  <si>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</si>
  <si>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</si>
  <si>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</si>
  <si>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</si>
  <si>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</si>
  <si>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</si>
  <si>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</si>
  <si>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IT</t>
    <phoneticPr fontId="21" type="noConversion"/>
  </si>
  <si>
    <t>이탈리아</t>
    <phoneticPr fontId="21" type="noConversion"/>
  </si>
  <si>
    <t>AM</t>
  </si>
  <si>
    <t>NAT</t>
  </si>
  <si>
    <t>MLB ASTROS</t>
  </si>
  <si>
    <t>CI</t>
  </si>
  <si>
    <t>MILITARY CAP</t>
  </si>
  <si>
    <t>C3</t>
  </si>
  <si>
    <t>Sand</t>
  </si>
  <si>
    <t>71/2(60CM)</t>
  </si>
  <si>
    <t>PI</t>
    <phoneticPr fontId="21" type="noConversion"/>
  </si>
  <si>
    <t>필리핀</t>
    <phoneticPr fontId="21" type="noConversion"/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</si>
  <si>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</si>
  <si>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</si>
  <si>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</si>
  <si>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</si>
  <si>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</si>
  <si>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</si>
  <si>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</si>
  <si>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</si>
  <si>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</si>
  <si>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PT</t>
    <phoneticPr fontId="21" type="noConversion"/>
  </si>
  <si>
    <t>포르투갈</t>
    <phoneticPr fontId="21" type="noConversion"/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</si>
  <si>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</si>
  <si>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</si>
  <si>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</si>
  <si>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</si>
  <si>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</si>
  <si>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</si>
  <si>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</si>
  <si>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</si>
  <si>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</si>
  <si>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TW</t>
    <phoneticPr fontId="21" type="noConversion"/>
  </si>
  <si>
    <t>대만</t>
    <phoneticPr fontId="21" type="noConversion"/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</si>
  <si>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</si>
  <si>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</si>
  <si>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</si>
  <si>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</si>
  <si>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</si>
  <si>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</si>
  <si>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</si>
  <si>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</si>
  <si>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</si>
  <si>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</si>
  <si>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</si>
  <si>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</si>
  <si>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</si>
  <si>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</si>
  <si>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</si>
  <si>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</si>
  <si>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</si>
  <si>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</si>
  <si>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</si>
  <si>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</si>
  <si>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</si>
  <si>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</si>
  <si>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</si>
  <si>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</si>
  <si>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</si>
  <si>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</si>
  <si>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</si>
  <si>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</si>
  <si>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</si>
  <si>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</si>
  <si>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</si>
  <si>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</si>
  <si>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</si>
  <si>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</si>
  <si>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</si>
  <si>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</si>
  <si>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</si>
  <si>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</si>
  <si>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</si>
  <si>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</si>
  <si>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</si>
  <si>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</si>
  <si>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</si>
  <si>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</si>
  <si>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</si>
  <si>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</si>
  <si>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</si>
  <si>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</si>
  <si>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</si>
  <si>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</si>
  <si>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</si>
  <si>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</si>
  <si>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</si>
  <si>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</si>
  <si>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</si>
  <si>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</si>
  <si>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</si>
  <si>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</si>
  <si>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</si>
  <si>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</si>
  <si>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</si>
  <si>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</si>
  <si>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</si>
  <si>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</si>
  <si>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</si>
  <si>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</si>
  <si>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</si>
  <si>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</si>
  <si>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</si>
  <si>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</si>
  <si>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</si>
  <si>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</si>
  <si>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</si>
  <si>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</si>
  <si>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</si>
  <si>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</si>
  <si>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</si>
  <si>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</si>
  <si>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</si>
  <si>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</si>
  <si>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</si>
  <si>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</si>
  <si>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</si>
  <si>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</si>
  <si>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</si>
  <si>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</si>
  <si>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</si>
  <si>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</si>
  <si>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</si>
  <si>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</si>
  <si>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</si>
  <si>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</si>
  <si>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E1</t>
  </si>
  <si>
    <t>Light Grey</t>
  </si>
  <si>
    <t>AD</t>
  </si>
  <si>
    <t>NOR</t>
  </si>
  <si>
    <t>MLB ORIOLES</t>
  </si>
  <si>
    <t>TROOPER</t>
  </si>
  <si>
    <t>E2</t>
  </si>
  <si>
    <t>Dk.Grey</t>
  </si>
  <si>
    <t>4</t>
    <phoneticPr fontId="21" type="noConversion"/>
  </si>
  <si>
    <t>AX</t>
  </si>
  <si>
    <t>NPA</t>
  </si>
  <si>
    <t>MLB PADRES</t>
  </si>
  <si>
    <t>EA</t>
  </si>
  <si>
    <t>KNIT MUFFLER</t>
  </si>
  <si>
    <t>MU</t>
  </si>
  <si>
    <t>MUFFLER</t>
  </si>
  <si>
    <t>ACC</t>
    <phoneticPr fontId="21" type="noConversion"/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</si>
  <si>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</si>
  <si>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</si>
  <si>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</si>
  <si>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</si>
  <si>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</si>
  <si>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</si>
  <si>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</si>
  <si>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</si>
  <si>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</si>
  <si>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</si>
  <si>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</si>
  <si>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</si>
  <si>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</si>
  <si>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</si>
  <si>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</si>
  <si>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</si>
  <si>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</si>
  <si>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</si>
  <si>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</si>
  <si>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</si>
  <si>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</si>
  <si>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</si>
  <si>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</si>
  <si>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</si>
  <si>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</si>
  <si>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</si>
  <si>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</si>
  <si>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</si>
  <si>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</si>
  <si>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</si>
  <si>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</si>
  <si>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</si>
  <si>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</si>
  <si>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</si>
  <si>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</si>
  <si>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</si>
  <si>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</si>
  <si>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</si>
  <si>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</si>
  <si>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</si>
  <si>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</si>
  <si>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</si>
  <si>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</si>
  <si>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</si>
  <si>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</si>
  <si>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</si>
  <si>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</si>
  <si>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</si>
  <si>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</si>
  <si>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</si>
  <si>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</si>
  <si>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</si>
  <si>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</si>
  <si>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</si>
  <si>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</si>
  <si>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</si>
  <si>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</si>
  <si>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</si>
  <si>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</si>
  <si>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</si>
  <si>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</si>
  <si>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</si>
  <si>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</si>
  <si>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</si>
  <si>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</si>
  <si>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</si>
  <si>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</si>
  <si>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TS</t>
  </si>
  <si>
    <t>SHOT SLEEVES</t>
    <phoneticPr fontId="21" type="noConversion"/>
  </si>
  <si>
    <t>의류</t>
    <phoneticPr fontId="21" type="noConversion"/>
  </si>
  <si>
    <t>G5</t>
  </si>
  <si>
    <t>P.Green</t>
  </si>
  <si>
    <t>AG</t>
  </si>
  <si>
    <t>NWS</t>
  </si>
  <si>
    <t>MLB W'SOX</t>
  </si>
  <si>
    <t>긴팔</t>
  </si>
  <si>
    <t>TL</t>
  </si>
  <si>
    <t>LONG SLEEVES</t>
    <phoneticPr fontId="21" type="noConversion"/>
  </si>
  <si>
    <t>G6</t>
  </si>
  <si>
    <t>R.Green</t>
  </si>
  <si>
    <t>AT</t>
  </si>
  <si>
    <t>NYA</t>
  </si>
  <si>
    <t>MLB YANKEES</t>
  </si>
  <si>
    <t>후드티</t>
  </si>
  <si>
    <t>TH</t>
  </si>
  <si>
    <t>HOODED T-SHIRTS</t>
    <phoneticPr fontId="21" type="noConversion"/>
  </si>
  <si>
    <t>G7</t>
  </si>
  <si>
    <t>Deep Green</t>
  </si>
  <si>
    <t>AA</t>
  </si>
  <si>
    <t>NEW</t>
  </si>
  <si>
    <t>NEW ERA</t>
  </si>
  <si>
    <t>SPORTS</t>
    <phoneticPr fontId="21" type="noConversion"/>
  </si>
  <si>
    <t>B</t>
    <phoneticPr fontId="21" type="noConversion"/>
  </si>
  <si>
    <t>HP</t>
  </si>
  <si>
    <t>HOODED JUMPER</t>
    <phoneticPr fontId="21" type="noConversion"/>
  </si>
  <si>
    <t>G8</t>
  </si>
  <si>
    <t>Green Checker</t>
  </si>
  <si>
    <t>KF</t>
  </si>
  <si>
    <t>KNE</t>
  </si>
  <si>
    <t>NEXEN HEROES</t>
  </si>
  <si>
    <t>야구점퍼</t>
  </si>
  <si>
    <t>JUMPER</t>
    <phoneticPr fontId="21" type="noConversion"/>
  </si>
  <si>
    <t>G9</t>
  </si>
  <si>
    <t>Dk. Green</t>
  </si>
  <si>
    <t>KE</t>
  </si>
  <si>
    <t>KSA</t>
  </si>
  <si>
    <t>SAMSUNG LIONS</t>
  </si>
  <si>
    <t>FF</t>
  </si>
  <si>
    <t>쪼리</t>
  </si>
  <si>
    <t>신발</t>
    <phoneticPr fontId="21" type="noConversion"/>
  </si>
  <si>
    <t>GA</t>
  </si>
  <si>
    <t>Olive Camo</t>
  </si>
  <si>
    <t>KB</t>
  </si>
  <si>
    <t>KSK</t>
  </si>
  <si>
    <t>SK WYVERNS</t>
  </si>
  <si>
    <t>BP</t>
  </si>
  <si>
    <t>백팩</t>
  </si>
  <si>
    <t>BACK PACK</t>
    <phoneticPr fontId="21" type="noConversion"/>
  </si>
  <si>
    <t>가방</t>
    <phoneticPr fontId="21" type="noConversion"/>
  </si>
  <si>
    <t>GB</t>
  </si>
  <si>
    <t>Army</t>
  </si>
  <si>
    <t>BBC</t>
    <phoneticPr fontId="21" type="noConversion"/>
  </si>
  <si>
    <t>NBA BOSTON CELTICS</t>
    <phoneticPr fontId="21" type="noConversion"/>
  </si>
  <si>
    <t>NBA</t>
    <phoneticPr fontId="21" type="noConversion"/>
  </si>
  <si>
    <t>JS</t>
    <phoneticPr fontId="21" type="noConversion"/>
  </si>
  <si>
    <t>JUMPSUIT</t>
    <phoneticPr fontId="21" type="noConversion"/>
  </si>
  <si>
    <t>GC</t>
  </si>
  <si>
    <t>Spruce</t>
  </si>
  <si>
    <t>BCB</t>
    <phoneticPr fontId="21" type="noConversion"/>
  </si>
  <si>
    <t>NBA CHICAGO BULLS</t>
    <phoneticPr fontId="21" type="noConversion"/>
  </si>
  <si>
    <t>SB</t>
    <phoneticPr fontId="21" type="noConversion"/>
  </si>
  <si>
    <t>SHOULDER BAG</t>
    <phoneticPr fontId="21" type="noConversion"/>
  </si>
  <si>
    <t>N0</t>
  </si>
  <si>
    <t>NY</t>
  </si>
  <si>
    <t>Navy</t>
  </si>
  <si>
    <t>VOL</t>
  </si>
  <si>
    <t>VOLCOM</t>
  </si>
  <si>
    <t>PANTS</t>
    <phoneticPr fontId="21" type="noConversion"/>
  </si>
  <si>
    <t>N1</t>
  </si>
  <si>
    <t>Dk.Navy</t>
  </si>
  <si>
    <t>BIL</t>
  </si>
  <si>
    <t>BILLABONG</t>
  </si>
  <si>
    <t>STREET</t>
    <phoneticPr fontId="21" type="noConversion"/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</si>
  <si>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</si>
  <si>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</si>
  <si>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</si>
  <si>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</si>
  <si>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</si>
  <si>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</si>
  <si>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</si>
  <si>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</si>
  <si>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</si>
  <si>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</si>
  <si>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</si>
  <si>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</si>
  <si>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</t>
  </si>
  <si>
    <t>GRACEHAT</t>
  </si>
  <si>
    <t>F-HAT</t>
    <phoneticPr fontId="21" type="noConversion"/>
  </si>
  <si>
    <t>의류</t>
  </si>
  <si>
    <t>N5</t>
  </si>
  <si>
    <t>Magenta Checker</t>
  </si>
  <si>
    <t>GRL</t>
    <phoneticPr fontId="21" type="noConversion"/>
  </si>
  <si>
    <t>GRACEHAT(LUI MARCHE)</t>
    <phoneticPr fontId="21" type="noConversion"/>
  </si>
  <si>
    <t>의류외</t>
  </si>
  <si>
    <t>가방</t>
  </si>
  <si>
    <t>N6</t>
  </si>
  <si>
    <t>Navy Checker</t>
  </si>
  <si>
    <t>GRH</t>
    <phoneticPr fontId="21" type="noConversion"/>
  </si>
  <si>
    <t>GRACEHAT(DISTRIBUTION)</t>
    <phoneticPr fontId="21" type="noConversion"/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</si>
  <si>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</si>
  <si>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</si>
  <si>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</si>
  <si>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</si>
  <si>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</si>
  <si>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</si>
  <si>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</si>
  <si>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</si>
  <si>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</si>
  <si>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</si>
  <si>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</si>
  <si>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</si>
  <si>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</si>
  <si>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</si>
  <si>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</si>
  <si>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</si>
  <si>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</si>
  <si>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</si>
  <si>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</si>
  <si>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</si>
  <si>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</si>
  <si>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</si>
  <si>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</si>
  <si>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</si>
  <si>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</si>
  <si>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</si>
  <si>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</si>
  <si>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</si>
  <si>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</si>
  <si>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</si>
  <si>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</si>
  <si>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</si>
  <si>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</si>
  <si>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</si>
  <si>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</si>
  <si>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</si>
  <si>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</si>
  <si>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</si>
  <si>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</si>
  <si>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</si>
  <si>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</si>
  <si>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</si>
  <si>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</si>
  <si>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</si>
  <si>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</si>
  <si>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</si>
  <si>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</si>
  <si>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</si>
  <si>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</si>
  <si>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</si>
  <si>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</si>
  <si>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</si>
  <si>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</si>
  <si>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</si>
  <si>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</si>
  <si>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</si>
  <si>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</si>
  <si>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</si>
  <si>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</si>
  <si>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</si>
  <si>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</si>
  <si>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</si>
  <si>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</si>
  <si>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</si>
  <si>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</si>
  <si>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</si>
  <si>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</si>
  <si>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</si>
  <si>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</si>
  <si>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</si>
  <si>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</si>
  <si>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</si>
  <si>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</si>
  <si>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</si>
  <si>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</si>
  <si>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</si>
  <si>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</si>
  <si>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</si>
  <si>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</si>
  <si>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</si>
  <si>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</si>
  <si>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</si>
  <si>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</si>
  <si>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</si>
  <si>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</si>
  <si>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</si>
  <si>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</si>
  <si>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</si>
  <si>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</si>
  <si>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</si>
  <si>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</si>
  <si>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</si>
  <si>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</si>
  <si>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</si>
  <si>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</si>
  <si>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U4</t>
  </si>
  <si>
    <t>Indigo</t>
  </si>
  <si>
    <t>GOL</t>
    <phoneticPr fontId="21" type="noConversion"/>
  </si>
  <si>
    <t>GOORIN BROTHERS(LUI MARCHE)</t>
    <phoneticPr fontId="21" type="noConversion"/>
  </si>
  <si>
    <t>U5</t>
  </si>
  <si>
    <t>Royal</t>
  </si>
  <si>
    <t>GOD</t>
    <phoneticPr fontId="21" type="noConversion"/>
  </si>
  <si>
    <t>GOORIN BROTHERS(DISTRIBUTION)</t>
    <phoneticPr fontId="21" type="noConversion"/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</si>
  <si>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</si>
  <si>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</si>
  <si>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</si>
  <si>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</si>
  <si>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</si>
  <si>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</si>
  <si>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</si>
  <si>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</si>
  <si>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</si>
  <si>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</si>
  <si>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</si>
  <si>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</si>
  <si>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</si>
  <si>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</si>
  <si>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</si>
  <si>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</si>
  <si>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</si>
  <si>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</si>
  <si>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</si>
  <si>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</si>
  <si>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</si>
  <si>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</si>
  <si>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</si>
  <si>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</si>
  <si>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</si>
  <si>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</si>
  <si>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F-CAP</t>
    <phoneticPr fontId="21" type="noConversion"/>
  </si>
  <si>
    <t>W2</t>
  </si>
  <si>
    <t>Metalic Silver</t>
  </si>
  <si>
    <t>TRL</t>
    <phoneticPr fontId="21" type="noConversion"/>
  </si>
  <si>
    <t>TRUE RELIGION(LUI MARCHE)</t>
    <phoneticPr fontId="21" type="noConversion"/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</si>
  <si>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</si>
  <si>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</si>
  <si>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</si>
  <si>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</si>
  <si>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</si>
  <si>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</si>
  <si>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</si>
  <si>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</si>
  <si>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</si>
  <si>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</si>
  <si>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</si>
  <si>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</si>
  <si>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</si>
  <si>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</si>
  <si>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</si>
  <si>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</si>
  <si>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</si>
  <si>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</si>
  <si>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</si>
  <si>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</si>
  <si>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</si>
  <si>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</si>
  <si>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</si>
  <si>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</si>
  <si>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</si>
  <si>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</si>
  <si>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</si>
  <si>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</si>
  <si>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</si>
  <si>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</si>
  <si>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</si>
  <si>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</si>
  <si>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</si>
  <si>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</si>
  <si>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</si>
  <si>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</si>
  <si>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</si>
  <si>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</si>
  <si>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</si>
  <si>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</si>
  <si>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</si>
  <si>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</si>
  <si>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</si>
  <si>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</si>
  <si>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</si>
  <si>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</si>
  <si>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</si>
  <si>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</si>
  <si>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</si>
  <si>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</si>
  <si>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</si>
  <si>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</si>
  <si>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</si>
  <si>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</si>
  <si>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Y8</t>
  </si>
  <si>
    <t>V-Gold</t>
  </si>
  <si>
    <t>RVC</t>
  </si>
  <si>
    <t>RVCA</t>
  </si>
  <si>
    <t>AKU</t>
    <phoneticPr fontId="21" type="noConversion"/>
  </si>
  <si>
    <t>AKURTZ</t>
    <phoneticPr fontId="21" type="noConversion"/>
  </si>
  <si>
    <t>NHL</t>
    <phoneticPr fontId="21" type="noConversion"/>
  </si>
  <si>
    <t>Z0</t>
  </si>
  <si>
    <t>Blue denim</t>
  </si>
  <si>
    <t>JRC</t>
    <phoneticPr fontId="21" type="noConversion"/>
  </si>
  <si>
    <t>Z1</t>
  </si>
  <si>
    <t>Black denim</t>
  </si>
  <si>
    <t>BRH</t>
    <phoneticPr fontId="21" type="noConversion"/>
  </si>
  <si>
    <t>BEARHEAD</t>
    <phoneticPr fontId="21" type="noConversion"/>
  </si>
  <si>
    <t>Z2</t>
  </si>
  <si>
    <t>Crayon 1</t>
  </si>
  <si>
    <t>ZEL</t>
    <phoneticPr fontId="21" type="noConversion"/>
  </si>
  <si>
    <t>HATS ON</t>
    <phoneticPr fontId="21" type="noConversion"/>
  </si>
  <si>
    <t>Z3</t>
  </si>
  <si>
    <t>Crayon 2</t>
  </si>
  <si>
    <t>KRH</t>
    <phoneticPr fontId="21" type="noConversion"/>
  </si>
  <si>
    <t>Z4</t>
  </si>
  <si>
    <t>Control Check</t>
  </si>
  <si>
    <t>BRL</t>
    <phoneticPr fontId="21" type="noConversion"/>
  </si>
  <si>
    <t>BRONER HATS</t>
    <phoneticPr fontId="21" type="noConversion"/>
  </si>
  <si>
    <t>Z5</t>
  </si>
  <si>
    <t>Tobacco</t>
  </si>
  <si>
    <t>CDL</t>
    <phoneticPr fontId="21" type="noConversion"/>
  </si>
  <si>
    <t>CODELLO</t>
    <phoneticPr fontId="21" type="noConversion"/>
  </si>
  <si>
    <t>Z6</t>
  </si>
  <si>
    <t>Nature</t>
  </si>
  <si>
    <t>OBY</t>
    <phoneticPr fontId="21" type="noConversion"/>
  </si>
  <si>
    <t>OVERSEA BUYING (LUI MARCHE)</t>
    <phoneticPr fontId="21" type="noConversion"/>
  </si>
  <si>
    <t>Z7</t>
  </si>
  <si>
    <t>Oyster</t>
  </si>
  <si>
    <t>SBG</t>
    <phoneticPr fontId="21" type="noConversion"/>
  </si>
  <si>
    <t>ZZ</t>
  </si>
  <si>
    <t>ZZ</t>
    <phoneticPr fontId="21" type="noConversion"/>
  </si>
  <si>
    <t>EGN</t>
    <phoneticPr fontId="21" type="noConversion"/>
  </si>
  <si>
    <t>LI</t>
  </si>
  <si>
    <t>LIME</t>
  </si>
  <si>
    <t>GRV</t>
    <phoneticPr fontId="21" type="noConversion"/>
  </si>
  <si>
    <t>KP</t>
  </si>
  <si>
    <t>Black point</t>
  </si>
  <si>
    <t>FT</t>
  </si>
  <si>
    <t>PLA</t>
  </si>
  <si>
    <t>PLAYBOY</t>
  </si>
  <si>
    <t>M</t>
    <phoneticPr fontId="21" type="noConversion"/>
  </si>
  <si>
    <t>WP</t>
  </si>
  <si>
    <t>Brown point</t>
  </si>
  <si>
    <t>FU</t>
  </si>
  <si>
    <t>UPO</t>
  </si>
  <si>
    <t>US POLO</t>
  </si>
  <si>
    <t>FV</t>
  </si>
  <si>
    <t>ECK</t>
  </si>
  <si>
    <t>ECKO</t>
  </si>
  <si>
    <t>FW</t>
  </si>
  <si>
    <t>EURO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</si>
  <si>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</si>
  <si>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</si>
  <si>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</si>
  <si>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</si>
  <si>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</si>
  <si>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</si>
  <si>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</si>
  <si>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</si>
  <si>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</si>
  <si>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</si>
  <si>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</si>
  <si>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</si>
  <si>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</si>
  <si>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</si>
  <si>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JIL</t>
  </si>
  <si>
    <t>JILL BY JILL STUART</t>
    <phoneticPr fontId="21" type="noConversion"/>
  </si>
  <si>
    <t>HF</t>
  </si>
  <si>
    <t>LIH</t>
  </si>
  <si>
    <t>LIFE IS HAPPY</t>
  </si>
  <si>
    <t>HG</t>
  </si>
  <si>
    <t>ELS</t>
  </si>
  <si>
    <t>ELSTINKO</t>
  </si>
  <si>
    <t>HH</t>
  </si>
  <si>
    <t>COC</t>
  </si>
  <si>
    <t>COCACOLA</t>
  </si>
  <si>
    <t>B1A</t>
    <phoneticPr fontId="21" type="noConversion"/>
  </si>
  <si>
    <t>B1A4</t>
    <phoneticPr fontId="21" type="noConversion"/>
  </si>
  <si>
    <t>F-CAP</t>
  </si>
  <si>
    <t>BMD</t>
    <phoneticPr fontId="21" type="noConversion"/>
  </si>
  <si>
    <t>BLACK MOOD</t>
    <phoneticPr fontId="21" type="noConversion"/>
  </si>
  <si>
    <t>HCU</t>
    <phoneticPr fontId="21" type="noConversion"/>
  </si>
  <si>
    <t>H.COUSTIC</t>
    <phoneticPr fontId="21" type="noConversion"/>
  </si>
  <si>
    <t>NOV</t>
    <phoneticPr fontId="21" type="noConversion"/>
  </si>
  <si>
    <t>NOVENT</t>
    <phoneticPr fontId="21" type="noConversion"/>
  </si>
  <si>
    <t>SUPER MASSIVE BOUND</t>
    <phoneticPr fontId="21" type="noConversion"/>
  </si>
  <si>
    <t>VBL</t>
    <phoneticPr fontId="21" type="noConversion"/>
  </si>
  <si>
    <t>VITAL BLUE</t>
    <phoneticPr fontId="21" type="noConversion"/>
  </si>
  <si>
    <t>WITAILOR</t>
  </si>
  <si>
    <t>BRO</t>
    <phoneticPr fontId="21" type="noConversion"/>
  </si>
  <si>
    <t>BROWN SQURE</t>
    <phoneticPr fontId="21" type="noConversion"/>
  </si>
  <si>
    <t>JOI</t>
    <phoneticPr fontId="21" type="noConversion"/>
  </si>
  <si>
    <t>JOIE BETE</t>
    <phoneticPr fontId="21" type="noConversion"/>
  </si>
  <si>
    <t>NAA</t>
    <phoneticPr fontId="21" type="noConversion"/>
  </si>
  <si>
    <t>NCAA</t>
    <phoneticPr fontId="21" type="noConversion"/>
  </si>
  <si>
    <t>UCL</t>
    <phoneticPr fontId="21" type="noConversion"/>
  </si>
  <si>
    <t>AND</t>
    <phoneticPr fontId="21" type="noConversion"/>
  </si>
  <si>
    <t>ADEEN</t>
    <phoneticPr fontId="21" type="noConversion"/>
  </si>
  <si>
    <t>URB</t>
    <phoneticPr fontId="21" type="noConversion"/>
  </si>
  <si>
    <t>URBAN SWAGGER</t>
    <phoneticPr fontId="21" type="noConversion"/>
  </si>
  <si>
    <t>JST</t>
    <phoneticPr fontId="21" type="noConversion"/>
  </si>
  <si>
    <t>JILLSTUART</t>
    <phoneticPr fontId="21" type="noConversion"/>
  </si>
  <si>
    <t>JLL</t>
    <phoneticPr fontId="21" type="noConversion"/>
  </si>
  <si>
    <t>JILL BY JILLSTUART</t>
    <phoneticPr fontId="21" type="noConversion"/>
  </si>
  <si>
    <t>BEL</t>
    <phoneticPr fontId="21" type="noConversion"/>
  </si>
  <si>
    <t>BELLOPOLLY</t>
    <phoneticPr fontId="21" type="noConversion"/>
  </si>
  <si>
    <t>GN</t>
  </si>
  <si>
    <t>ZGN</t>
  </si>
  <si>
    <t>LIFE IS GOOD</t>
  </si>
  <si>
    <t>C</t>
    <phoneticPr fontId="21" type="noConversion"/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</si>
  <si>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</si>
  <si>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</si>
  <si>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</si>
  <si>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</si>
  <si>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</si>
  <si>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</si>
  <si>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</si>
  <si>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</si>
  <si>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</si>
  <si>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</si>
  <si>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</si>
  <si>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</si>
  <si>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</si>
  <si>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</si>
  <si>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</si>
  <si>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</si>
  <si>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</si>
  <si>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</si>
  <si>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</si>
  <si>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</si>
  <si>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</si>
  <si>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</si>
  <si>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</si>
  <si>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</si>
  <si>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</si>
  <si>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</si>
  <si>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</si>
  <si>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</si>
  <si>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</si>
  <si>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</si>
  <si>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</si>
  <si>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</si>
  <si>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</si>
  <si>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</si>
  <si>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</si>
  <si>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</si>
  <si>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</si>
  <si>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</si>
  <si>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</si>
  <si>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</si>
  <si>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FFT</t>
    <phoneticPr fontId="21" type="noConversion"/>
  </si>
  <si>
    <t>실입고일은 실제 샘플수령한 일자, 미입고시에는 공란</t>
    <phoneticPr fontId="3" type="noConversion"/>
  </si>
  <si>
    <t>중국원단사용수</t>
    <phoneticPr fontId="3" type="noConversion"/>
  </si>
  <si>
    <t>총수</t>
    <phoneticPr fontId="3" type="noConversion"/>
  </si>
  <si>
    <t>사용수</t>
    <phoneticPr fontId="3" type="noConversion"/>
  </si>
  <si>
    <r>
      <t xml:space="preserve">총수=원자재 가지수
사용수=원자재 중 중국원자재 사용가지수
</t>
    </r>
    <r>
      <rPr>
        <b/>
        <sz val="10"/>
        <color rgb="FFFF0000"/>
        <rFont val="맑은 고딕"/>
        <family val="3"/>
        <charset val="129"/>
      </rPr>
      <t>숫자로 표기</t>
    </r>
    <phoneticPr fontId="3" type="noConversion"/>
  </si>
  <si>
    <t>14FW SAMPLE LIST</t>
    <phoneticPr fontId="9" type="noConversion"/>
  </si>
  <si>
    <t>14FW SMB_01_FLAT_NY_N</t>
    <phoneticPr fontId="3" type="noConversion"/>
  </si>
  <si>
    <t>14FW SMB_02_FLAT_BL_N</t>
    <phoneticPr fontId="3" type="noConversion"/>
  </si>
  <si>
    <t>14FW SMB_03_FLAT_BK_N</t>
    <phoneticPr fontId="3" type="noConversion"/>
  </si>
  <si>
    <t>14FW SMB_05_FLAT_KH_N</t>
    <phoneticPr fontId="3" type="noConversion"/>
  </si>
  <si>
    <t>14FW SMB_05_FLAT_PP_N</t>
    <phoneticPr fontId="3" type="noConversion"/>
  </si>
  <si>
    <t>14FW SMB_05_FLAT_RE_N</t>
    <phoneticPr fontId="3" type="noConversion"/>
  </si>
  <si>
    <t>14FW SMB_06_FLAT_BK_N</t>
    <phoneticPr fontId="3" type="noConversion"/>
  </si>
  <si>
    <t>14FW SMB_01_CURVED_BK_N</t>
    <phoneticPr fontId="3" type="noConversion"/>
  </si>
  <si>
    <t>14FW SMB_02_CURVED_NV_N</t>
    <phoneticPr fontId="3" type="noConversion"/>
  </si>
  <si>
    <t>14FW SMB_03_CURVED_BK_N</t>
    <phoneticPr fontId="3" type="noConversion"/>
  </si>
  <si>
    <t>14FW SMB_03_CURVED_RD_N</t>
    <phoneticPr fontId="3" type="noConversion"/>
  </si>
  <si>
    <t>14FW SMB_06_CURVED_BK_N</t>
    <phoneticPr fontId="3" type="noConversion"/>
  </si>
  <si>
    <t>14FW SMB_07_CURVED_GR_N</t>
    <phoneticPr fontId="3" type="noConversion"/>
  </si>
  <si>
    <t>14FW SMB_08_CURVED_NY_N</t>
    <phoneticPr fontId="3" type="noConversion"/>
  </si>
  <si>
    <t>14FW SMB_09_CURVED_PK_N</t>
    <phoneticPr fontId="3" type="noConversion"/>
  </si>
  <si>
    <t>SMB</t>
    <phoneticPr fontId="3" type="noConversion"/>
  </si>
  <si>
    <t>FI</t>
    <phoneticPr fontId="3" type="noConversion"/>
  </si>
  <si>
    <t>BA</t>
    <phoneticPr fontId="3" type="noConversion"/>
  </si>
  <si>
    <t>ER</t>
    <phoneticPr fontId="3" type="noConversion"/>
  </si>
  <si>
    <t>N</t>
    <phoneticPr fontId="3" type="noConversion"/>
  </si>
  <si>
    <t>U</t>
    <phoneticPr fontId="3" type="noConversion"/>
  </si>
  <si>
    <t>QF</t>
    <phoneticPr fontId="3" type="noConversion"/>
  </si>
  <si>
    <t>캡보이2</t>
    <phoneticPr fontId="3" type="noConversion"/>
  </si>
  <si>
    <t>성진</t>
    <phoneticPr fontId="3" type="noConversion"/>
  </si>
  <si>
    <t>동일모자</t>
    <phoneticPr fontId="3" type="noConversion"/>
  </si>
  <si>
    <t>WTR</t>
    <phoneticPr fontId="3" type="noConversion"/>
  </si>
  <si>
    <t>N</t>
    <phoneticPr fontId="3" type="noConversion"/>
  </si>
  <si>
    <t>FOREMOST</t>
    <phoneticPr fontId="3" type="noConversion"/>
  </si>
  <si>
    <t>14FW WITAILOR CAP-03-NY</t>
    <phoneticPr fontId="3" type="noConversion"/>
  </si>
  <si>
    <t>14FW WITAILOR CAP-02-BK</t>
    <phoneticPr fontId="3" type="noConversion"/>
  </si>
  <si>
    <t>14FW WITAILOR CAP-01-WN</t>
    <phoneticPr fontId="3" type="noConversion"/>
  </si>
  <si>
    <t>동일모자</t>
    <phoneticPr fontId="3" type="noConversion"/>
  </si>
  <si>
    <t>14FW WITAILOR CAP-04-GY</t>
    <phoneticPr fontId="3" type="noConversion"/>
  </si>
  <si>
    <t>14FW WITAILOR CAP-07-KH</t>
  </si>
  <si>
    <t>14FW WITAILOR CAP-08-BL</t>
  </si>
  <si>
    <t>14FW WITAILOR CAP-09-BK</t>
  </si>
  <si>
    <t>14FW WITAILOR CAP-10-KH</t>
  </si>
  <si>
    <t>14FW WITAILOR CAP-11-GY</t>
  </si>
  <si>
    <t>14FW SMB_01_FLAT_GR_N</t>
    <phoneticPr fontId="3" type="noConversion"/>
  </si>
  <si>
    <t>TP</t>
    <phoneticPr fontId="3" type="noConversion"/>
  </si>
  <si>
    <t>ER</t>
    <phoneticPr fontId="3" type="noConversion"/>
  </si>
  <si>
    <t>ER</t>
    <phoneticPr fontId="3" type="noConversion"/>
  </si>
  <si>
    <t>BA</t>
    <phoneticPr fontId="3" type="noConversion"/>
  </si>
  <si>
    <t>14SS JAYPARK_01_BK</t>
    <phoneticPr fontId="3" type="noConversion"/>
  </si>
  <si>
    <t>JAY.PARK</t>
    <phoneticPr fontId="3" type="noConversion"/>
  </si>
  <si>
    <t>FI</t>
    <phoneticPr fontId="3" type="noConversion"/>
  </si>
  <si>
    <t>14SS JAYPARK_02_WH</t>
    <phoneticPr fontId="3" type="noConversion"/>
  </si>
  <si>
    <t>14SS JAYPARK_03_GY</t>
    <phoneticPr fontId="3" type="noConversion"/>
  </si>
  <si>
    <t>14SS JAYPARK_04_BK</t>
    <phoneticPr fontId="3" type="noConversion"/>
  </si>
  <si>
    <t>14SS JAYPARK_05_RD</t>
    <phoneticPr fontId="3" type="noConversion"/>
  </si>
  <si>
    <t>캡보이</t>
    <phoneticPr fontId="3" type="noConversion"/>
  </si>
  <si>
    <t>14SS KONGHYOJIN_01_RD</t>
    <phoneticPr fontId="3" type="noConversion"/>
  </si>
  <si>
    <t>FI</t>
    <phoneticPr fontId="3" type="noConversion"/>
  </si>
  <si>
    <t>N</t>
    <phoneticPr fontId="3" type="noConversion"/>
  </si>
  <si>
    <t>KONGHYOJIN</t>
    <phoneticPr fontId="3" type="noConversion"/>
  </si>
  <si>
    <t>캡보이</t>
    <phoneticPr fontId="3" type="noConversion"/>
  </si>
  <si>
    <t>14SS KONGHYOJIN_02_BL</t>
    <phoneticPr fontId="3" type="noConversion"/>
  </si>
  <si>
    <t>14SS KONGHYOJIN_04_BK</t>
    <phoneticPr fontId="3" type="noConversion"/>
  </si>
  <si>
    <t>14SS KONGHYOJIN_06_WH</t>
    <phoneticPr fontId="3" type="noConversion"/>
  </si>
  <si>
    <t>14FW SMB_06_CURVED_NY_N</t>
    <phoneticPr fontId="3" type="noConversion"/>
  </si>
  <si>
    <t>SMB</t>
    <phoneticPr fontId="3" type="noConversion"/>
  </si>
  <si>
    <t>14FW SMB_10_CURVED_OR_N</t>
    <phoneticPr fontId="3" type="noConversion"/>
  </si>
  <si>
    <t>동일모자</t>
    <phoneticPr fontId="3" type="noConversion"/>
  </si>
  <si>
    <t>14FW SMB_13_CURVED_BK_F</t>
    <phoneticPr fontId="3" type="noConversion"/>
  </si>
  <si>
    <t>14FW SMB_10_FLAT_OR_F</t>
    <phoneticPr fontId="3" type="noConversion"/>
  </si>
  <si>
    <t>FI</t>
    <phoneticPr fontId="3" type="noConversion"/>
  </si>
  <si>
    <t>U</t>
    <phoneticPr fontId="3" type="noConversion"/>
  </si>
  <si>
    <t>성진</t>
    <phoneticPr fontId="3" type="noConversion"/>
  </si>
  <si>
    <t>14FW SMB_11_FLAT_BK_F</t>
    <phoneticPr fontId="3" type="noConversion"/>
  </si>
  <si>
    <t>14FW SMB_12_FLAT_PP_N</t>
    <phoneticPr fontId="3" type="noConversion"/>
  </si>
  <si>
    <t>K</t>
    <phoneticPr fontId="3" type="noConversion"/>
  </si>
  <si>
    <t>14FW SMB_17_FLAT_PK_F_KIDS</t>
    <phoneticPr fontId="3" type="noConversion"/>
  </si>
  <si>
    <t>14FW SMB_18_FLAT_NY_F_KIDS</t>
    <phoneticPr fontId="3" type="noConversion"/>
  </si>
  <si>
    <t>14FW SMB_29_FLAT_GY_N</t>
    <phoneticPr fontId="3" type="noConversion"/>
  </si>
  <si>
    <t>ER</t>
    <phoneticPr fontId="3" type="noConversion"/>
  </si>
  <si>
    <t>14FW SMB_30_FLAT_D.GY_N</t>
    <phoneticPr fontId="3" type="noConversion"/>
  </si>
  <si>
    <t>14FW SMB_31_FLAT_NY_F_KIDS</t>
    <phoneticPr fontId="3" type="noConversion"/>
  </si>
  <si>
    <t>N</t>
    <phoneticPr fontId="3" type="noConversion"/>
  </si>
  <si>
    <t>14FW SMB_07_FLAT_BK_N</t>
    <phoneticPr fontId="3" type="noConversion"/>
  </si>
  <si>
    <t>QF</t>
    <phoneticPr fontId="3" type="noConversion"/>
  </si>
  <si>
    <t>14FW SMB_08_FLAT_BK_N</t>
    <phoneticPr fontId="3" type="noConversion"/>
  </si>
  <si>
    <t>14FW SMB_09_FLAT_RE_N</t>
    <phoneticPr fontId="3" type="noConversion"/>
  </si>
  <si>
    <t>14FW SMB_19_FLAT_BK_N</t>
    <phoneticPr fontId="3" type="noConversion"/>
  </si>
  <si>
    <t>14FW SMB_21_FLAT_NV_N</t>
    <phoneticPr fontId="3" type="noConversion"/>
  </si>
  <si>
    <t>14FW SMB_22_FLAT_RD_N</t>
    <phoneticPr fontId="3" type="noConversion"/>
  </si>
  <si>
    <t>14FW SMB_23_FLAT_NV_N</t>
    <phoneticPr fontId="3" type="noConversion"/>
  </si>
  <si>
    <t>14FW SMB_24_FLAT_BK_N</t>
    <phoneticPr fontId="3" type="noConversion"/>
  </si>
  <si>
    <t>14FW SMB_26_FLAT_RD_N</t>
    <phoneticPr fontId="3" type="noConversion"/>
  </si>
  <si>
    <t>14FW SMB_27_FLAT_BL_N</t>
    <phoneticPr fontId="3" type="noConversion"/>
  </si>
  <si>
    <t>14FW SMB_28_FLAT_BG_N</t>
    <phoneticPr fontId="3" type="noConversion"/>
  </si>
  <si>
    <t>14FW SMB_09_FLAT_BK_N</t>
    <phoneticPr fontId="3" type="noConversion"/>
  </si>
  <si>
    <t>14FW SMB_13_FLAT_GR_N</t>
    <phoneticPr fontId="3" type="noConversion"/>
  </si>
  <si>
    <t>14FW SMB_15_FLAT_BK_N</t>
    <phoneticPr fontId="3" type="noConversion"/>
  </si>
  <si>
    <t>14FW SMB_20_FLAT_BW_F</t>
    <phoneticPr fontId="3" type="noConversion"/>
  </si>
  <si>
    <t>14FW SMB_25_FLAT_NV_N</t>
    <phoneticPr fontId="3" type="noConversion"/>
  </si>
  <si>
    <t>14FW SMB_05_KNIT_BR_F_KIDS(FKT)</t>
    <phoneticPr fontId="3" type="noConversion"/>
  </si>
  <si>
    <t>BE</t>
    <phoneticPr fontId="3" type="noConversion"/>
  </si>
  <si>
    <t>14FW SMB_06_KNIT_OR_F_KIDS</t>
    <phoneticPr fontId="3" type="noConversion"/>
  </si>
  <si>
    <t>14FW SMB_01_KNIT_PK_F</t>
    <phoneticPr fontId="3" type="noConversion"/>
  </si>
  <si>
    <t>14FW SMB_02_KNIT_BK_N</t>
    <phoneticPr fontId="3" type="noConversion"/>
  </si>
  <si>
    <t>14FW SMB_03_KNIT_PK_N_KIDS</t>
    <phoneticPr fontId="3" type="noConversion"/>
  </si>
  <si>
    <t>14FW SMB_04_KNIT_PP_N_KIDS</t>
    <phoneticPr fontId="3" type="noConversion"/>
  </si>
  <si>
    <t>14FW SMB_05_KNIT_BR_F_KIDS</t>
    <phoneticPr fontId="3" type="noConversion"/>
  </si>
  <si>
    <t>Y&amp;Y</t>
    <phoneticPr fontId="3" type="noConversion"/>
  </si>
  <si>
    <t>14FW SMB_08_KNIT_BK_N</t>
    <phoneticPr fontId="3" type="noConversion"/>
  </si>
  <si>
    <t>14FW SMB_09_KNIT_RD_N</t>
    <phoneticPr fontId="3" type="noConversion"/>
  </si>
  <si>
    <t>14FW SMB_11_KNIT_PK_F_KIDS</t>
    <phoneticPr fontId="3" type="noConversion"/>
  </si>
  <si>
    <t>14FW SMB_12_KNIT_D.GY_N</t>
    <phoneticPr fontId="3" type="noConversion"/>
  </si>
  <si>
    <t>14FW SMB_12_KNIT_PK_N</t>
    <phoneticPr fontId="3" type="noConversion"/>
  </si>
  <si>
    <t>14FW SMB_12_KNIT_PP_N</t>
    <phoneticPr fontId="3" type="noConversion"/>
  </si>
  <si>
    <t>14FW SMB_13_KNIT_PP_F_KIDS</t>
    <phoneticPr fontId="3" type="noConversion"/>
  </si>
  <si>
    <t>13FW BROWN SQURE 1 샘플배송
(20140210) -&gt; 받음 20140228</t>
    <phoneticPr fontId="3" type="noConversion"/>
  </si>
  <si>
    <t>14FW SMB_07_CURVED_OR</t>
    <phoneticPr fontId="3" type="noConversion"/>
  </si>
  <si>
    <t>BE</t>
    <phoneticPr fontId="3" type="noConversion"/>
  </si>
  <si>
    <t>14FW SMB_10_KNIT_BL_F_KIDS</t>
    <phoneticPr fontId="3" type="noConversion"/>
  </si>
  <si>
    <t>앞 노말자수 네이비컬러 (그라만 뺀 컬러로 진행)</t>
    <phoneticPr fontId="3" type="noConversion"/>
  </si>
  <si>
    <t>14FW SMB_05_CURVED_BD_N</t>
    <phoneticPr fontId="3" type="noConversion"/>
  </si>
  <si>
    <t>14FW SMB_05_CURVED_BL_N</t>
    <phoneticPr fontId="3" type="noConversion"/>
  </si>
  <si>
    <t>14FW WITAILOR CAP-05-RE</t>
    <phoneticPr fontId="3" type="noConversion"/>
  </si>
  <si>
    <t>14FW WITAILOR CAP-06-BR</t>
    <phoneticPr fontId="3" type="noConversion"/>
  </si>
  <si>
    <t>14FW SMB_04_CURVED_YL_N</t>
    <phoneticPr fontId="3" type="noConversion"/>
  </si>
  <si>
    <t>14FW SMB_01_CURVED_NY_N</t>
    <phoneticPr fontId="3" type="noConversion"/>
  </si>
  <si>
    <t>14FW WITAILOR CAP-13-BK</t>
    <phoneticPr fontId="3" type="noConversion"/>
  </si>
  <si>
    <t>WTR</t>
    <phoneticPr fontId="3" type="noConversion"/>
  </si>
  <si>
    <t>14FW WITAILOR CAP-14-BG</t>
    <phoneticPr fontId="3" type="noConversion"/>
  </si>
  <si>
    <t>14FW WITAILOR CAP-15-PK</t>
    <phoneticPr fontId="3" type="noConversion"/>
  </si>
  <si>
    <t>동일모자</t>
    <phoneticPr fontId="3" type="noConversion"/>
  </si>
  <si>
    <t>캔슬</t>
    <phoneticPr fontId="3" type="noConversion"/>
  </si>
  <si>
    <t>캡보이2</t>
    <phoneticPr fontId="3" type="noConversion"/>
  </si>
  <si>
    <t xml:space="preserve">크라운 및 챙 원단 국내제공시 가격 </t>
    <phoneticPr fontId="3" type="noConversion"/>
  </si>
  <si>
    <t>14FW WITAILER CAP-12-BW</t>
    <phoneticPr fontId="3" type="noConversion"/>
  </si>
  <si>
    <t>FOREMOST</t>
    <phoneticPr fontId="3" type="noConversion"/>
  </si>
  <si>
    <t>14SS KONGHYOJIN_03_BK</t>
    <phoneticPr fontId="3" type="noConversion"/>
  </si>
  <si>
    <t>14SS KONGHYOJIN_05_BK</t>
    <phoneticPr fontId="3" type="noConversion"/>
  </si>
  <si>
    <t>14FW SMB_35_FLAT_PK_F_KIDS</t>
    <phoneticPr fontId="3" type="noConversion"/>
  </si>
  <si>
    <t>QF</t>
    <phoneticPr fontId="3" type="noConversion"/>
  </si>
  <si>
    <t>SMB</t>
    <phoneticPr fontId="3" type="noConversion"/>
  </si>
  <si>
    <t>ER</t>
    <phoneticPr fontId="3" type="noConversion"/>
  </si>
  <si>
    <t>N</t>
    <phoneticPr fontId="3" type="noConversion"/>
  </si>
  <si>
    <t>14FW SMB_34_FLAT_OG_F_KIDS</t>
    <phoneticPr fontId="3" type="noConversion"/>
  </si>
  <si>
    <t>14FW SMB_32_FLAT_BK_N.pdf-JPG</t>
  </si>
  <si>
    <t>14FW SMB_40_FLAT_PK_F.pdf-JPG</t>
  </si>
  <si>
    <t>14FW SMB_41_FLAT_BK_N.pdf-JPG</t>
  </si>
  <si>
    <t>14FW SMB_42_FLAT_GR_N.pdf-JPG</t>
  </si>
  <si>
    <t>14FW SMB_36_FLAT_PK_F_KIDS.pdf-JPG</t>
  </si>
  <si>
    <t>14FW SMB_15_KNIT_RE_N.pdf-JPG</t>
  </si>
  <si>
    <t>14FW SMB_14_CURVED_GY_N</t>
    <phoneticPr fontId="3" type="noConversion"/>
  </si>
  <si>
    <t>동일모자</t>
    <phoneticPr fontId="3" type="noConversion"/>
  </si>
  <si>
    <t>14FW SMB_15_CURVED_PK_F_KIDS.pdf-JPG</t>
  </si>
  <si>
    <t>14FW SMB_16_CURVED_NY_F_KIDS</t>
    <phoneticPr fontId="3" type="noConversion"/>
  </si>
  <si>
    <t>14FW SMB_17_CURVED_PK_F_KIDS</t>
    <phoneticPr fontId="3" type="noConversion"/>
  </si>
  <si>
    <t>14FW SMB_18_CURVED_PP_F_KIDS</t>
    <phoneticPr fontId="3" type="noConversion"/>
  </si>
  <si>
    <t>14FW SMB_20_CURVED_GY_N</t>
    <phoneticPr fontId="3" type="noConversion"/>
  </si>
  <si>
    <t>BA</t>
    <phoneticPr fontId="3" type="noConversion"/>
  </si>
  <si>
    <t>14FW SMB_21_CURVED_GY_N</t>
    <phoneticPr fontId="3" type="noConversion"/>
  </si>
  <si>
    <t>성진</t>
    <phoneticPr fontId="3" type="noConversion"/>
  </si>
  <si>
    <t>14FW SMB_23_CURVED_BK_N</t>
    <phoneticPr fontId="3" type="noConversion"/>
  </si>
  <si>
    <t>14FW SMB_38_FLAT_BL_N</t>
    <phoneticPr fontId="3" type="noConversion"/>
  </si>
  <si>
    <t>14FW SMB_19_CURVED_BW_F</t>
    <phoneticPr fontId="3" type="noConversion"/>
  </si>
  <si>
    <t>14FW SMB_07_CURVED_BK_N</t>
    <phoneticPr fontId="3" type="noConversion"/>
  </si>
  <si>
    <t>14FW SMB_04_FLAT_BK_N</t>
    <phoneticPr fontId="3" type="noConversion"/>
  </si>
  <si>
    <t>QF</t>
    <phoneticPr fontId="3" type="noConversion"/>
  </si>
  <si>
    <t>14FW SMB_08_CURVED_NY_N</t>
  </si>
  <si>
    <t>동일모자</t>
    <phoneticPr fontId="3" type="noConversion"/>
  </si>
  <si>
    <t>RC</t>
    <phoneticPr fontId="3" type="noConversion"/>
  </si>
  <si>
    <t>RAIN COAT</t>
    <phoneticPr fontId="3" type="noConversion"/>
  </si>
  <si>
    <t>의류</t>
    <phoneticPr fontId="3" type="noConversion"/>
  </si>
  <si>
    <t>의류</t>
    <phoneticPr fontId="21" type="noConversion"/>
  </si>
  <si>
    <t>BB</t>
    <phoneticPr fontId="21" type="noConversion"/>
  </si>
  <si>
    <t>BIB</t>
    <phoneticPr fontId="21" type="noConversion"/>
  </si>
  <si>
    <t>의류외</t>
    <phoneticPr fontId="21" type="noConversion"/>
  </si>
  <si>
    <t>BK</t>
    <phoneticPr fontId="21" type="noConversion"/>
  </si>
  <si>
    <t>BLANKET</t>
    <phoneticPr fontId="21" type="noConversion"/>
  </si>
  <si>
    <t>SL</t>
    <phoneticPr fontId="21" type="noConversion"/>
  </si>
  <si>
    <t>SLEEVELESS</t>
    <phoneticPr fontId="21" type="noConversion"/>
  </si>
  <si>
    <t>CR</t>
    <phoneticPr fontId="21" type="noConversion"/>
  </si>
  <si>
    <t>CARRIER BAG</t>
    <phoneticPr fontId="21" type="noConversion"/>
  </si>
  <si>
    <t>RC</t>
    <phoneticPr fontId="21" type="noConversion"/>
  </si>
  <si>
    <t>RAIN COAT (우비)</t>
    <phoneticPr fontId="21" type="noConversion"/>
  </si>
  <si>
    <t>SV</t>
    <phoneticPr fontId="21" type="noConversion"/>
  </si>
  <si>
    <t>SUN VISOR (썬캡)</t>
    <phoneticPr fontId="21" type="noConversion"/>
  </si>
  <si>
    <t>모자</t>
    <phoneticPr fontId="21" type="noConversion"/>
  </si>
  <si>
    <t>BIB (턱받이)</t>
    <phoneticPr fontId="21" type="noConversion"/>
  </si>
  <si>
    <t>BS</t>
    <phoneticPr fontId="21" type="noConversion"/>
  </si>
  <si>
    <t>BODYSUIT (바디수트)</t>
    <phoneticPr fontId="21" type="noConversion"/>
  </si>
  <si>
    <t>RP</t>
    <phoneticPr fontId="21" type="noConversion"/>
  </si>
  <si>
    <t>ROMPER (롬퍼)</t>
    <phoneticPr fontId="21" type="noConversion"/>
  </si>
  <si>
    <t>SP</t>
    <phoneticPr fontId="21" type="noConversion"/>
  </si>
  <si>
    <t>SLEEPER (우주복)</t>
    <phoneticPr fontId="21" type="noConversion"/>
  </si>
  <si>
    <t>BLANKET (담요)</t>
    <phoneticPr fontId="21" type="noConversion"/>
  </si>
  <si>
    <t>ACC</t>
    <phoneticPr fontId="21" type="noConversion"/>
  </si>
  <si>
    <t>CARRIER (캐리어)</t>
    <phoneticPr fontId="21" type="noConversion"/>
  </si>
  <si>
    <t>가방</t>
    <phoneticPr fontId="21" type="noConversion"/>
  </si>
  <si>
    <t>OP</t>
    <phoneticPr fontId="21" type="noConversion"/>
  </si>
  <si>
    <t>ONE-PIECE (원피스)</t>
    <phoneticPr fontId="21" type="noConversion"/>
  </si>
  <si>
    <t>VE</t>
    <phoneticPr fontId="21" type="noConversion"/>
  </si>
  <si>
    <t>VEST(조끼)</t>
    <phoneticPr fontId="21" type="noConversion"/>
  </si>
  <si>
    <t>SN</t>
    <phoneticPr fontId="3" type="noConversion"/>
  </si>
  <si>
    <t>SNAPBACK(FLAT VISOR)</t>
    <phoneticPr fontId="3" type="noConversion"/>
  </si>
  <si>
    <t>14FW SMB_14_FLAT_BK_N</t>
    <phoneticPr fontId="3" type="noConversion"/>
  </si>
  <si>
    <t>帽眉料客供</t>
  </si>
  <si>
    <t>客供主料</t>
  </si>
  <si>
    <r>
      <t>前</t>
    </r>
    <r>
      <rPr>
        <sz val="10"/>
        <color indexed="8"/>
        <rFont val="NSimSun"/>
        <family val="3"/>
        <charset val="134"/>
      </rPr>
      <t>页</t>
    </r>
    <r>
      <rPr>
        <sz val="10"/>
        <color indexed="8"/>
        <rFont val="맑은 고딕"/>
        <family val="3"/>
        <charset val="129"/>
      </rPr>
      <t>+帽眉料客供</t>
    </r>
  </si>
  <si>
    <t>客供主料毛呢</t>
  </si>
  <si>
    <t>참고샘플 돌려받음 (140416)</t>
    <phoneticPr fontId="3" type="noConversion"/>
  </si>
  <si>
    <t>재샘플요청 3/24-&gt; 재샘플 입고 4/21</t>
    <phoneticPr fontId="3" type="noConversion"/>
  </si>
  <si>
    <t>14FW SMB_14_KNIT_BK_N.pdf-JPG</t>
    <phoneticPr fontId="3" type="noConversion"/>
  </si>
  <si>
    <t>U</t>
    <phoneticPr fontId="3" type="noConversion"/>
  </si>
  <si>
    <t>14FW SMB_39_FLAT_BK_F.pdf-JPG</t>
    <phoneticPr fontId="3" type="noConversion"/>
  </si>
  <si>
    <t>14FW SMB_16_FLAT_GR_N_KIDS</t>
    <phoneticPr fontId="3" type="noConversion"/>
  </si>
  <si>
    <t>14FW SMB_37_FLAT_BK_N</t>
    <phoneticPr fontId="3" type="noConversion"/>
  </si>
  <si>
    <t>14FW SMB_22_CURVED_BK_N</t>
    <phoneticPr fontId="3" type="noConversion"/>
  </si>
  <si>
    <t>14FW SMB_07_KNIT_NY_F_KIDS</t>
    <phoneticPr fontId="3" type="noConversion"/>
  </si>
  <si>
    <t>14FW SMB_33_FLAT_BK_N.pdf-JPG</t>
    <phoneticPr fontId="3" type="noConversion"/>
  </si>
  <si>
    <t>14FW SMB_12_CURVED_NV_N</t>
    <phoneticPr fontId="3" type="noConversion"/>
  </si>
  <si>
    <t>14FW SMB_23_CURVED_BK_N.</t>
    <phoneticPr fontId="3" type="noConversion"/>
  </si>
  <si>
    <t>14FW SMB_11_CURVED_PK_F</t>
    <phoneticPr fontId="3" type="noConversion"/>
  </si>
  <si>
    <t>행 레이블</t>
  </si>
  <si>
    <t>캡보이2</t>
  </si>
  <si>
    <t>Y&amp;Y</t>
  </si>
  <si>
    <t>(비어 있음)</t>
  </si>
  <si>
    <t>JAY.PARK</t>
  </si>
  <si>
    <t>KONGHYOJIN</t>
  </si>
  <si>
    <t>열 레이블</t>
  </si>
  <si>
    <t>개수 : SAMPLE NO.</t>
  </si>
  <si>
    <t>5.2
（AA SPAN 4.8USD)</t>
    <phoneticPr fontId="3" type="noConversion"/>
  </si>
  <si>
    <t>약칭(기획현황)</t>
    <phoneticPr fontId="21" type="noConversion"/>
  </si>
  <si>
    <t>닉슨코리아</t>
    <phoneticPr fontId="21" type="noConversion"/>
  </si>
  <si>
    <t>FLAT FITTY</t>
    <phoneticPr fontId="21" type="noConversion"/>
  </si>
  <si>
    <t>JOYRICH</t>
    <phoneticPr fontId="21" type="noConversion"/>
  </si>
  <si>
    <t>KANGOL</t>
    <phoneticPr fontId="21" type="noConversion"/>
  </si>
  <si>
    <t>NEWERA</t>
    <phoneticPr fontId="21" type="noConversion"/>
  </si>
  <si>
    <t>고성</t>
    <phoneticPr fontId="21" type="noConversion"/>
  </si>
  <si>
    <t>현주실업</t>
    <phoneticPr fontId="21" type="noConversion"/>
  </si>
  <si>
    <t>신성모자</t>
    <phoneticPr fontId="21" type="noConversion"/>
  </si>
  <si>
    <t>TS</t>
    <phoneticPr fontId="21" type="noConversion"/>
  </si>
  <si>
    <t>최강모자</t>
    <phoneticPr fontId="21" type="noConversion"/>
  </si>
  <si>
    <t>아우리에프엔</t>
    <phoneticPr fontId="21" type="noConversion"/>
  </si>
  <si>
    <t>우진모자</t>
    <phoneticPr fontId="21" type="noConversion"/>
  </si>
  <si>
    <t>USD</t>
    <phoneticPr fontId="21" type="noConversion"/>
  </si>
  <si>
    <t>TRUE RELIGION</t>
    <phoneticPr fontId="21" type="noConversion"/>
  </si>
  <si>
    <t>GOORIN BROTHERS</t>
    <phoneticPr fontId="21" type="noConversion"/>
  </si>
  <si>
    <t>GRACE HAT</t>
    <phoneticPr fontId="21" type="noConversion"/>
  </si>
  <si>
    <t>JPY</t>
    <phoneticPr fontId="21" type="noConversion"/>
  </si>
  <si>
    <t>USD</t>
    <phoneticPr fontId="21" type="noConversion"/>
  </si>
  <si>
    <t>해외소매구매2</t>
    <phoneticPr fontId="21" type="noConversion"/>
  </si>
  <si>
    <t>EUR</t>
    <phoneticPr fontId="21" type="noConversion"/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</si>
  <si>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</si>
  <si>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</si>
  <si>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</si>
  <si>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KURIHARA</t>
    <phoneticPr fontId="21" type="noConversion"/>
  </si>
  <si>
    <t>대경</t>
    <phoneticPr fontId="21" type="noConversion"/>
  </si>
  <si>
    <t>바이칼</t>
    <phoneticPr fontId="21" type="noConversion"/>
  </si>
  <si>
    <t>성진</t>
    <phoneticPr fontId="21" type="noConversion"/>
  </si>
  <si>
    <t>캡보이2</t>
    <phoneticPr fontId="21" type="noConversion"/>
  </si>
  <si>
    <t>오성</t>
    <phoneticPr fontId="21" type="noConversion"/>
  </si>
  <si>
    <t>오토</t>
    <phoneticPr fontId="21" type="noConversion"/>
  </si>
  <si>
    <t>우진</t>
    <phoneticPr fontId="21" type="noConversion"/>
  </si>
  <si>
    <t>EVERGREEN</t>
    <phoneticPr fontId="21" type="noConversion"/>
  </si>
  <si>
    <t>써니</t>
    <phoneticPr fontId="21" type="noConversion"/>
  </si>
  <si>
    <t>ORIENT</t>
    <phoneticPr fontId="21" type="noConversion"/>
  </si>
  <si>
    <t>BLESSING CAP</t>
    <phoneticPr fontId="21" type="noConversion"/>
  </si>
  <si>
    <t>FOREMOST</t>
    <phoneticPr fontId="21" type="noConversion"/>
  </si>
  <si>
    <t>J&amp;F</t>
    <phoneticPr fontId="21" type="noConversion"/>
  </si>
  <si>
    <t>NT SENHONG</t>
    <phoneticPr fontId="21" type="noConversion"/>
  </si>
  <si>
    <t>SEASHINE</t>
    <phoneticPr fontId="21" type="noConversion"/>
  </si>
  <si>
    <t>HMA</t>
    <phoneticPr fontId="21" type="noConversion"/>
  </si>
  <si>
    <t>Y&amp;Y</t>
    <phoneticPr fontId="21" type="noConversion"/>
  </si>
  <si>
    <t>CISUI</t>
    <phoneticPr fontId="21" type="noConversion"/>
  </si>
  <si>
    <t>YITIAN</t>
    <phoneticPr fontId="21" type="noConversion"/>
  </si>
  <si>
    <t>SHANGHAI STYLE</t>
    <phoneticPr fontId="21" type="noConversion"/>
  </si>
  <si>
    <t>SINGFOR</t>
    <phoneticPr fontId="19" type="noConversion"/>
  </si>
  <si>
    <t>미정</t>
    <phoneticPr fontId="21" type="noConversion"/>
  </si>
  <si>
    <t>ALIC</t>
    <phoneticPr fontId="3" type="noConversion"/>
  </si>
  <si>
    <t>USD</t>
    <phoneticPr fontId="3" type="noConversion"/>
  </si>
  <si>
    <t>XUYUAN</t>
    <phoneticPr fontId="3" type="noConversion"/>
  </si>
  <si>
    <t>한림</t>
    <phoneticPr fontId="3" type="noConversion"/>
  </si>
  <si>
    <t>GOLD TOP HAT</t>
  </si>
  <si>
    <t>유건</t>
    <phoneticPr fontId="3" type="noConversion"/>
  </si>
  <si>
    <t>KRW</t>
    <phoneticPr fontId="3" type="noConversion"/>
  </si>
  <si>
    <t>EVERICH</t>
    <phoneticPr fontId="3" type="noConversion"/>
  </si>
  <si>
    <t>ORIGINAL SAMPLE 디자인팀 전달 : 140620</t>
    <phoneticPr fontId="3" type="noConversion"/>
  </si>
</sst>
</file>

<file path=xl/styles.xml><?xml version="1.0" encoding="utf-8"?>
<styleSheet xmlns="http://schemas.openxmlformats.org/spreadsheetml/2006/main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yy\/mm\/dd"/>
    <numFmt numFmtId="178" formatCode="_-[$$-409]* #,##0.00_ ;_-[$$-409]* \-#,##0.00\ ;_-[$$-409]* &quot;-&quot;??_ ;_-@_ "/>
    <numFmt numFmtId="179" formatCode="#,##0_);[Red]\(#,##0\)"/>
    <numFmt numFmtId="180" formatCode="m&quot;/&quot;d;@"/>
    <numFmt numFmtId="181" formatCode="0&quot;일&quot;"/>
    <numFmt numFmtId="182" formatCode="_(* #,##0_);_(* \(#,##0\);_(* &quot;-&quot;_);_(@_)"/>
    <numFmt numFmtId="183" formatCode="&quot;₩&quot;#,##0"/>
    <numFmt numFmtId="184" formatCode="_ * #,##0_ ;_ * \-#,##0_ ;_ * &quot;-&quot;_ ;_ @_ "/>
    <numFmt numFmtId="185" formatCode="_ * #,##0.00_ ;_ * \-#,##0.00_ ;_ * &quot;-&quot;??_ ;_ @_ "/>
    <numFmt numFmtId="186" formatCode="_(&quot;$&quot;* #,##0.00_);_(&quot;$&quot;* \(#,##0.00\);_(&quot;$&quot;* &quot;-&quot;??_);_(@_)"/>
  </numFmts>
  <fonts count="7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0"/>
      <color rgb="FFFF0000"/>
      <name val="맑은 고딕"/>
      <family val="3"/>
      <charset val="129"/>
    </font>
    <font>
      <sz val="10"/>
      <color rgb="FF333333"/>
      <name val="돋움"/>
      <family val="3"/>
      <charset val="129"/>
    </font>
    <font>
      <sz val="10"/>
      <color indexed="8"/>
      <name val="NSimSun"/>
      <family val="3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23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3" fillId="0" borderId="0"/>
    <xf numFmtId="0" fontId="44" fillId="0" borderId="0"/>
    <xf numFmtId="0" fontId="44" fillId="0" borderId="0"/>
    <xf numFmtId="0" fontId="4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2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2" fontId="4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184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0" fontId="52" fillId="0" borderId="0" applyFont="0" applyFill="0" applyBorder="0" applyAlignment="0" applyProtection="0"/>
    <xf numFmtId="186" fontId="44" fillId="0" borderId="0" applyFont="0" applyFill="0" applyBorder="0" applyAlignment="0" applyProtection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27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" fillId="0" borderId="0">
      <alignment vertical="center"/>
    </xf>
    <xf numFmtId="0" fontId="29" fillId="0" borderId="0" applyAlignment="0">
      <alignment vertical="top" wrapText="1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44" fillId="0" borderId="0"/>
    <xf numFmtId="0" fontId="44" fillId="0" borderId="0"/>
    <xf numFmtId="0" fontId="12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1" fillId="0" borderId="0"/>
    <xf numFmtId="0" fontId="12" fillId="0" borderId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41" borderId="0" applyNumberFormat="0" applyBorder="0" applyAlignment="0" applyProtection="0"/>
    <xf numFmtId="0" fontId="55" fillId="21" borderId="0" applyNumberFormat="0" applyBorder="0" applyAlignment="0" applyProtection="0"/>
    <xf numFmtId="0" fontId="56" fillId="32" borderId="53" applyNumberFormat="0" applyAlignment="0" applyProtection="0"/>
    <xf numFmtId="0" fontId="57" fillId="42" borderId="57" applyNumberFormat="0" applyAlignment="0" applyProtection="0"/>
    <xf numFmtId="0" fontId="58" fillId="0" borderId="0" applyNumberFormat="0" applyFill="0" applyBorder="0" applyAlignment="0" applyProtection="0"/>
    <xf numFmtId="0" fontId="59" fillId="22" borderId="0" applyNumberFormat="0" applyBorder="0" applyAlignment="0" applyProtection="0"/>
    <xf numFmtId="0" fontId="60" fillId="0" borderId="58" applyNumberFormat="0" applyFill="0" applyAlignment="0" applyProtection="0"/>
    <xf numFmtId="0" fontId="61" fillId="0" borderId="51" applyNumberFormat="0" applyFill="0" applyAlignment="0" applyProtection="0"/>
    <xf numFmtId="0" fontId="62" fillId="0" borderId="59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53" applyNumberFormat="0" applyAlignment="0" applyProtection="0"/>
    <xf numFmtId="0" fontId="64" fillId="0" borderId="60"/>
    <xf numFmtId="0" fontId="65" fillId="0" borderId="61" applyNumberFormat="0" applyFill="0" applyAlignment="0" applyProtection="0"/>
    <xf numFmtId="0" fontId="66" fillId="3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28" fillId="27" borderId="54" applyNumberFormat="0" applyFont="0" applyAlignment="0" applyProtection="0"/>
    <xf numFmtId="0" fontId="67" fillId="32" borderId="56" applyNumberFormat="0" applyAlignment="0" applyProtection="0"/>
    <xf numFmtId="9" fontId="4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62" applyNumberFormat="0" applyFill="0" applyAlignment="0" applyProtection="0"/>
    <xf numFmtId="0" fontId="70" fillId="0" borderId="0" applyNumberFormat="0" applyFill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</cellStyleXfs>
  <cellXfs count="34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3" fontId="7" fillId="0" borderId="1" xfId="0" applyNumberFormat="1" applyFont="1" applyBorder="1">
      <alignment vertical="center"/>
    </xf>
    <xf numFmtId="3" fontId="7" fillId="0" borderId="5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7" fillId="0" borderId="4" xfId="0" applyNumberFormat="1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3" fontId="7" fillId="0" borderId="8" xfId="0" applyNumberFormat="1" applyFont="1" applyBorder="1">
      <alignment vertical="center"/>
    </xf>
    <xf numFmtId="3" fontId="7" fillId="0" borderId="0" xfId="0" applyNumberFormat="1" applyFont="1">
      <alignment vertical="center"/>
    </xf>
    <xf numFmtId="3" fontId="7" fillId="0" borderId="9" xfId="0" applyNumberFormat="1" applyFont="1" applyBorder="1">
      <alignment vertical="center"/>
    </xf>
    <xf numFmtId="3" fontId="7" fillId="0" borderId="10" xfId="0" applyNumberFormat="1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3" fontId="7" fillId="2" borderId="1" xfId="0" applyNumberFormat="1" applyFont="1" applyFill="1" applyBorder="1">
      <alignment vertical="center"/>
    </xf>
    <xf numFmtId="3" fontId="7" fillId="2" borderId="5" xfId="0" applyNumberFormat="1" applyFont="1" applyFill="1" applyBorder="1">
      <alignment vertical="center"/>
    </xf>
    <xf numFmtId="3" fontId="7" fillId="2" borderId="6" xfId="0" applyNumberFormat="1" applyFont="1" applyFill="1" applyBorder="1">
      <alignment vertical="center"/>
    </xf>
    <xf numFmtId="3" fontId="7" fillId="2" borderId="4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2" xfId="0" applyFont="1" applyFill="1" applyBorder="1">
      <alignment vertical="center"/>
    </xf>
    <xf numFmtId="3" fontId="7" fillId="3" borderId="1" xfId="0" applyNumberFormat="1" applyFont="1" applyFill="1" applyBorder="1">
      <alignment vertical="center"/>
    </xf>
    <xf numFmtId="3" fontId="7" fillId="3" borderId="5" xfId="0" applyNumberFormat="1" applyFont="1" applyFill="1" applyBorder="1">
      <alignment vertical="center"/>
    </xf>
    <xf numFmtId="3" fontId="7" fillId="3" borderId="6" xfId="0" applyNumberFormat="1" applyFont="1" applyFill="1" applyBorder="1">
      <alignment vertical="center"/>
    </xf>
    <xf numFmtId="3" fontId="7" fillId="3" borderId="4" xfId="0" applyNumberFormat="1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3" fontId="7" fillId="4" borderId="11" xfId="0" applyNumberFormat="1" applyFont="1" applyFill="1" applyBorder="1">
      <alignment vertical="center"/>
    </xf>
    <xf numFmtId="3" fontId="7" fillId="4" borderId="13" xfId="0" applyNumberFormat="1" applyFont="1" applyFill="1" applyBorder="1">
      <alignment vertical="center"/>
    </xf>
    <xf numFmtId="3" fontId="7" fillId="4" borderId="14" xfId="0" applyNumberFormat="1" applyFont="1" applyFill="1" applyBorder="1">
      <alignment vertical="center"/>
    </xf>
    <xf numFmtId="3" fontId="7" fillId="4" borderId="15" xfId="0" applyNumberFormat="1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8" fontId="11" fillId="0" borderId="0" xfId="0" applyNumberFormat="1" applyFont="1" applyFill="1" applyAlignment="1">
      <alignment horizontal="center" vertical="center" wrapText="1"/>
    </xf>
    <xf numFmtId="42" fontId="11" fillId="0" borderId="0" xfId="0" applyNumberFormat="1" applyFont="1" applyFill="1" applyAlignment="1">
      <alignment horizontal="center" vertical="center" wrapText="1"/>
    </xf>
    <xf numFmtId="42" fontId="11" fillId="0" borderId="0" xfId="2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14" fillId="5" borderId="16" xfId="0" applyNumberFormat="1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42" fontId="13" fillId="0" borderId="0" xfId="0" applyNumberFormat="1" applyFont="1" applyAlignment="1">
      <alignment horizontal="center" vertical="center" wrapText="1"/>
    </xf>
    <xf numFmtId="42" fontId="13" fillId="0" borderId="0" xfId="2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177" fontId="13" fillId="7" borderId="16" xfId="0" applyNumberFormat="1" applyFont="1" applyFill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3" fillId="8" borderId="0" xfId="1" applyNumberFormat="1" applyFont="1" applyFill="1" applyAlignment="1">
      <alignment horizontal="center" vertical="center" wrapText="1"/>
    </xf>
    <xf numFmtId="177" fontId="14" fillId="9" borderId="31" xfId="0" applyNumberFormat="1" applyFont="1" applyFill="1" applyBorder="1" applyAlignment="1">
      <alignment horizontal="center" vertical="center" wrapText="1"/>
    </xf>
    <xf numFmtId="177" fontId="14" fillId="9" borderId="16" xfId="0" applyNumberFormat="1" applyFont="1" applyFill="1" applyBorder="1" applyAlignment="1">
      <alignment horizontal="center" vertical="center" wrapText="1"/>
    </xf>
    <xf numFmtId="178" fontId="14" fillId="9" borderId="34" xfId="0" applyNumberFormat="1" applyFont="1" applyFill="1" applyBorder="1" applyAlignment="1">
      <alignment horizontal="center" vertical="center" wrapText="1"/>
    </xf>
    <xf numFmtId="42" fontId="14" fillId="9" borderId="33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5" xfId="0" applyNumberFormat="1" applyFont="1" applyFill="1" applyBorder="1" applyAlignment="1">
      <alignment horizontal="center" vertical="center" wrapText="1"/>
    </xf>
    <xf numFmtId="176" fontId="18" fillId="0" borderId="35" xfId="0" applyNumberFormat="1" applyFont="1" applyFill="1" applyBorder="1" applyAlignment="1">
      <alignment horizontal="center" vertical="center" wrapText="1"/>
    </xf>
    <xf numFmtId="177" fontId="18" fillId="0" borderId="24" xfId="0" applyNumberFormat="1" applyFont="1" applyFill="1" applyBorder="1" applyAlignment="1">
      <alignment horizontal="center" vertical="center" wrapText="1"/>
    </xf>
    <xf numFmtId="178" fontId="18" fillId="0" borderId="24" xfId="0" applyNumberFormat="1" applyFont="1" applyFill="1" applyBorder="1" applyAlignment="1">
      <alignment horizontal="center" vertical="center" wrapText="1"/>
    </xf>
    <xf numFmtId="42" fontId="18" fillId="0" borderId="24" xfId="0" applyNumberFormat="1" applyFont="1" applyFill="1" applyBorder="1" applyAlignment="1">
      <alignment horizontal="center" vertical="center" wrapText="1"/>
    </xf>
    <xf numFmtId="42" fontId="18" fillId="0" borderId="35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7" fontId="13" fillId="9" borderId="16" xfId="0" applyNumberFormat="1" applyFont="1" applyFill="1" applyBorder="1" applyAlignment="1">
      <alignment horizontal="center" vertical="center" wrapText="1"/>
    </xf>
    <xf numFmtId="42" fontId="13" fillId="0" borderId="33" xfId="0" applyNumberFormat="1" applyFont="1" applyBorder="1" applyAlignment="1">
      <alignment vertical="center" wrapText="1"/>
    </xf>
    <xf numFmtId="0" fontId="13" fillId="0" borderId="36" xfId="0" applyNumberFormat="1" applyFont="1" applyBorder="1" applyAlignment="1">
      <alignment vertical="center" wrapText="1"/>
    </xf>
    <xf numFmtId="42" fontId="13" fillId="0" borderId="36" xfId="2" applyFont="1" applyFill="1" applyBorder="1" applyAlignment="1">
      <alignment horizontal="center" vertical="center" wrapText="1"/>
    </xf>
    <xf numFmtId="176" fontId="13" fillId="2" borderId="24" xfId="0" applyNumberFormat="1" applyFont="1" applyFill="1" applyBorder="1" applyAlignment="1">
      <alignment horizontal="center" vertical="center" wrapText="1"/>
    </xf>
    <xf numFmtId="177" fontId="13" fillId="0" borderId="31" xfId="0" applyNumberFormat="1" applyFont="1" applyBorder="1" applyAlignment="1">
      <alignment horizontal="center" vertical="center" wrapText="1"/>
    </xf>
    <xf numFmtId="0" fontId="13" fillId="0" borderId="25" xfId="0" applyFont="1" applyBorder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NumberFormat="1" applyFont="1" applyAlignment="1">
      <alignment vertical="center" wrapText="1"/>
    </xf>
    <xf numFmtId="177" fontId="13" fillId="0" borderId="0" xfId="0" applyNumberFormat="1" applyFont="1" applyFill="1" applyAlignment="1">
      <alignment horizontal="center" vertical="center" wrapText="1"/>
    </xf>
    <xf numFmtId="42" fontId="13" fillId="0" borderId="0" xfId="0" applyNumberFormat="1" applyFont="1" applyAlignment="1">
      <alignment vertical="center" wrapText="1"/>
    </xf>
    <xf numFmtId="0" fontId="13" fillId="0" borderId="0" xfId="0" applyFont="1">
      <alignment vertical="center"/>
    </xf>
    <xf numFmtId="3" fontId="6" fillId="0" borderId="0" xfId="3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6" fillId="10" borderId="17" xfId="3" applyFont="1" applyFill="1" applyBorder="1" applyAlignment="1">
      <alignment horizontal="center" vertical="center" wrapText="1"/>
    </xf>
    <xf numFmtId="0" fontId="6" fillId="11" borderId="0" xfId="3" applyFont="1" applyFill="1" applyBorder="1" applyAlignment="1">
      <alignment horizontal="center" vertical="center" wrapText="1"/>
    </xf>
    <xf numFmtId="181" fontId="6" fillId="12" borderId="17" xfId="3" applyNumberFormat="1" applyFont="1" applyFill="1" applyBorder="1" applyAlignment="1">
      <alignment horizontal="center" vertical="center" wrapText="1"/>
    </xf>
    <xf numFmtId="0" fontId="6" fillId="13" borderId="37" xfId="3" applyFont="1" applyFill="1" applyBorder="1" applyAlignment="1">
      <alignment horizontal="left" vertical="center"/>
    </xf>
    <xf numFmtId="0" fontId="6" fillId="13" borderId="38" xfId="3" applyFont="1" applyFill="1" applyBorder="1" applyAlignment="1">
      <alignment horizontal="center" vertical="center"/>
    </xf>
    <xf numFmtId="181" fontId="6" fillId="13" borderId="37" xfId="3" applyNumberFormat="1" applyFont="1" applyFill="1" applyBorder="1" applyAlignment="1">
      <alignment horizontal="center" vertical="center"/>
    </xf>
    <xf numFmtId="0" fontId="6" fillId="13" borderId="17" xfId="3" applyFont="1" applyFill="1" applyBorder="1" applyAlignment="1">
      <alignment horizontal="left" vertical="center"/>
    </xf>
    <xf numFmtId="0" fontId="6" fillId="13" borderId="0" xfId="3" applyFont="1" applyFill="1" applyBorder="1" applyAlignment="1">
      <alignment horizontal="center" vertical="center"/>
    </xf>
    <xf numFmtId="181" fontId="6" fillId="13" borderId="17" xfId="3" applyNumberFormat="1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181" fontId="6" fillId="0" borderId="17" xfId="3" applyNumberFormat="1" applyFont="1" applyBorder="1" applyAlignment="1">
      <alignment horizontal="center" vertical="center"/>
    </xf>
    <xf numFmtId="0" fontId="6" fillId="0" borderId="39" xfId="3" applyFont="1" applyFill="1" applyBorder="1" applyAlignment="1">
      <alignment horizontal="left" vertical="center"/>
    </xf>
    <xf numFmtId="0" fontId="6" fillId="0" borderId="40" xfId="3" applyFont="1" applyFill="1" applyBorder="1" applyAlignment="1">
      <alignment horizontal="center" vertical="center"/>
    </xf>
    <xf numFmtId="181" fontId="6" fillId="0" borderId="39" xfId="3" applyNumberFormat="1" applyFont="1" applyBorder="1" applyAlignment="1">
      <alignment horizontal="center" vertical="center"/>
    </xf>
    <xf numFmtId="0" fontId="6" fillId="0" borderId="37" xfId="3" applyFont="1" applyFill="1" applyBorder="1" applyAlignment="1">
      <alignment horizontal="left" vertical="center"/>
    </xf>
    <xf numFmtId="0" fontId="6" fillId="0" borderId="38" xfId="3" applyFont="1" applyFill="1" applyBorder="1" applyAlignment="1">
      <alignment horizontal="center" vertical="center"/>
    </xf>
    <xf numFmtId="181" fontId="6" fillId="0" borderId="37" xfId="3" applyNumberFormat="1" applyFont="1" applyBorder="1" applyAlignment="1">
      <alignment horizontal="center" vertical="center"/>
    </xf>
    <xf numFmtId="0" fontId="6" fillId="12" borderId="17" xfId="3" applyFont="1" applyFill="1" applyBorder="1" applyAlignment="1">
      <alignment horizontal="left" vertical="center"/>
    </xf>
    <xf numFmtId="0" fontId="6" fillId="12" borderId="0" xfId="3" applyFont="1" applyFill="1" applyBorder="1" applyAlignment="1">
      <alignment horizontal="center" vertical="center"/>
    </xf>
    <xf numFmtId="181" fontId="6" fillId="12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 wrapText="1"/>
    </xf>
    <xf numFmtId="0" fontId="6" fillId="14" borderId="0" xfId="3" applyFont="1" applyFill="1" applyBorder="1" applyAlignment="1">
      <alignment horizontal="center" vertical="center"/>
    </xf>
    <xf numFmtId="181" fontId="6" fillId="14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/>
    </xf>
    <xf numFmtId="0" fontId="6" fillId="13" borderId="17" xfId="3" applyFont="1" applyFill="1" applyBorder="1" applyAlignment="1">
      <alignment horizontal="left" vertical="center" wrapText="1"/>
    </xf>
    <xf numFmtId="0" fontId="6" fillId="14" borderId="39" xfId="3" applyFont="1" applyFill="1" applyBorder="1" applyAlignment="1">
      <alignment horizontal="left" vertical="center"/>
    </xf>
    <xf numFmtId="0" fontId="6" fillId="14" borderId="40" xfId="3" applyFont="1" applyFill="1" applyBorder="1" applyAlignment="1">
      <alignment horizontal="center" vertical="center"/>
    </xf>
    <xf numFmtId="181" fontId="6" fillId="14" borderId="39" xfId="3" applyNumberFormat="1" applyFont="1" applyFill="1" applyBorder="1" applyAlignment="1">
      <alignment horizontal="center" vertical="center"/>
    </xf>
    <xf numFmtId="0" fontId="6" fillId="0" borderId="17" xfId="3" applyFont="1" applyFill="1" applyBorder="1">
      <alignment vertical="center"/>
    </xf>
    <xf numFmtId="0" fontId="22" fillId="14" borderId="17" xfId="0" applyFont="1" applyFill="1" applyBorder="1" applyAlignment="1">
      <alignment horizontal="left" vertical="center"/>
    </xf>
    <xf numFmtId="0" fontId="22" fillId="14" borderId="0" xfId="0" applyFont="1" applyFill="1" applyBorder="1" applyAlignment="1">
      <alignment horizontal="center" vertical="center"/>
    </xf>
    <xf numFmtId="181" fontId="22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center" vertical="center"/>
    </xf>
    <xf numFmtId="181" fontId="6" fillId="14" borderId="17" xfId="0" applyNumberFormat="1" applyFont="1" applyFill="1" applyBorder="1" applyAlignment="1">
      <alignment horizontal="center" vertical="center"/>
    </xf>
    <xf numFmtId="181" fontId="22" fillId="14" borderId="17" xfId="3" applyNumberFormat="1" applyFont="1" applyFill="1" applyBorder="1" applyAlignment="1">
      <alignment horizontal="center" vertical="center"/>
    </xf>
    <xf numFmtId="0" fontId="22" fillId="0" borderId="17" xfId="3" applyFont="1" applyFill="1" applyBorder="1" applyAlignment="1">
      <alignment horizontal="left" vertical="center"/>
    </xf>
    <xf numFmtId="0" fontId="22" fillId="0" borderId="0" xfId="3" applyFont="1" applyFill="1" applyBorder="1" applyAlignment="1">
      <alignment horizontal="center" vertical="center"/>
    </xf>
    <xf numFmtId="181" fontId="22" fillId="0" borderId="17" xfId="3" applyNumberFormat="1" applyFont="1" applyBorder="1" applyAlignment="1">
      <alignment horizontal="center" vertical="center"/>
    </xf>
    <xf numFmtId="0" fontId="6" fillId="13" borderId="39" xfId="3" applyFont="1" applyFill="1" applyBorder="1" applyAlignment="1">
      <alignment horizontal="left" vertical="center"/>
    </xf>
    <xf numFmtId="0" fontId="6" fillId="13" borderId="40" xfId="3" applyFont="1" applyFill="1" applyBorder="1" applyAlignment="1">
      <alignment horizontal="center" vertical="center"/>
    </xf>
    <xf numFmtId="181" fontId="6" fillId="13" borderId="39" xfId="3" applyNumberFormat="1" applyFont="1" applyFill="1" applyBorder="1" applyAlignment="1">
      <alignment horizontal="center" vertical="center"/>
    </xf>
    <xf numFmtId="181" fontId="6" fillId="0" borderId="17" xfId="3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left" vertical="center"/>
    </xf>
    <xf numFmtId="0" fontId="5" fillId="12" borderId="0" xfId="0" applyFont="1" applyFill="1" applyBorder="1" applyAlignment="1">
      <alignment horizontal="center" vertical="center"/>
    </xf>
    <xf numFmtId="181" fontId="5" fillId="12" borderId="17" xfId="0" applyNumberFormat="1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left" vertical="center"/>
    </xf>
    <xf numFmtId="0" fontId="6" fillId="0" borderId="41" xfId="3" applyFont="1" applyFill="1" applyBorder="1" applyAlignment="1">
      <alignment horizontal="left" vertical="center"/>
    </xf>
    <xf numFmtId="0" fontId="6" fillId="0" borderId="42" xfId="3" applyFont="1" applyFill="1" applyBorder="1" applyAlignment="1">
      <alignment horizontal="center" vertical="center"/>
    </xf>
    <xf numFmtId="181" fontId="6" fillId="0" borderId="41" xfId="3" applyNumberFormat="1" applyFon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181" fontId="6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3" fillId="11" borderId="0" xfId="0" applyNumberFormat="1" applyFont="1" applyFill="1" applyAlignment="1">
      <alignment horizontal="center" vertical="center"/>
    </xf>
    <xf numFmtId="0" fontId="25" fillId="11" borderId="0" xfId="0" applyNumberFormat="1" applyFont="1" applyFill="1" applyAlignment="1">
      <alignment horizontal="center" vertical="center"/>
    </xf>
    <xf numFmtId="0" fontId="23" fillId="11" borderId="43" xfId="0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center" vertical="center"/>
    </xf>
    <xf numFmtId="49" fontId="24" fillId="15" borderId="44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left" vertical="center"/>
    </xf>
    <xf numFmtId="0" fontId="23" fillId="15" borderId="0" xfId="0" applyNumberFormat="1" applyFont="1" applyFill="1" applyAlignment="1">
      <alignment horizontal="center" vertical="center"/>
    </xf>
    <xf numFmtId="0" fontId="25" fillId="15" borderId="0" xfId="0" applyNumberFormat="1" applyFont="1" applyFill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44" xfId="0" applyNumberFormat="1" applyFont="1" applyBorder="1" applyAlignment="1">
      <alignment horizontal="center" vertical="center"/>
    </xf>
    <xf numFmtId="49" fontId="23" fillId="0" borderId="44" xfId="0" quotePrefix="1" applyNumberFormat="1" applyFont="1" applyBorder="1" applyAlignment="1">
      <alignment horizontal="center" vertical="center"/>
    </xf>
    <xf numFmtId="49" fontId="23" fillId="0" borderId="44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45" xfId="0" applyNumberFormat="1" applyFont="1" applyBorder="1" applyAlignment="1">
      <alignment horizontal="center" vertical="center"/>
    </xf>
    <xf numFmtId="49" fontId="23" fillId="0" borderId="45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center" vertical="center"/>
    </xf>
    <xf numFmtId="49" fontId="24" fillId="14" borderId="44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left" vertical="center"/>
    </xf>
    <xf numFmtId="0" fontId="23" fillId="14" borderId="0" xfId="0" applyNumberFormat="1" applyFont="1" applyFill="1" applyAlignment="1">
      <alignment horizontal="center" vertical="center"/>
    </xf>
    <xf numFmtId="0" fontId="25" fillId="14" borderId="0" xfId="0" applyNumberFormat="1" applyFont="1" applyFill="1" applyAlignment="1">
      <alignment horizontal="center" vertical="center"/>
    </xf>
    <xf numFmtId="49" fontId="26" fillId="0" borderId="44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5" fillId="15" borderId="0" xfId="0" applyNumberFormat="1" applyFont="1" applyFill="1" applyAlignment="1">
      <alignment horizontal="center" vertical="center"/>
    </xf>
    <xf numFmtId="49" fontId="23" fillId="16" borderId="0" xfId="0" applyNumberFormat="1" applyFont="1" applyFill="1" applyAlignment="1">
      <alignment horizontal="center" vertical="center"/>
    </xf>
    <xf numFmtId="49" fontId="24" fillId="16" borderId="44" xfId="0" applyNumberFormat="1" applyFont="1" applyFill="1" applyBorder="1" applyAlignment="1">
      <alignment horizontal="center" vertical="center"/>
    </xf>
    <xf numFmtId="49" fontId="23" fillId="16" borderId="0" xfId="0" applyNumberFormat="1" applyFont="1" applyFill="1" applyAlignment="1">
      <alignment horizontal="left" vertical="center"/>
    </xf>
    <xf numFmtId="0" fontId="23" fillId="16" borderId="0" xfId="0" applyNumberFormat="1" applyFont="1" applyFill="1" applyAlignment="1">
      <alignment horizontal="center" vertical="center"/>
    </xf>
    <xf numFmtId="0" fontId="25" fillId="16" borderId="0" xfId="0" applyNumberFormat="1" applyFont="1" applyFill="1" applyAlignment="1">
      <alignment horizontal="center" vertical="center"/>
    </xf>
    <xf numFmtId="49" fontId="23" fillId="0" borderId="0" xfId="4" applyNumberFormat="1" applyFont="1" applyAlignment="1">
      <alignment horizontal="center" vertical="center"/>
    </xf>
    <xf numFmtId="49" fontId="23" fillId="0" borderId="0" xfId="4" applyNumberFormat="1" applyFont="1" applyAlignment="1">
      <alignment horizontal="left" vertical="center"/>
    </xf>
    <xf numFmtId="49" fontId="23" fillId="17" borderId="0" xfId="0" applyNumberFormat="1" applyFont="1" applyFill="1" applyAlignment="1">
      <alignment horizontal="center" vertical="center"/>
    </xf>
    <xf numFmtId="49" fontId="24" fillId="17" borderId="44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Alignment="1">
      <alignment horizontal="left" vertical="center"/>
    </xf>
    <xf numFmtId="0" fontId="23" fillId="17" borderId="0" xfId="0" applyNumberFormat="1" applyFont="1" applyFill="1" applyAlignment="1">
      <alignment horizontal="center" vertical="center"/>
    </xf>
    <xf numFmtId="0" fontId="25" fillId="17" borderId="0" xfId="0" applyNumberFormat="1" applyFont="1" applyFill="1" applyAlignment="1">
      <alignment horizontal="center" vertical="center"/>
    </xf>
    <xf numFmtId="49" fontId="23" fillId="18" borderId="0" xfId="0" applyNumberFormat="1" applyFont="1" applyFill="1" applyAlignment="1">
      <alignment horizontal="center" vertical="center"/>
    </xf>
    <xf numFmtId="49" fontId="24" fillId="18" borderId="44" xfId="0" applyNumberFormat="1" applyFont="1" applyFill="1" applyBorder="1" applyAlignment="1">
      <alignment horizontal="center" vertical="center"/>
    </xf>
    <xf numFmtId="49" fontId="23" fillId="18" borderId="0" xfId="0" applyNumberFormat="1" applyFont="1" applyFill="1" applyAlignment="1">
      <alignment horizontal="left" vertical="center"/>
    </xf>
    <xf numFmtId="0" fontId="23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49" fontId="23" fillId="17" borderId="0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Border="1" applyAlignment="1">
      <alignment horizontal="left" vertical="center"/>
    </xf>
    <xf numFmtId="49" fontId="23" fillId="8" borderId="0" xfId="0" applyNumberFormat="1" applyFont="1" applyFill="1" applyAlignment="1">
      <alignment horizontal="center" vertical="center"/>
    </xf>
    <xf numFmtId="49" fontId="24" fillId="8" borderId="44" xfId="0" applyNumberFormat="1" applyFont="1" applyFill="1" applyBorder="1" applyAlignment="1">
      <alignment horizontal="center" vertical="center"/>
    </xf>
    <xf numFmtId="49" fontId="23" fillId="8" borderId="0" xfId="0" applyNumberFormat="1" applyFont="1" applyFill="1" applyAlignment="1">
      <alignment horizontal="left" vertical="center"/>
    </xf>
    <xf numFmtId="0" fontId="23" fillId="8" borderId="0" xfId="0" applyNumberFormat="1" applyFont="1" applyFill="1" applyAlignment="1">
      <alignment horizontal="center" vertical="center"/>
    </xf>
    <xf numFmtId="0" fontId="25" fillId="8" borderId="0" xfId="0" applyNumberFormat="1" applyFont="1" applyFill="1" applyAlignment="1">
      <alignment horizontal="center" vertical="center"/>
    </xf>
    <xf numFmtId="49" fontId="23" fillId="19" borderId="0" xfId="0" applyNumberFormat="1" applyFont="1" applyFill="1" applyAlignment="1">
      <alignment horizontal="center" vertical="center"/>
    </xf>
    <xf numFmtId="49" fontId="23" fillId="19" borderId="44" xfId="0" applyNumberFormat="1" applyFont="1" applyFill="1" applyBorder="1" applyAlignment="1">
      <alignment horizontal="center" vertical="center"/>
    </xf>
    <xf numFmtId="49" fontId="23" fillId="19" borderId="0" xfId="0" applyNumberFormat="1" applyFont="1" applyFill="1" applyAlignment="1">
      <alignment horizontal="left" vertical="center"/>
    </xf>
    <xf numFmtId="49" fontId="23" fillId="15" borderId="46" xfId="0" applyNumberFormat="1" applyFont="1" applyFill="1" applyBorder="1" applyAlignment="1">
      <alignment horizontal="center" vertical="center"/>
    </xf>
    <xf numFmtId="49" fontId="24" fillId="15" borderId="47" xfId="0" applyNumberFormat="1" applyFont="1" applyFill="1" applyBorder="1" applyAlignment="1">
      <alignment horizontal="center" vertical="center"/>
    </xf>
    <xf numFmtId="49" fontId="23" fillId="15" borderId="46" xfId="0" applyNumberFormat="1" applyFont="1" applyFill="1" applyBorder="1" applyAlignment="1">
      <alignment horizontal="left" vertical="center"/>
    </xf>
    <xf numFmtId="0" fontId="23" fillId="15" borderId="46" xfId="0" applyNumberFormat="1" applyFont="1" applyFill="1" applyBorder="1" applyAlignment="1">
      <alignment horizontal="center" vertical="center"/>
    </xf>
    <xf numFmtId="0" fontId="25" fillId="15" borderId="46" xfId="0" applyNumberFormat="1" applyFont="1" applyFill="1" applyBorder="1" applyAlignment="1">
      <alignment horizontal="center" vertical="center"/>
    </xf>
    <xf numFmtId="49" fontId="23" fillId="19" borderId="45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left" vertical="center"/>
    </xf>
    <xf numFmtId="0" fontId="23" fillId="15" borderId="0" xfId="0" applyNumberFormat="1" applyFont="1" applyFill="1" applyBorder="1" applyAlignment="1">
      <alignment horizontal="center" vertical="center"/>
    </xf>
    <xf numFmtId="0" fontId="25" fillId="15" borderId="0" xfId="0" applyNumberFormat="1" applyFont="1" applyFill="1" applyBorder="1" applyAlignment="1">
      <alignment horizontal="center" vertical="center"/>
    </xf>
    <xf numFmtId="0" fontId="23" fillId="17" borderId="0" xfId="0" applyNumberFormat="1" applyFont="1" applyFill="1" applyBorder="1" applyAlignment="1">
      <alignment horizontal="center" vertical="center"/>
    </xf>
    <xf numFmtId="0" fontId="25" fillId="17" borderId="0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center" vertical="center"/>
    </xf>
    <xf numFmtId="49" fontId="24" fillId="17" borderId="49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left" vertical="center"/>
    </xf>
    <xf numFmtId="0" fontId="23" fillId="17" borderId="48" xfId="0" applyNumberFormat="1" applyFont="1" applyFill="1" applyBorder="1" applyAlignment="1">
      <alignment horizontal="center" vertical="center"/>
    </xf>
    <xf numFmtId="0" fontId="25" fillId="17" borderId="48" xfId="0" applyNumberFormat="1" applyFont="1" applyFill="1" applyBorder="1" applyAlignment="1">
      <alignment horizontal="center" vertical="center"/>
    </xf>
    <xf numFmtId="49" fontId="24" fillId="16" borderId="45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 wrapText="1"/>
    </xf>
    <xf numFmtId="177" fontId="14" fillId="2" borderId="32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9" borderId="28" xfId="0" applyNumberFormat="1" applyFont="1" applyFill="1" applyBorder="1" applyAlignment="1">
      <alignment horizontal="center" vertical="center" wrapText="1"/>
    </xf>
    <xf numFmtId="0" fontId="14" fillId="9" borderId="30" xfId="0" applyNumberFormat="1" applyFont="1" applyFill="1" applyBorder="1" applyAlignment="1">
      <alignment horizontal="center" vertical="center" wrapText="1"/>
    </xf>
    <xf numFmtId="0" fontId="13" fillId="0" borderId="31" xfId="0" applyNumberFormat="1" applyFont="1" applyBorder="1" applyAlignment="1">
      <alignment vertical="center" wrapText="1"/>
    </xf>
    <xf numFmtId="0" fontId="13" fillId="0" borderId="33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78" fontId="13" fillId="0" borderId="34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47" borderId="0" xfId="0" applyFill="1">
      <alignment vertical="center"/>
    </xf>
    <xf numFmtId="0" fontId="13" fillId="47" borderId="36" xfId="0" applyFont="1" applyFill="1" applyBorder="1" applyAlignment="1">
      <alignment horizontal="center" vertical="center"/>
    </xf>
    <xf numFmtId="0" fontId="13" fillId="47" borderId="25" xfId="0" applyFont="1" applyFill="1" applyBorder="1">
      <alignment vertical="center"/>
    </xf>
    <xf numFmtId="0" fontId="13" fillId="47" borderId="34" xfId="0" applyFont="1" applyFill="1" applyBorder="1" applyAlignment="1">
      <alignment horizontal="center" vertical="center" wrapText="1"/>
    </xf>
    <xf numFmtId="0" fontId="13" fillId="47" borderId="16" xfId="0" applyNumberFormat="1" applyFont="1" applyFill="1" applyBorder="1" applyAlignment="1">
      <alignment horizontal="center" vertical="center" wrapText="1"/>
    </xf>
    <xf numFmtId="0" fontId="13" fillId="47" borderId="16" xfId="0" applyFont="1" applyFill="1" applyBorder="1" applyAlignment="1">
      <alignment horizontal="center" vertical="center" wrapText="1"/>
    </xf>
    <xf numFmtId="176" fontId="13" fillId="47" borderId="24" xfId="0" applyNumberFormat="1" applyFont="1" applyFill="1" applyBorder="1" applyAlignment="1">
      <alignment horizontal="center" vertical="center" wrapText="1"/>
    </xf>
    <xf numFmtId="0" fontId="13" fillId="47" borderId="23" xfId="0" applyFont="1" applyFill="1" applyBorder="1" applyAlignment="1">
      <alignment horizontal="center" vertical="center" wrapText="1"/>
    </xf>
    <xf numFmtId="177" fontId="13" fillId="47" borderId="31" xfId="0" applyNumberFormat="1" applyFont="1" applyFill="1" applyBorder="1" applyAlignment="1">
      <alignment horizontal="center" vertical="center" wrapText="1"/>
    </xf>
    <xf numFmtId="177" fontId="13" fillId="47" borderId="16" xfId="0" applyNumberFormat="1" applyFont="1" applyFill="1" applyBorder="1" applyAlignment="1">
      <alignment horizontal="center" vertical="center" wrapText="1"/>
    </xf>
    <xf numFmtId="178" fontId="13" fillId="47" borderId="34" xfId="0" applyNumberFormat="1" applyFont="1" applyFill="1" applyBorder="1" applyAlignment="1">
      <alignment horizontal="center" vertical="center" wrapText="1"/>
    </xf>
    <xf numFmtId="42" fontId="13" fillId="47" borderId="33" xfId="0" applyNumberFormat="1" applyFont="1" applyFill="1" applyBorder="1" applyAlignment="1">
      <alignment vertical="center" wrapText="1"/>
    </xf>
    <xf numFmtId="0" fontId="13" fillId="47" borderId="36" xfId="0" applyNumberFormat="1" applyFont="1" applyFill="1" applyBorder="1" applyAlignment="1">
      <alignment vertical="center" wrapText="1"/>
    </xf>
    <xf numFmtId="41" fontId="13" fillId="47" borderId="31" xfId="1" applyFont="1" applyFill="1" applyBorder="1" applyAlignment="1">
      <alignment vertical="center" wrapText="1"/>
    </xf>
    <xf numFmtId="41" fontId="13" fillId="47" borderId="33" xfId="1" applyFont="1" applyFill="1" applyBorder="1" applyAlignment="1">
      <alignment vertical="center" wrapText="1"/>
    </xf>
    <xf numFmtId="42" fontId="13" fillId="47" borderId="36" xfId="2" applyFont="1" applyFill="1" applyBorder="1" applyAlignment="1">
      <alignment horizontal="center" vertical="center" wrapText="1"/>
    </xf>
    <xf numFmtId="14" fontId="0" fillId="47" borderId="0" xfId="0" applyNumberFormat="1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177" fontId="13" fillId="47" borderId="33" xfId="0" applyNumberFormat="1" applyFont="1" applyFill="1" applyBorder="1" applyAlignment="1">
      <alignment horizontal="center" vertical="center" wrapText="1"/>
    </xf>
    <xf numFmtId="0" fontId="13" fillId="47" borderId="36" xfId="0" applyNumberFormat="1" applyFont="1" applyFill="1" applyBorder="1" applyAlignment="1">
      <alignment horizontal="center" vertical="center" wrapText="1"/>
    </xf>
    <xf numFmtId="41" fontId="13" fillId="47" borderId="31" xfId="1" applyFont="1" applyFill="1" applyBorder="1" applyAlignment="1">
      <alignment horizontal="center" vertical="center" wrapText="1"/>
    </xf>
    <xf numFmtId="41" fontId="13" fillId="47" borderId="33" xfId="1" applyFont="1" applyFill="1" applyBorder="1" applyAlignment="1">
      <alignment horizontal="center" vertical="center" wrapText="1"/>
    </xf>
    <xf numFmtId="14" fontId="11" fillId="0" borderId="0" xfId="0" applyNumberFormat="1" applyFont="1" applyFill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14" fontId="14" fillId="2" borderId="33" xfId="0" applyNumberFormat="1" applyFont="1" applyFill="1" applyBorder="1" applyAlignment="1">
      <alignment horizontal="center" vertical="center" wrapText="1"/>
    </xf>
    <xf numFmtId="14" fontId="13" fillId="47" borderId="33" xfId="1" applyNumberFormat="1" applyFont="1" applyFill="1" applyBorder="1" applyAlignment="1">
      <alignment horizontal="center" vertical="center" wrapText="1"/>
    </xf>
    <xf numFmtId="178" fontId="77" fillId="47" borderId="31" xfId="0" applyNumberFormat="1" applyFont="1" applyFill="1" applyBorder="1">
      <alignment vertical="center"/>
    </xf>
    <xf numFmtId="178" fontId="77" fillId="47" borderId="0" xfId="0" applyNumberFormat="1" applyFont="1" applyFill="1">
      <alignment vertical="center"/>
    </xf>
    <xf numFmtId="42" fontId="13" fillId="47" borderId="36" xfId="2" applyFont="1" applyFill="1" applyBorder="1" applyAlignment="1">
      <alignment horizontal="left" vertical="center" wrapText="1"/>
    </xf>
    <xf numFmtId="0" fontId="13" fillId="47" borderId="31" xfId="0" applyNumberFormat="1" applyFont="1" applyFill="1" applyBorder="1" applyAlignment="1">
      <alignment vertical="center" wrapText="1"/>
    </xf>
    <xf numFmtId="0" fontId="13" fillId="47" borderId="33" xfId="0" applyNumberFormat="1" applyFont="1" applyFill="1" applyBorder="1" applyAlignment="1">
      <alignment vertical="center" wrapText="1"/>
    </xf>
    <xf numFmtId="0" fontId="0" fillId="48" borderId="0" xfId="0" applyFill="1">
      <alignment vertical="center"/>
    </xf>
    <xf numFmtId="0" fontId="13" fillId="48" borderId="36" xfId="0" applyFont="1" applyFill="1" applyBorder="1" applyAlignment="1">
      <alignment horizontal="center" vertical="center"/>
    </xf>
    <xf numFmtId="0" fontId="13" fillId="48" borderId="25" xfId="0" applyFont="1" applyFill="1" applyBorder="1">
      <alignment vertical="center"/>
    </xf>
    <xf numFmtId="0" fontId="13" fillId="48" borderId="34" xfId="0" applyFont="1" applyFill="1" applyBorder="1" applyAlignment="1">
      <alignment horizontal="center" vertical="center" wrapText="1"/>
    </xf>
    <xf numFmtId="0" fontId="13" fillId="48" borderId="16" xfId="0" applyNumberFormat="1" applyFont="1" applyFill="1" applyBorder="1" applyAlignment="1">
      <alignment horizontal="center" vertical="center" wrapText="1"/>
    </xf>
    <xf numFmtId="0" fontId="13" fillId="48" borderId="16" xfId="0" applyFont="1" applyFill="1" applyBorder="1" applyAlignment="1">
      <alignment horizontal="center" vertical="center" wrapText="1"/>
    </xf>
    <xf numFmtId="176" fontId="13" fillId="48" borderId="24" xfId="0" applyNumberFormat="1" applyFont="1" applyFill="1" applyBorder="1" applyAlignment="1">
      <alignment horizontal="center" vertical="center" wrapText="1"/>
    </xf>
    <xf numFmtId="0" fontId="13" fillId="48" borderId="23" xfId="0" applyFont="1" applyFill="1" applyBorder="1" applyAlignment="1">
      <alignment horizontal="center" vertical="center" wrapText="1"/>
    </xf>
    <xf numFmtId="177" fontId="13" fillId="48" borderId="31" xfId="0" applyNumberFormat="1" applyFont="1" applyFill="1" applyBorder="1" applyAlignment="1">
      <alignment horizontal="center" vertical="center" wrapText="1"/>
    </xf>
    <xf numFmtId="177" fontId="13" fillId="48" borderId="16" xfId="0" applyNumberFormat="1" applyFont="1" applyFill="1" applyBorder="1" applyAlignment="1">
      <alignment horizontal="center" vertical="center" wrapText="1"/>
    </xf>
    <xf numFmtId="41" fontId="13" fillId="48" borderId="33" xfId="1" applyFont="1" applyFill="1" applyBorder="1" applyAlignment="1">
      <alignment horizontal="center" vertical="center" wrapText="1"/>
    </xf>
    <xf numFmtId="178" fontId="13" fillId="48" borderId="34" xfId="0" applyNumberFormat="1" applyFont="1" applyFill="1" applyBorder="1" applyAlignment="1">
      <alignment horizontal="center" vertical="center" wrapText="1"/>
    </xf>
    <xf numFmtId="42" fontId="13" fillId="48" borderId="33" xfId="0" applyNumberFormat="1" applyFont="1" applyFill="1" applyBorder="1" applyAlignment="1">
      <alignment vertical="center" wrapText="1"/>
    </xf>
    <xf numFmtId="0" fontId="13" fillId="48" borderId="36" xfId="0" applyNumberFormat="1" applyFont="1" applyFill="1" applyBorder="1" applyAlignment="1">
      <alignment horizontal="center" vertical="center" wrapText="1"/>
    </xf>
    <xf numFmtId="41" fontId="13" fillId="48" borderId="31" xfId="1" applyFont="1" applyFill="1" applyBorder="1" applyAlignment="1">
      <alignment horizontal="center" vertical="center" wrapText="1"/>
    </xf>
    <xf numFmtId="42" fontId="13" fillId="48" borderId="36" xfId="2" applyFont="1" applyFill="1" applyBorder="1" applyAlignment="1">
      <alignment horizontal="center" vertical="center" wrapText="1"/>
    </xf>
    <xf numFmtId="14" fontId="0" fillId="48" borderId="0" xfId="0" applyNumberFormat="1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14" fontId="13" fillId="47" borderId="16" xfId="0" applyNumberFormat="1" applyFont="1" applyFill="1" applyBorder="1" applyAlignment="1">
      <alignment horizontal="center" vertical="center" wrapText="1"/>
    </xf>
    <xf numFmtId="49" fontId="23" fillId="0" borderId="0" xfId="0" applyNumberFormat="1" applyFont="1" applyBorder="1" applyAlignment="1">
      <alignment horizontal="center" vertical="center"/>
    </xf>
    <xf numFmtId="12" fontId="13" fillId="47" borderId="33" xfId="1" applyNumberFormat="1" applyFont="1" applyFill="1" applyBorder="1" applyAlignment="1">
      <alignment horizontal="center" vertical="center" wrapText="1"/>
    </xf>
    <xf numFmtId="14" fontId="13" fillId="47" borderId="33" xfId="0" applyNumberFormat="1" applyFont="1" applyFill="1" applyBorder="1" applyAlignment="1">
      <alignment horizontal="center" vertical="center" wrapText="1"/>
    </xf>
    <xf numFmtId="14" fontId="13" fillId="47" borderId="25" xfId="0" applyNumberFormat="1" applyFont="1" applyFill="1" applyBorder="1" applyAlignment="1">
      <alignment horizontal="center" vertical="center" wrapText="1"/>
    </xf>
    <xf numFmtId="14" fontId="13" fillId="48" borderId="16" xfId="0" applyNumberFormat="1" applyFont="1" applyFill="1" applyBorder="1" applyAlignment="1">
      <alignment horizontal="center" vertical="center" wrapText="1"/>
    </xf>
    <xf numFmtId="14" fontId="13" fillId="48" borderId="25" xfId="0" applyNumberFormat="1" applyFont="1" applyFill="1" applyBorder="1" applyAlignment="1">
      <alignment horizontal="center" vertical="center" wrapText="1"/>
    </xf>
    <xf numFmtId="0" fontId="13" fillId="48" borderId="36" xfId="0" applyNumberFormat="1" applyFont="1" applyFill="1" applyBorder="1" applyAlignment="1">
      <alignment vertical="center" wrapText="1"/>
    </xf>
    <xf numFmtId="0" fontId="13" fillId="48" borderId="31" xfId="0" applyNumberFormat="1" applyFont="1" applyFill="1" applyBorder="1" applyAlignment="1">
      <alignment vertical="center" wrapText="1"/>
    </xf>
    <xf numFmtId="0" fontId="13" fillId="48" borderId="33" xfId="0" applyNumberFormat="1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80" fontId="14" fillId="9" borderId="24" xfId="0" applyNumberFormat="1" applyFont="1" applyFill="1" applyBorder="1" applyAlignment="1">
      <alignment horizontal="center" vertical="center" wrapText="1"/>
    </xf>
    <xf numFmtId="180" fontId="14" fillId="9" borderId="25" xfId="0" applyNumberFormat="1" applyFont="1" applyFill="1" applyBorder="1" applyAlignment="1">
      <alignment horizontal="center" vertical="center" wrapText="1"/>
    </xf>
    <xf numFmtId="0" fontId="14" fillId="9" borderId="18" xfId="0" applyNumberFormat="1" applyFont="1" applyFill="1" applyBorder="1" applyAlignment="1">
      <alignment horizontal="center" vertical="center" wrapText="1"/>
    </xf>
    <xf numFmtId="0" fontId="14" fillId="9" borderId="26" xfId="0" applyNumberFormat="1" applyFont="1" applyFill="1" applyBorder="1" applyAlignment="1">
      <alignment horizontal="center" vertical="center" wrapText="1"/>
    </xf>
    <xf numFmtId="42" fontId="14" fillId="9" borderId="18" xfId="2" applyFont="1" applyFill="1" applyBorder="1" applyAlignment="1">
      <alignment horizontal="center" vertical="center" wrapText="1"/>
    </xf>
    <xf numFmtId="42" fontId="14" fillId="9" borderId="26" xfId="2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7" fontId="13" fillId="3" borderId="17" xfId="0" applyNumberFormat="1" applyFont="1" applyFill="1" applyBorder="1" applyAlignment="1">
      <alignment horizontal="center" vertical="center" wrapText="1"/>
    </xf>
    <xf numFmtId="14" fontId="13" fillId="45" borderId="0" xfId="0" applyNumberFormat="1" applyFont="1" applyFill="1" applyAlignment="1">
      <alignment horizontal="center" vertical="center" wrapText="1"/>
    </xf>
    <xf numFmtId="0" fontId="14" fillId="9" borderId="23" xfId="0" applyNumberFormat="1" applyFont="1" applyFill="1" applyBorder="1" applyAlignment="1">
      <alignment horizontal="center" vertical="center" wrapText="1"/>
    </xf>
    <xf numFmtId="0" fontId="14" fillId="9" borderId="25" xfId="0" applyNumberFormat="1" applyFont="1" applyFill="1" applyBorder="1" applyAlignment="1">
      <alignment horizontal="center" vertical="center" wrapText="1"/>
    </xf>
    <xf numFmtId="177" fontId="13" fillId="46" borderId="0" xfId="0" applyNumberFormat="1" applyFont="1" applyFill="1" applyAlignment="1">
      <alignment horizontal="center" vertical="center" wrapText="1"/>
    </xf>
    <xf numFmtId="177" fontId="14" fillId="9" borderId="23" xfId="0" applyNumberFormat="1" applyFont="1" applyFill="1" applyBorder="1" applyAlignment="1">
      <alignment horizontal="center" vertical="center"/>
    </xf>
    <xf numFmtId="177" fontId="14" fillId="9" borderId="24" xfId="0" applyNumberFormat="1" applyFont="1" applyFill="1" applyBorder="1" applyAlignment="1">
      <alignment horizontal="center" vertical="center"/>
    </xf>
    <xf numFmtId="14" fontId="14" fillId="9" borderId="25" xfId="0" applyNumberFormat="1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176" fontId="14" fillId="9" borderId="22" xfId="0" applyNumberFormat="1" applyFont="1" applyFill="1" applyBorder="1" applyAlignment="1">
      <alignment horizontal="center" vertical="center" wrapText="1"/>
    </xf>
    <xf numFmtId="176" fontId="14" fillId="9" borderId="30" xfId="0" applyNumberFormat="1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1" xfId="0" applyNumberFormat="1" applyFont="1" applyFill="1" applyBorder="1" applyAlignment="1">
      <alignment horizontal="center" vertical="center" wrapText="1"/>
    </xf>
    <xf numFmtId="0" fontId="14" fillId="9" borderId="29" xfId="0" applyNumberFormat="1" applyFont="1" applyFill="1" applyBorder="1" applyAlignment="1">
      <alignment horizontal="center" vertical="center" wrapText="1"/>
    </xf>
    <xf numFmtId="0" fontId="14" fillId="2" borderId="21" xfId="0" applyNumberFormat="1" applyFont="1" applyFill="1" applyBorder="1" applyAlignment="1">
      <alignment horizontal="center" vertical="center" wrapText="1"/>
    </xf>
    <xf numFmtId="0" fontId="14" fillId="2" borderId="29" xfId="0" applyNumberFormat="1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42" fontId="13" fillId="8" borderId="36" xfId="2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176" fontId="13" fillId="0" borderId="24" xfId="0" applyNumberFormat="1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</cellXfs>
  <cellStyles count="2817">
    <cellStyle name="20% - Accent1" xfId="173"/>
    <cellStyle name="20% - Accent2" xfId="174"/>
    <cellStyle name="20% - Accent3" xfId="175"/>
    <cellStyle name="20% - Accent4" xfId="176"/>
    <cellStyle name="20% - Accent5" xfId="177"/>
    <cellStyle name="20% - Accent6" xfId="178"/>
    <cellStyle name="20% - アクセント 1" xfId="179"/>
    <cellStyle name="20% - アクセント 1 2" xfId="180"/>
    <cellStyle name="20% - アクセント 1 3" xfId="181"/>
    <cellStyle name="20% - アクセント 1 3 2" xfId="182"/>
    <cellStyle name="20% - アクセント 1 4" xfId="183"/>
    <cellStyle name="20% - アクセント 1 4 2" xfId="184"/>
    <cellStyle name="20% - アクセント 1 4 3" xfId="185"/>
    <cellStyle name="20% - アクセント 1 5" xfId="186"/>
    <cellStyle name="20% - アクセント 2" xfId="187"/>
    <cellStyle name="20% - アクセント 2 2" xfId="188"/>
    <cellStyle name="20% - アクセント 2 3" xfId="189"/>
    <cellStyle name="20% - アクセント 2 3 2" xfId="190"/>
    <cellStyle name="20% - アクセント 2 4" xfId="191"/>
    <cellStyle name="20% - アクセント 2 4 2" xfId="192"/>
    <cellStyle name="20% - アクセント 2 4 3" xfId="193"/>
    <cellStyle name="20% - アクセント 2 5" xfId="194"/>
    <cellStyle name="20% - アクセント 3" xfId="195"/>
    <cellStyle name="20% - アクセント 3 2" xfId="196"/>
    <cellStyle name="20% - アクセント 3 3" xfId="197"/>
    <cellStyle name="20% - アクセント 3 3 2" xfId="198"/>
    <cellStyle name="20% - アクセント 3 4" xfId="199"/>
    <cellStyle name="20% - アクセント 3 4 2" xfId="200"/>
    <cellStyle name="20% - アクセント 3 4 3" xfId="201"/>
    <cellStyle name="20% - アクセント 3 5" xfId="202"/>
    <cellStyle name="20% - アクセント 4" xfId="203"/>
    <cellStyle name="20% - アクセント 4 2" xfId="204"/>
    <cellStyle name="20% - アクセント 4 3" xfId="205"/>
    <cellStyle name="20% - アクセント 4 3 2" xfId="206"/>
    <cellStyle name="20% - アクセント 4 4" xfId="207"/>
    <cellStyle name="20% - アクセント 4 4 2" xfId="208"/>
    <cellStyle name="20% - アクセント 4 4 3" xfId="209"/>
    <cellStyle name="20% - アクセント 4 5" xfId="210"/>
    <cellStyle name="20% - アクセント 5" xfId="211"/>
    <cellStyle name="20% - アクセント 5 2" xfId="212"/>
    <cellStyle name="20% - アクセント 5 3" xfId="213"/>
    <cellStyle name="20% - アクセント 5 3 2" xfId="214"/>
    <cellStyle name="20% - アクセント 5 4" xfId="215"/>
    <cellStyle name="20% - アクセント 5 4 2" xfId="216"/>
    <cellStyle name="20% - アクセント 5 4 3" xfId="217"/>
    <cellStyle name="20% - アクセント 5 5" xfId="218"/>
    <cellStyle name="20% - アクセント 6" xfId="219"/>
    <cellStyle name="20% - アクセント 6 2" xfId="220"/>
    <cellStyle name="20% - アクセント 6 3" xfId="221"/>
    <cellStyle name="20% - アクセント 6 3 2" xfId="222"/>
    <cellStyle name="20% - アクセント 6 4" xfId="223"/>
    <cellStyle name="20% - アクセント 6 4 2" xfId="224"/>
    <cellStyle name="20% - アクセント 6 4 3" xfId="225"/>
    <cellStyle name="20% - アクセント 6 5" xfId="226"/>
    <cellStyle name="20% - 强调文字颜色 1 2" xfId="5"/>
    <cellStyle name="20% - 强调文字颜色 1 2 2" xfId="6"/>
    <cellStyle name="20% - 强调文字颜色 1 2 3" xfId="7"/>
    <cellStyle name="20% - 强调文字颜色 1 2 4" xfId="8"/>
    <cellStyle name="20% - 强调文字颜色 1 2 5" xfId="9"/>
    <cellStyle name="20% - 强调文字颜色 1 2 6" xfId="10"/>
    <cellStyle name="20% - 强调文字颜色 1 2 7" xfId="11"/>
    <cellStyle name="20% - 强调文字颜色 1 3" xfId="12"/>
    <cellStyle name="20% - 强调文字颜色 1 3 2" xfId="13"/>
    <cellStyle name="20% - 强调文字颜色 1 3 3" xfId="14"/>
    <cellStyle name="20% - 强调文字颜色 1 3 4" xfId="15"/>
    <cellStyle name="20% - 强调文字颜色 1 3 5" xfId="16"/>
    <cellStyle name="20% - 强调文字颜色 1 3 6" xfId="17"/>
    <cellStyle name="20% - 强调文字颜色 1 3 7" xfId="18"/>
    <cellStyle name="20% - 强调文字颜色 1 4" xfId="19"/>
    <cellStyle name="20% - 强调文字颜色 1 4 2" xfId="20"/>
    <cellStyle name="20% - 强调文字颜色 1 4 3" xfId="21"/>
    <cellStyle name="20% - 强调文字颜色 1 4 4" xfId="22"/>
    <cellStyle name="20% - 强调文字颜色 1 4 5" xfId="23"/>
    <cellStyle name="20% - 强调文字颜色 1 4 6" xfId="24"/>
    <cellStyle name="20% - 强调文字颜色 1 4 7" xfId="25"/>
    <cellStyle name="20% - 强调文字颜色 1 5" xfId="26"/>
    <cellStyle name="20% - 强调文字颜色 1 5 2" xfId="27"/>
    <cellStyle name="20% - 强调文字颜色 1 5 3" xfId="28"/>
    <cellStyle name="20% - 强调文字颜色 1 5 4" xfId="29"/>
    <cellStyle name="20% - 强调文字颜色 1 5 5" xfId="30"/>
    <cellStyle name="20% - 强调文字颜色 1 5 6" xfId="31"/>
    <cellStyle name="20% - 强调文字颜色 1 5 7" xfId="32"/>
    <cellStyle name="20% - 强调文字颜色 2 2" xfId="33"/>
    <cellStyle name="20% - 强调文字颜色 2 2 2" xfId="34"/>
    <cellStyle name="20% - 强调文字颜色 2 2 3" xfId="35"/>
    <cellStyle name="20% - 强调文字颜色 2 2 4" xfId="36"/>
    <cellStyle name="20% - 强调文字颜色 2 2 5" xfId="37"/>
    <cellStyle name="20% - 强调文字颜色 2 2 6" xfId="38"/>
    <cellStyle name="20% - 强调文字颜色 2 2 7" xfId="39"/>
    <cellStyle name="20% - 强调文字颜色 2 3" xfId="40"/>
    <cellStyle name="20% - 强调文字颜色 2 3 2" xfId="41"/>
    <cellStyle name="20% - 强调文字颜色 2 3 3" xfId="42"/>
    <cellStyle name="20% - 强调文字颜色 2 3 4" xfId="43"/>
    <cellStyle name="20% - 强调文字颜色 2 3 5" xfId="44"/>
    <cellStyle name="20% - 强调文字颜色 2 3 6" xfId="45"/>
    <cellStyle name="20% - 强调文字颜色 2 3 7" xfId="46"/>
    <cellStyle name="20% - 强调文字颜色 2 4" xfId="47"/>
    <cellStyle name="20% - 强调文字颜色 2 4 2" xfId="48"/>
    <cellStyle name="20% - 强调文字颜色 2 4 3" xfId="49"/>
    <cellStyle name="20% - 强调文字颜色 2 4 4" xfId="50"/>
    <cellStyle name="20% - 强调文字颜色 2 4 5" xfId="51"/>
    <cellStyle name="20% - 强调文字颜色 2 4 6" xfId="52"/>
    <cellStyle name="20% - 强调文字颜色 2 4 7" xfId="53"/>
    <cellStyle name="20% - 强调文字颜色 2 5" xfId="54"/>
    <cellStyle name="20% - 强调文字颜色 2 5 2" xfId="55"/>
    <cellStyle name="20% - 强调文字颜色 2 5 3" xfId="56"/>
    <cellStyle name="20% - 强调文字颜色 2 5 4" xfId="57"/>
    <cellStyle name="20% - 强调文字颜色 2 5 5" xfId="58"/>
    <cellStyle name="20% - 强调文字颜色 2 5 6" xfId="59"/>
    <cellStyle name="20% - 强调文字颜色 2 5 7" xfId="60"/>
    <cellStyle name="20% - 强调文字颜色 3 2" xfId="61"/>
    <cellStyle name="20% - 强调文字颜色 3 2 2" xfId="62"/>
    <cellStyle name="20% - 强调文字颜色 3 2 3" xfId="63"/>
    <cellStyle name="20% - 强调文字颜色 3 2 4" xfId="64"/>
    <cellStyle name="20% - 强调文字颜色 3 2 5" xfId="65"/>
    <cellStyle name="20% - 强调文字颜色 3 2 6" xfId="66"/>
    <cellStyle name="20% - 强调文字颜色 3 2 7" xfId="67"/>
    <cellStyle name="20% - 强调文字颜色 3 3" xfId="68"/>
    <cellStyle name="20% - 强调文字颜色 3 3 2" xfId="69"/>
    <cellStyle name="20% - 强调文字颜色 3 3 3" xfId="70"/>
    <cellStyle name="20% - 强调文字颜色 3 3 4" xfId="71"/>
    <cellStyle name="20% - 强调文字颜色 3 3 5" xfId="72"/>
    <cellStyle name="20% - 强调文字颜色 3 3 6" xfId="73"/>
    <cellStyle name="20% - 强调文字颜色 3 3 7" xfId="74"/>
    <cellStyle name="20% - 强调文字颜色 3 4" xfId="75"/>
    <cellStyle name="20% - 强调文字颜色 3 4 2" xfId="76"/>
    <cellStyle name="20% - 强调文字颜色 3 4 3" xfId="77"/>
    <cellStyle name="20% - 强调文字颜色 3 4 4" xfId="78"/>
    <cellStyle name="20% - 强调文字颜色 3 4 5" xfId="79"/>
    <cellStyle name="20% - 强调文字颜色 3 4 6" xfId="80"/>
    <cellStyle name="20% - 强调文字颜色 3 4 7" xfId="81"/>
    <cellStyle name="20% - 强调文字颜色 3 5" xfId="82"/>
    <cellStyle name="20% - 强调文字颜色 3 5 2" xfId="83"/>
    <cellStyle name="20% - 强调文字颜色 3 5 3" xfId="84"/>
    <cellStyle name="20% - 强调文字颜色 3 5 4" xfId="85"/>
    <cellStyle name="20% - 强调文字颜色 3 5 5" xfId="86"/>
    <cellStyle name="20% - 强调文字颜色 3 5 6" xfId="87"/>
    <cellStyle name="20% - 强调文字颜色 3 5 7" xfId="88"/>
    <cellStyle name="20% - 强调文字颜色 4 2" xfId="89"/>
    <cellStyle name="20% - 强调文字颜色 4 2 2" xfId="90"/>
    <cellStyle name="20% - 强调文字颜色 4 2 3" xfId="91"/>
    <cellStyle name="20% - 强调文字颜色 4 2 4" xfId="92"/>
    <cellStyle name="20% - 强调文字颜色 4 2 5" xfId="93"/>
    <cellStyle name="20% - 强调文字颜色 4 2 6" xfId="94"/>
    <cellStyle name="20% - 强调文字颜色 4 2 7" xfId="95"/>
    <cellStyle name="20% - 强调文字颜色 4 3" xfId="96"/>
    <cellStyle name="20% - 强调文字颜色 4 3 2" xfId="97"/>
    <cellStyle name="20% - 强调文字颜色 4 3 3" xfId="98"/>
    <cellStyle name="20% - 强调文字颜色 4 3 4" xfId="99"/>
    <cellStyle name="20% - 强调文字颜色 4 3 5" xfId="100"/>
    <cellStyle name="20% - 强调文字颜色 4 3 6" xfId="101"/>
    <cellStyle name="20% - 强调文字颜色 4 3 7" xfId="102"/>
    <cellStyle name="20% - 强调文字颜色 4 4" xfId="103"/>
    <cellStyle name="20% - 强调文字颜色 4 4 2" xfId="104"/>
    <cellStyle name="20% - 强调文字颜色 4 4 3" xfId="105"/>
    <cellStyle name="20% - 强调文字颜色 4 4 4" xfId="106"/>
    <cellStyle name="20% - 强调文字颜色 4 4 5" xfId="107"/>
    <cellStyle name="20% - 强调文字颜色 4 4 6" xfId="108"/>
    <cellStyle name="20% - 强调文字颜色 4 4 7" xfId="109"/>
    <cellStyle name="20% - 强调文字颜色 4 5" xfId="110"/>
    <cellStyle name="20% - 强调文字颜色 4 5 2" xfId="111"/>
    <cellStyle name="20% - 强调文字颜色 4 5 3" xfId="112"/>
    <cellStyle name="20% - 强调文字颜色 4 5 4" xfId="113"/>
    <cellStyle name="20% - 强调文字颜色 4 5 5" xfId="114"/>
    <cellStyle name="20% - 强调文字颜色 4 5 6" xfId="115"/>
    <cellStyle name="20% - 强调文字颜色 4 5 7" xfId="116"/>
    <cellStyle name="20% - 强调文字颜色 5 2" xfId="117"/>
    <cellStyle name="20% - 强调文字颜色 5 2 2" xfId="118"/>
    <cellStyle name="20% - 强调文字颜色 5 2 3" xfId="119"/>
    <cellStyle name="20% - 强调文字颜色 5 2 4" xfId="120"/>
    <cellStyle name="20% - 强调文字颜色 5 2 5" xfId="121"/>
    <cellStyle name="20% - 强调文字颜色 5 2 6" xfId="122"/>
    <cellStyle name="20% - 强调文字颜色 5 2 7" xfId="123"/>
    <cellStyle name="20% - 强调文字颜色 5 3" xfId="124"/>
    <cellStyle name="20% - 强调文字颜色 5 3 2" xfId="125"/>
    <cellStyle name="20% - 强调文字颜色 5 3 3" xfId="126"/>
    <cellStyle name="20% - 强调文字颜色 5 3 4" xfId="127"/>
    <cellStyle name="20% - 强调文字颜色 5 3 5" xfId="128"/>
    <cellStyle name="20% - 强调文字颜色 5 3 6" xfId="129"/>
    <cellStyle name="20% - 强调文字颜色 5 3 7" xfId="130"/>
    <cellStyle name="20% - 强调文字颜色 5 4" xfId="131"/>
    <cellStyle name="20% - 强调文字颜色 5 4 2" xfId="132"/>
    <cellStyle name="20% - 强调文字颜色 5 4 3" xfId="133"/>
    <cellStyle name="20% - 强调文字颜色 5 4 4" xfId="134"/>
    <cellStyle name="20% - 强调文字颜色 5 4 5" xfId="135"/>
    <cellStyle name="20% - 强调文字颜色 5 4 6" xfId="136"/>
    <cellStyle name="20% - 强调文字颜色 5 4 7" xfId="137"/>
    <cellStyle name="20% - 强调文字颜色 5 5" xfId="138"/>
    <cellStyle name="20% - 强调文字颜色 5 5 2" xfId="139"/>
    <cellStyle name="20% - 强调文字颜色 5 5 3" xfId="140"/>
    <cellStyle name="20% - 强调文字颜色 5 5 4" xfId="141"/>
    <cellStyle name="20% - 强调文字颜色 5 5 5" xfId="142"/>
    <cellStyle name="20% - 强调文字颜色 5 5 6" xfId="143"/>
    <cellStyle name="20% - 强调文字颜色 5 5 7" xfId="144"/>
    <cellStyle name="20% - 强调文字颜色 6 2" xfId="145"/>
    <cellStyle name="20% - 强调文字颜色 6 2 2" xfId="146"/>
    <cellStyle name="20% - 强调文字颜色 6 2 3" xfId="147"/>
    <cellStyle name="20% - 强调文字颜色 6 2 4" xfId="148"/>
    <cellStyle name="20% - 强调文字颜色 6 2 5" xfId="149"/>
    <cellStyle name="20% - 强调文字颜色 6 2 6" xfId="150"/>
    <cellStyle name="20% - 强调文字颜色 6 2 7" xfId="151"/>
    <cellStyle name="20% - 强调文字颜色 6 3" xfId="152"/>
    <cellStyle name="20% - 强调文字颜色 6 3 2" xfId="153"/>
    <cellStyle name="20% - 强调文字颜色 6 3 3" xfId="154"/>
    <cellStyle name="20% - 强调文字颜色 6 3 4" xfId="155"/>
    <cellStyle name="20% - 强调文字颜色 6 3 5" xfId="156"/>
    <cellStyle name="20% - 强调文字颜色 6 3 6" xfId="157"/>
    <cellStyle name="20% - 强调文字颜色 6 3 7" xfId="158"/>
    <cellStyle name="20% - 强调文字颜色 6 4" xfId="159"/>
    <cellStyle name="20% - 强调文字颜色 6 4 2" xfId="160"/>
    <cellStyle name="20% - 强调文字颜色 6 4 3" xfId="161"/>
    <cellStyle name="20% - 强调文字颜色 6 4 4" xfId="162"/>
    <cellStyle name="20% - 强调文字颜色 6 4 5" xfId="163"/>
    <cellStyle name="20% - 强调文字颜色 6 4 6" xfId="164"/>
    <cellStyle name="20% - 强调文字颜色 6 4 7" xfId="165"/>
    <cellStyle name="20% - 强调文字颜色 6 5" xfId="166"/>
    <cellStyle name="20% - 强调文字颜色 6 5 2" xfId="167"/>
    <cellStyle name="20% - 强调文字颜色 6 5 3" xfId="168"/>
    <cellStyle name="20% - 强调文字颜色 6 5 4" xfId="169"/>
    <cellStyle name="20% - 强调文字颜色 6 5 5" xfId="170"/>
    <cellStyle name="20% - 强调文字颜色 6 5 6" xfId="171"/>
    <cellStyle name="20% - 强调文字颜色 6 5 7" xfId="172"/>
    <cellStyle name="40% - Accent1" xfId="395"/>
    <cellStyle name="40% - Accent2" xfId="396"/>
    <cellStyle name="40% - Accent3" xfId="397"/>
    <cellStyle name="40% - Accent4" xfId="398"/>
    <cellStyle name="40% - Accent5" xfId="399"/>
    <cellStyle name="40% - Accent6" xfId="400"/>
    <cellStyle name="40% - アクセント 1" xfId="401"/>
    <cellStyle name="40% - アクセント 1 2" xfId="402"/>
    <cellStyle name="40% - アクセント 1 3" xfId="403"/>
    <cellStyle name="40% - アクセント 1 3 2" xfId="404"/>
    <cellStyle name="40% - アクセント 1 4" xfId="405"/>
    <cellStyle name="40% - アクセント 1 4 2" xfId="406"/>
    <cellStyle name="40% - アクセント 1 4 3" xfId="407"/>
    <cellStyle name="40% - アクセント 1 5" xfId="408"/>
    <cellStyle name="40% - アクセント 2" xfId="409"/>
    <cellStyle name="40% - アクセント 2 2" xfId="410"/>
    <cellStyle name="40% - アクセント 2 3" xfId="411"/>
    <cellStyle name="40% - アクセント 2 3 2" xfId="412"/>
    <cellStyle name="40% - アクセント 2 4" xfId="413"/>
    <cellStyle name="40% - アクセント 2 4 2" xfId="414"/>
    <cellStyle name="40% - アクセント 2 4 3" xfId="415"/>
    <cellStyle name="40% - アクセント 2 5" xfId="416"/>
    <cellStyle name="40% - アクセント 3" xfId="417"/>
    <cellStyle name="40% - アクセント 3 2" xfId="418"/>
    <cellStyle name="40% - アクセント 3 3" xfId="419"/>
    <cellStyle name="40% - アクセント 3 3 2" xfId="420"/>
    <cellStyle name="40% - アクセント 3 4" xfId="421"/>
    <cellStyle name="40% - アクセント 3 4 2" xfId="422"/>
    <cellStyle name="40% - アクセント 3 4 3" xfId="423"/>
    <cellStyle name="40% - アクセント 3 5" xfId="424"/>
    <cellStyle name="40% - アクセント 4" xfId="425"/>
    <cellStyle name="40% - アクセント 4 2" xfId="426"/>
    <cellStyle name="40% - アクセント 4 3" xfId="427"/>
    <cellStyle name="40% - アクセント 4 3 2" xfId="428"/>
    <cellStyle name="40% - アクセント 4 4" xfId="429"/>
    <cellStyle name="40% - アクセント 4 4 2" xfId="430"/>
    <cellStyle name="40% - アクセント 4 4 3" xfId="431"/>
    <cellStyle name="40% - アクセント 4 5" xfId="432"/>
    <cellStyle name="40% - アクセント 5" xfId="433"/>
    <cellStyle name="40% - アクセント 5 2" xfId="434"/>
    <cellStyle name="40% - アクセント 5 3" xfId="435"/>
    <cellStyle name="40% - アクセント 5 3 2" xfId="436"/>
    <cellStyle name="40% - アクセント 5 4" xfId="437"/>
    <cellStyle name="40% - アクセント 5 4 2" xfId="438"/>
    <cellStyle name="40% - アクセント 5 4 3" xfId="439"/>
    <cellStyle name="40% - アクセント 5 5" xfId="440"/>
    <cellStyle name="40% - アクセント 6" xfId="441"/>
    <cellStyle name="40% - アクセント 6 2" xfId="442"/>
    <cellStyle name="40% - アクセント 6 3" xfId="443"/>
    <cellStyle name="40% - アクセント 6 3 2" xfId="444"/>
    <cellStyle name="40% - アクセント 6 4" xfId="445"/>
    <cellStyle name="40% - アクセント 6 4 2" xfId="446"/>
    <cellStyle name="40% - アクセント 6 4 3" xfId="447"/>
    <cellStyle name="40% - アクセント 6 5" xfId="448"/>
    <cellStyle name="40% - 强调文字颜色 1 2" xfId="227"/>
    <cellStyle name="40% - 强调文字颜色 1 2 2" xfId="228"/>
    <cellStyle name="40% - 强调文字颜色 1 2 3" xfId="229"/>
    <cellStyle name="40% - 强调文字颜色 1 2 4" xfId="230"/>
    <cellStyle name="40% - 强调文字颜色 1 2 5" xfId="231"/>
    <cellStyle name="40% - 强调文字颜色 1 2 6" xfId="232"/>
    <cellStyle name="40% - 强调文字颜色 1 2 7" xfId="233"/>
    <cellStyle name="40% - 强调文字颜色 1 3" xfId="234"/>
    <cellStyle name="40% - 强调文字颜色 1 3 2" xfId="235"/>
    <cellStyle name="40% - 强调文字颜色 1 3 3" xfId="236"/>
    <cellStyle name="40% - 强调文字颜色 1 3 4" xfId="237"/>
    <cellStyle name="40% - 强调文字颜色 1 3 5" xfId="238"/>
    <cellStyle name="40% - 强调文字颜色 1 3 6" xfId="239"/>
    <cellStyle name="40% - 强调文字颜色 1 3 7" xfId="240"/>
    <cellStyle name="40% - 强调文字颜色 1 4" xfId="241"/>
    <cellStyle name="40% - 强调文字颜色 1 4 2" xfId="242"/>
    <cellStyle name="40% - 强调文字颜色 1 4 3" xfId="243"/>
    <cellStyle name="40% - 强调文字颜色 1 4 4" xfId="244"/>
    <cellStyle name="40% - 强调文字颜色 1 4 5" xfId="245"/>
    <cellStyle name="40% - 强调文字颜色 1 4 6" xfId="246"/>
    <cellStyle name="40% - 强调文字颜色 1 4 7" xfId="247"/>
    <cellStyle name="40% - 强调文字颜色 1 5" xfId="248"/>
    <cellStyle name="40% - 强调文字颜色 1 5 2" xfId="249"/>
    <cellStyle name="40% - 强调文字颜色 1 5 3" xfId="250"/>
    <cellStyle name="40% - 强调文字颜色 1 5 4" xfId="251"/>
    <cellStyle name="40% - 强调文字颜色 1 5 5" xfId="252"/>
    <cellStyle name="40% - 强调文字颜色 1 5 6" xfId="253"/>
    <cellStyle name="40% - 强调文字颜色 1 5 7" xfId="254"/>
    <cellStyle name="40% - 强调文字颜色 2 2" xfId="255"/>
    <cellStyle name="40% - 强调文字颜色 2 2 2" xfId="256"/>
    <cellStyle name="40% - 强调文字颜色 2 2 3" xfId="257"/>
    <cellStyle name="40% - 强调文字颜色 2 2 4" xfId="258"/>
    <cellStyle name="40% - 强调文字颜色 2 2 5" xfId="259"/>
    <cellStyle name="40% - 强调文字颜色 2 2 6" xfId="260"/>
    <cellStyle name="40% - 强调文字颜色 2 2 7" xfId="261"/>
    <cellStyle name="40% - 强调文字颜色 2 3" xfId="262"/>
    <cellStyle name="40% - 强调文字颜色 2 3 2" xfId="263"/>
    <cellStyle name="40% - 强调文字颜色 2 3 3" xfId="264"/>
    <cellStyle name="40% - 强调文字颜色 2 3 4" xfId="265"/>
    <cellStyle name="40% - 强调文字颜色 2 3 5" xfId="266"/>
    <cellStyle name="40% - 强调文字颜色 2 3 6" xfId="267"/>
    <cellStyle name="40% - 强调文字颜色 2 3 7" xfId="268"/>
    <cellStyle name="40% - 强调文字颜色 2 4" xfId="269"/>
    <cellStyle name="40% - 强调文字颜色 2 4 2" xfId="270"/>
    <cellStyle name="40% - 强调文字颜色 2 4 3" xfId="271"/>
    <cellStyle name="40% - 强调文字颜色 2 4 4" xfId="272"/>
    <cellStyle name="40% - 强调文字颜色 2 4 5" xfId="273"/>
    <cellStyle name="40% - 强调文字颜色 2 4 6" xfId="274"/>
    <cellStyle name="40% - 强调文字颜色 2 4 7" xfId="275"/>
    <cellStyle name="40% - 强调文字颜色 2 5" xfId="276"/>
    <cellStyle name="40% - 强调文字颜色 2 5 2" xfId="277"/>
    <cellStyle name="40% - 强调文字颜色 2 5 3" xfId="278"/>
    <cellStyle name="40% - 强调文字颜色 2 5 4" xfId="279"/>
    <cellStyle name="40% - 强调文字颜色 2 5 5" xfId="280"/>
    <cellStyle name="40% - 强调文字颜色 2 5 6" xfId="281"/>
    <cellStyle name="40% - 强调文字颜色 2 5 7" xfId="282"/>
    <cellStyle name="40% - 强调文字颜色 3 2" xfId="283"/>
    <cellStyle name="40% - 强调文字颜色 3 2 2" xfId="284"/>
    <cellStyle name="40% - 强调文字颜色 3 2 3" xfId="285"/>
    <cellStyle name="40% - 强调文字颜色 3 2 4" xfId="286"/>
    <cellStyle name="40% - 强调文字颜色 3 2 5" xfId="287"/>
    <cellStyle name="40% - 强调文字颜色 3 2 6" xfId="288"/>
    <cellStyle name="40% - 强调文字颜色 3 2 7" xfId="289"/>
    <cellStyle name="40% - 强调文字颜色 3 3" xfId="290"/>
    <cellStyle name="40% - 强调文字颜色 3 3 2" xfId="291"/>
    <cellStyle name="40% - 强调文字颜色 3 3 3" xfId="292"/>
    <cellStyle name="40% - 强调文字颜色 3 3 4" xfId="293"/>
    <cellStyle name="40% - 强调文字颜色 3 3 5" xfId="294"/>
    <cellStyle name="40% - 强调文字颜色 3 3 6" xfId="295"/>
    <cellStyle name="40% - 强调文字颜色 3 3 7" xfId="296"/>
    <cellStyle name="40% - 强调文字颜色 3 4" xfId="297"/>
    <cellStyle name="40% - 强调文字颜色 3 4 2" xfId="298"/>
    <cellStyle name="40% - 强调文字颜色 3 4 3" xfId="299"/>
    <cellStyle name="40% - 强调文字颜色 3 4 4" xfId="300"/>
    <cellStyle name="40% - 强调文字颜色 3 4 5" xfId="301"/>
    <cellStyle name="40% - 强调文字颜色 3 4 6" xfId="302"/>
    <cellStyle name="40% - 强调文字颜色 3 4 7" xfId="303"/>
    <cellStyle name="40% - 强调文字颜色 3 5" xfId="304"/>
    <cellStyle name="40% - 强调文字颜色 3 5 2" xfId="305"/>
    <cellStyle name="40% - 强调文字颜色 3 5 3" xfId="306"/>
    <cellStyle name="40% - 强调文字颜色 3 5 4" xfId="307"/>
    <cellStyle name="40% - 强调文字颜色 3 5 5" xfId="308"/>
    <cellStyle name="40% - 强调文字颜色 3 5 6" xfId="309"/>
    <cellStyle name="40% - 强调文字颜色 3 5 7" xfId="310"/>
    <cellStyle name="40% - 强调文字颜色 4 2" xfId="311"/>
    <cellStyle name="40% - 强调文字颜色 4 2 2" xfId="312"/>
    <cellStyle name="40% - 强调文字颜色 4 2 3" xfId="313"/>
    <cellStyle name="40% - 强调文字颜色 4 2 4" xfId="314"/>
    <cellStyle name="40% - 强调文字颜色 4 2 5" xfId="315"/>
    <cellStyle name="40% - 强调文字颜色 4 2 6" xfId="316"/>
    <cellStyle name="40% - 强调文字颜色 4 2 7" xfId="317"/>
    <cellStyle name="40% - 强调文字颜色 4 3" xfId="318"/>
    <cellStyle name="40% - 强调文字颜色 4 3 2" xfId="319"/>
    <cellStyle name="40% - 强调文字颜色 4 3 3" xfId="320"/>
    <cellStyle name="40% - 强调文字颜色 4 3 4" xfId="321"/>
    <cellStyle name="40% - 强调文字颜色 4 3 5" xfId="322"/>
    <cellStyle name="40% - 强调文字颜色 4 3 6" xfId="323"/>
    <cellStyle name="40% - 强调文字颜色 4 3 7" xfId="324"/>
    <cellStyle name="40% - 强调文字颜色 4 4" xfId="325"/>
    <cellStyle name="40% - 强调文字颜色 4 4 2" xfId="326"/>
    <cellStyle name="40% - 强调文字颜色 4 4 3" xfId="327"/>
    <cellStyle name="40% - 强调文字颜色 4 4 4" xfId="328"/>
    <cellStyle name="40% - 强调文字颜色 4 4 5" xfId="329"/>
    <cellStyle name="40% - 强调文字颜色 4 4 6" xfId="330"/>
    <cellStyle name="40% - 强调文字颜色 4 4 7" xfId="331"/>
    <cellStyle name="40% - 强调文字颜色 4 5" xfId="332"/>
    <cellStyle name="40% - 强调文字颜色 4 5 2" xfId="333"/>
    <cellStyle name="40% - 强调文字颜色 4 5 3" xfId="334"/>
    <cellStyle name="40% - 强调文字颜色 4 5 4" xfId="335"/>
    <cellStyle name="40% - 强调文字颜色 4 5 5" xfId="336"/>
    <cellStyle name="40% - 强调文字颜色 4 5 6" xfId="337"/>
    <cellStyle name="40% - 强调文字颜色 4 5 7" xfId="338"/>
    <cellStyle name="40% - 强调文字颜色 5 2" xfId="339"/>
    <cellStyle name="40% - 强调文字颜色 5 2 2" xfId="340"/>
    <cellStyle name="40% - 强调文字颜色 5 2 3" xfId="341"/>
    <cellStyle name="40% - 强调文字颜色 5 2 4" xfId="342"/>
    <cellStyle name="40% - 强调文字颜色 5 2 5" xfId="343"/>
    <cellStyle name="40% - 强调文字颜色 5 2 6" xfId="344"/>
    <cellStyle name="40% - 强调文字颜色 5 2 7" xfId="345"/>
    <cellStyle name="40% - 强调文字颜色 5 3" xfId="346"/>
    <cellStyle name="40% - 强调文字颜色 5 3 2" xfId="347"/>
    <cellStyle name="40% - 强调文字颜色 5 3 3" xfId="348"/>
    <cellStyle name="40% - 强调文字颜色 5 3 4" xfId="349"/>
    <cellStyle name="40% - 强调文字颜色 5 3 5" xfId="350"/>
    <cellStyle name="40% - 强调文字颜色 5 3 6" xfId="351"/>
    <cellStyle name="40% - 强调文字颜色 5 3 7" xfId="352"/>
    <cellStyle name="40% - 强调文字颜色 5 4" xfId="353"/>
    <cellStyle name="40% - 强调文字颜色 5 4 2" xfId="354"/>
    <cellStyle name="40% - 强调文字颜色 5 4 3" xfId="355"/>
    <cellStyle name="40% - 强调文字颜色 5 4 4" xfId="356"/>
    <cellStyle name="40% - 强调文字颜色 5 4 5" xfId="357"/>
    <cellStyle name="40% - 强调文字颜色 5 4 6" xfId="358"/>
    <cellStyle name="40% - 强调文字颜色 5 4 7" xfId="359"/>
    <cellStyle name="40% - 强调文字颜色 5 5" xfId="360"/>
    <cellStyle name="40% - 强调文字颜色 5 5 2" xfId="361"/>
    <cellStyle name="40% - 强调文字颜色 5 5 3" xfId="362"/>
    <cellStyle name="40% - 强调文字颜色 5 5 4" xfId="363"/>
    <cellStyle name="40% - 强调文字颜色 5 5 5" xfId="364"/>
    <cellStyle name="40% - 强调文字颜色 5 5 6" xfId="365"/>
    <cellStyle name="40% - 强调文字颜色 5 5 7" xfId="366"/>
    <cellStyle name="40% - 强调文字颜色 6 2" xfId="367"/>
    <cellStyle name="40% - 强调文字颜色 6 2 2" xfId="368"/>
    <cellStyle name="40% - 强调文字颜色 6 2 3" xfId="369"/>
    <cellStyle name="40% - 强调文字颜色 6 2 4" xfId="370"/>
    <cellStyle name="40% - 强调文字颜色 6 2 5" xfId="371"/>
    <cellStyle name="40% - 强调文字颜色 6 2 6" xfId="372"/>
    <cellStyle name="40% - 强调文字颜色 6 2 7" xfId="373"/>
    <cellStyle name="40% - 强调文字颜色 6 3" xfId="374"/>
    <cellStyle name="40% - 强调文字颜色 6 3 2" xfId="375"/>
    <cellStyle name="40% - 强调文字颜色 6 3 3" xfId="376"/>
    <cellStyle name="40% - 强调文字颜色 6 3 4" xfId="377"/>
    <cellStyle name="40% - 强调文字颜色 6 3 5" xfId="378"/>
    <cellStyle name="40% - 强调文字颜色 6 3 6" xfId="379"/>
    <cellStyle name="40% - 强调文字颜色 6 3 7" xfId="380"/>
    <cellStyle name="40% - 强调文字颜色 6 4" xfId="381"/>
    <cellStyle name="40% - 强调文字颜色 6 4 2" xfId="382"/>
    <cellStyle name="40% - 强调文字颜色 6 4 3" xfId="383"/>
    <cellStyle name="40% - 强调文字颜色 6 4 4" xfId="384"/>
    <cellStyle name="40% - 强调文字颜色 6 4 5" xfId="385"/>
    <cellStyle name="40% - 强调文字颜色 6 4 6" xfId="386"/>
    <cellStyle name="40% - 强调文字颜色 6 4 7" xfId="387"/>
    <cellStyle name="40% - 强调文字颜色 6 5" xfId="388"/>
    <cellStyle name="40% - 强调文字颜色 6 5 2" xfId="389"/>
    <cellStyle name="40% - 强调文字颜色 6 5 3" xfId="390"/>
    <cellStyle name="40% - 强调文字颜色 6 5 4" xfId="391"/>
    <cellStyle name="40% - 强调文字颜色 6 5 5" xfId="392"/>
    <cellStyle name="40% - 强调文字颜色 6 5 6" xfId="393"/>
    <cellStyle name="40% - 强调文字颜色 6 5 7" xfId="394"/>
    <cellStyle name="60% - Accent1" xfId="617"/>
    <cellStyle name="60% - Accent2" xfId="618"/>
    <cellStyle name="60% - Accent3" xfId="619"/>
    <cellStyle name="60% - Accent4" xfId="620"/>
    <cellStyle name="60% - Accent5" xfId="621"/>
    <cellStyle name="60% - Accent6" xfId="622"/>
    <cellStyle name="60% - アクセント 1" xfId="623"/>
    <cellStyle name="60% - アクセント 1 2" xfId="624"/>
    <cellStyle name="60% - アクセント 1 3" xfId="625"/>
    <cellStyle name="60% - アクセント 1 3 2" xfId="626"/>
    <cellStyle name="60% - アクセント 1 4" xfId="627"/>
    <cellStyle name="60% - アクセント 1 4 2" xfId="628"/>
    <cellStyle name="60% - アクセント 1 4 3" xfId="629"/>
    <cellStyle name="60% - アクセント 1 5" xfId="630"/>
    <cellStyle name="60% - アクセント 2" xfId="631"/>
    <cellStyle name="60% - アクセント 2 2" xfId="632"/>
    <cellStyle name="60% - アクセント 2 3" xfId="633"/>
    <cellStyle name="60% - アクセント 2 3 2" xfId="634"/>
    <cellStyle name="60% - アクセント 2 4" xfId="635"/>
    <cellStyle name="60% - アクセント 2 4 2" xfId="636"/>
    <cellStyle name="60% - アクセント 2 4 3" xfId="637"/>
    <cellStyle name="60% - アクセント 2 5" xfId="638"/>
    <cellStyle name="60% - アクセント 3" xfId="639"/>
    <cellStyle name="60% - アクセント 3 2" xfId="640"/>
    <cellStyle name="60% - アクセント 3 3" xfId="641"/>
    <cellStyle name="60% - アクセント 3 3 2" xfId="642"/>
    <cellStyle name="60% - アクセント 3 4" xfId="643"/>
    <cellStyle name="60% - アクセント 3 4 2" xfId="644"/>
    <cellStyle name="60% - アクセント 3 4 3" xfId="645"/>
    <cellStyle name="60% - アクセント 3 5" xfId="646"/>
    <cellStyle name="60% - アクセント 4" xfId="647"/>
    <cellStyle name="60% - アクセント 4 2" xfId="648"/>
    <cellStyle name="60% - アクセント 4 3" xfId="649"/>
    <cellStyle name="60% - アクセント 4 3 2" xfId="650"/>
    <cellStyle name="60% - アクセント 4 4" xfId="651"/>
    <cellStyle name="60% - アクセント 4 4 2" xfId="652"/>
    <cellStyle name="60% - アクセント 4 4 3" xfId="653"/>
    <cellStyle name="60% - アクセント 4 5" xfId="654"/>
    <cellStyle name="60% - アクセント 5" xfId="655"/>
    <cellStyle name="60% - アクセント 5 2" xfId="656"/>
    <cellStyle name="60% - アクセント 5 3" xfId="657"/>
    <cellStyle name="60% - アクセント 5 3 2" xfId="658"/>
    <cellStyle name="60% - アクセント 5 4" xfId="659"/>
    <cellStyle name="60% - アクセント 5 4 2" xfId="660"/>
    <cellStyle name="60% - アクセント 5 4 3" xfId="661"/>
    <cellStyle name="60% - アクセント 5 5" xfId="662"/>
    <cellStyle name="60% - アクセント 6" xfId="663"/>
    <cellStyle name="60% - アクセント 6 2" xfId="664"/>
    <cellStyle name="60% - アクセント 6 3" xfId="665"/>
    <cellStyle name="60% - アクセント 6 3 2" xfId="666"/>
    <cellStyle name="60% - アクセント 6 4" xfId="667"/>
    <cellStyle name="60% - アクセント 6 4 2" xfId="668"/>
    <cellStyle name="60% - アクセント 6 4 3" xfId="669"/>
    <cellStyle name="60% - アクセント 6 5" xfId="670"/>
    <cellStyle name="60% - 强调文字颜色 1 2" xfId="449"/>
    <cellStyle name="60% - 强调文字颜色 1 2 2" xfId="450"/>
    <cellStyle name="60% - 强调文字颜色 1 2 3" xfId="451"/>
    <cellStyle name="60% - 强调文字颜色 1 2 4" xfId="452"/>
    <cellStyle name="60% - 强调文字颜色 1 2 5" xfId="453"/>
    <cellStyle name="60% - 强调文字颜色 1 2 6" xfId="454"/>
    <cellStyle name="60% - 强调文字颜色 1 2 7" xfId="455"/>
    <cellStyle name="60% - 强调文字颜色 1 3" xfId="456"/>
    <cellStyle name="60% - 强调文字颜色 1 3 2" xfId="457"/>
    <cellStyle name="60% - 强调文字颜色 1 3 3" xfId="458"/>
    <cellStyle name="60% - 强调文字颜色 1 3 4" xfId="459"/>
    <cellStyle name="60% - 强调文字颜色 1 3 5" xfId="460"/>
    <cellStyle name="60% - 强调文字颜色 1 3 6" xfId="461"/>
    <cellStyle name="60% - 强调文字颜色 1 3 7" xfId="462"/>
    <cellStyle name="60% - 强调文字颜色 1 4" xfId="463"/>
    <cellStyle name="60% - 强调文字颜色 1 4 2" xfId="464"/>
    <cellStyle name="60% - 强调文字颜色 1 4 3" xfId="465"/>
    <cellStyle name="60% - 强调文字颜色 1 4 4" xfId="466"/>
    <cellStyle name="60% - 强调文字颜色 1 4 5" xfId="467"/>
    <cellStyle name="60% - 强调文字颜色 1 4 6" xfId="468"/>
    <cellStyle name="60% - 强调文字颜色 1 4 7" xfId="469"/>
    <cellStyle name="60% - 强调文字颜色 1 5" xfId="470"/>
    <cellStyle name="60% - 强调文字颜色 1 5 2" xfId="471"/>
    <cellStyle name="60% - 强调文字颜色 1 5 3" xfId="472"/>
    <cellStyle name="60% - 强调文字颜色 1 5 4" xfId="473"/>
    <cellStyle name="60% - 强调文字颜色 1 5 5" xfId="474"/>
    <cellStyle name="60% - 强调文字颜色 1 5 6" xfId="475"/>
    <cellStyle name="60% - 强调文字颜色 1 5 7" xfId="476"/>
    <cellStyle name="60% - 强调文字颜色 2 2" xfId="477"/>
    <cellStyle name="60% - 强调文字颜色 2 2 2" xfId="478"/>
    <cellStyle name="60% - 强调文字颜色 2 2 3" xfId="479"/>
    <cellStyle name="60% - 强调文字颜色 2 2 4" xfId="480"/>
    <cellStyle name="60% - 强调文字颜色 2 2 5" xfId="481"/>
    <cellStyle name="60% - 强调文字颜色 2 2 6" xfId="482"/>
    <cellStyle name="60% - 强调文字颜色 2 2 7" xfId="483"/>
    <cellStyle name="60% - 强调文字颜色 2 3" xfId="484"/>
    <cellStyle name="60% - 强调文字颜色 2 3 2" xfId="485"/>
    <cellStyle name="60% - 强调文字颜色 2 3 3" xfId="486"/>
    <cellStyle name="60% - 强调文字颜色 2 3 4" xfId="487"/>
    <cellStyle name="60% - 强调文字颜色 2 3 5" xfId="488"/>
    <cellStyle name="60% - 强调文字颜色 2 3 6" xfId="489"/>
    <cellStyle name="60% - 强调文字颜色 2 3 7" xfId="490"/>
    <cellStyle name="60% - 强调文字颜色 2 4" xfId="491"/>
    <cellStyle name="60% - 强调文字颜色 2 4 2" xfId="492"/>
    <cellStyle name="60% - 强调文字颜色 2 4 3" xfId="493"/>
    <cellStyle name="60% - 强调文字颜色 2 4 4" xfId="494"/>
    <cellStyle name="60% - 强调文字颜色 2 4 5" xfId="495"/>
    <cellStyle name="60% - 强调文字颜色 2 4 6" xfId="496"/>
    <cellStyle name="60% - 强调文字颜色 2 4 7" xfId="497"/>
    <cellStyle name="60% - 强调文字颜色 2 5" xfId="498"/>
    <cellStyle name="60% - 强调文字颜色 2 5 2" xfId="499"/>
    <cellStyle name="60% - 强调文字颜色 2 5 3" xfId="500"/>
    <cellStyle name="60% - 强调文字颜色 2 5 4" xfId="501"/>
    <cellStyle name="60% - 强调文字颜色 2 5 5" xfId="502"/>
    <cellStyle name="60% - 强调文字颜色 2 5 6" xfId="503"/>
    <cellStyle name="60% - 强调文字颜色 2 5 7" xfId="504"/>
    <cellStyle name="60% - 强调文字颜色 3 2" xfId="505"/>
    <cellStyle name="60% - 强调文字颜色 3 2 2" xfId="506"/>
    <cellStyle name="60% - 强调文字颜色 3 2 3" xfId="507"/>
    <cellStyle name="60% - 强调文字颜色 3 2 4" xfId="508"/>
    <cellStyle name="60% - 强调文字颜色 3 2 5" xfId="509"/>
    <cellStyle name="60% - 强调文字颜色 3 2 6" xfId="510"/>
    <cellStyle name="60% - 强调文字颜色 3 2 7" xfId="511"/>
    <cellStyle name="60% - 强调文字颜色 3 3" xfId="512"/>
    <cellStyle name="60% - 强调文字颜色 3 3 2" xfId="513"/>
    <cellStyle name="60% - 强调文字颜色 3 3 3" xfId="514"/>
    <cellStyle name="60% - 强调文字颜色 3 3 4" xfId="515"/>
    <cellStyle name="60% - 强调文字颜色 3 3 5" xfId="516"/>
    <cellStyle name="60% - 强调文字颜色 3 3 6" xfId="517"/>
    <cellStyle name="60% - 强调文字颜色 3 3 7" xfId="518"/>
    <cellStyle name="60% - 强调文字颜色 3 4" xfId="519"/>
    <cellStyle name="60% - 强调文字颜色 3 4 2" xfId="520"/>
    <cellStyle name="60% - 强调文字颜色 3 4 3" xfId="521"/>
    <cellStyle name="60% - 强调文字颜色 3 4 4" xfId="522"/>
    <cellStyle name="60% - 强调文字颜色 3 4 5" xfId="523"/>
    <cellStyle name="60% - 强调文字颜色 3 4 6" xfId="524"/>
    <cellStyle name="60% - 强调文字颜色 3 4 7" xfId="525"/>
    <cellStyle name="60% - 强调文字颜色 3 5" xfId="526"/>
    <cellStyle name="60% - 强调文字颜色 3 5 2" xfId="527"/>
    <cellStyle name="60% - 强调文字颜色 3 5 3" xfId="528"/>
    <cellStyle name="60% - 强调文字颜色 3 5 4" xfId="529"/>
    <cellStyle name="60% - 强调文字颜色 3 5 5" xfId="530"/>
    <cellStyle name="60% - 强调文字颜色 3 5 6" xfId="531"/>
    <cellStyle name="60% - 强调文字颜色 3 5 7" xfId="532"/>
    <cellStyle name="60% - 强调文字颜色 4 2" xfId="533"/>
    <cellStyle name="60% - 强调文字颜色 4 2 2" xfId="534"/>
    <cellStyle name="60% - 强调文字颜色 4 2 3" xfId="535"/>
    <cellStyle name="60% - 强调文字颜色 4 2 4" xfId="536"/>
    <cellStyle name="60% - 强调文字颜色 4 2 5" xfId="537"/>
    <cellStyle name="60% - 强调文字颜色 4 2 6" xfId="538"/>
    <cellStyle name="60% - 强调文字颜色 4 2 7" xfId="539"/>
    <cellStyle name="60% - 强调文字颜色 4 3" xfId="540"/>
    <cellStyle name="60% - 强调文字颜色 4 3 2" xfId="541"/>
    <cellStyle name="60% - 强调文字颜色 4 3 3" xfId="542"/>
    <cellStyle name="60% - 强调文字颜色 4 3 4" xfId="543"/>
    <cellStyle name="60% - 强调文字颜色 4 3 5" xfId="544"/>
    <cellStyle name="60% - 强调文字颜色 4 3 6" xfId="545"/>
    <cellStyle name="60% - 强调文字颜色 4 3 7" xfId="546"/>
    <cellStyle name="60% - 强调文字颜色 4 4" xfId="547"/>
    <cellStyle name="60% - 强调文字颜色 4 4 2" xfId="548"/>
    <cellStyle name="60% - 强调文字颜色 4 4 3" xfId="549"/>
    <cellStyle name="60% - 强调文字颜色 4 4 4" xfId="550"/>
    <cellStyle name="60% - 强调文字颜色 4 4 5" xfId="551"/>
    <cellStyle name="60% - 强调文字颜色 4 4 6" xfId="552"/>
    <cellStyle name="60% - 强调文字颜色 4 4 7" xfId="553"/>
    <cellStyle name="60% - 强调文字颜色 4 5" xfId="554"/>
    <cellStyle name="60% - 强调文字颜色 4 5 2" xfId="555"/>
    <cellStyle name="60% - 强调文字颜色 4 5 3" xfId="556"/>
    <cellStyle name="60% - 强调文字颜色 4 5 4" xfId="557"/>
    <cellStyle name="60% - 强调文字颜色 4 5 5" xfId="558"/>
    <cellStyle name="60% - 强调文字颜色 4 5 6" xfId="559"/>
    <cellStyle name="60% - 强调文字颜色 4 5 7" xfId="560"/>
    <cellStyle name="60% - 强调文字颜色 5 2" xfId="561"/>
    <cellStyle name="60% - 强调文字颜色 5 2 2" xfId="562"/>
    <cellStyle name="60% - 强调文字颜色 5 2 3" xfId="563"/>
    <cellStyle name="60% - 强调文字颜色 5 2 4" xfId="564"/>
    <cellStyle name="60% - 强调文字颜色 5 2 5" xfId="565"/>
    <cellStyle name="60% - 强调文字颜色 5 2 6" xfId="566"/>
    <cellStyle name="60% - 强调文字颜色 5 2 7" xfId="567"/>
    <cellStyle name="60% - 强调文字颜色 5 3" xfId="568"/>
    <cellStyle name="60% - 强调文字颜色 5 3 2" xfId="569"/>
    <cellStyle name="60% - 强调文字颜色 5 3 3" xfId="570"/>
    <cellStyle name="60% - 强调文字颜色 5 3 4" xfId="571"/>
    <cellStyle name="60% - 强调文字颜色 5 3 5" xfId="572"/>
    <cellStyle name="60% - 强调文字颜色 5 3 6" xfId="573"/>
    <cellStyle name="60% - 强调文字颜色 5 3 7" xfId="574"/>
    <cellStyle name="60% - 强调文字颜色 5 4" xfId="575"/>
    <cellStyle name="60% - 强调文字颜色 5 4 2" xfId="576"/>
    <cellStyle name="60% - 强调文字颜色 5 4 3" xfId="577"/>
    <cellStyle name="60% - 强调文字颜色 5 4 4" xfId="578"/>
    <cellStyle name="60% - 强调文字颜色 5 4 5" xfId="579"/>
    <cellStyle name="60% - 强调文字颜色 5 4 6" xfId="580"/>
    <cellStyle name="60% - 强调文字颜色 5 4 7" xfId="581"/>
    <cellStyle name="60% - 强调文字颜色 5 5" xfId="582"/>
    <cellStyle name="60% - 强调文字颜色 5 5 2" xfId="583"/>
    <cellStyle name="60% - 强调文字颜色 5 5 3" xfId="584"/>
    <cellStyle name="60% - 强调文字颜色 5 5 4" xfId="585"/>
    <cellStyle name="60% - 强调文字颜色 5 5 5" xfId="586"/>
    <cellStyle name="60% - 强调文字颜色 5 5 6" xfId="587"/>
    <cellStyle name="60% - 强调文字颜色 5 5 7" xfId="588"/>
    <cellStyle name="60% - 强调文字颜色 6 2" xfId="589"/>
    <cellStyle name="60% - 强调文字颜色 6 2 2" xfId="590"/>
    <cellStyle name="60% - 强调文字颜色 6 2 3" xfId="591"/>
    <cellStyle name="60% - 强调文字颜色 6 2 4" xfId="592"/>
    <cellStyle name="60% - 强调文字颜色 6 2 5" xfId="593"/>
    <cellStyle name="60% - 强调文字颜色 6 2 6" xfId="594"/>
    <cellStyle name="60% - 强调文字颜色 6 2 7" xfId="595"/>
    <cellStyle name="60% - 强调文字颜色 6 3" xfId="596"/>
    <cellStyle name="60% - 强调文字颜色 6 3 2" xfId="597"/>
    <cellStyle name="60% - 强调文字颜色 6 3 3" xfId="598"/>
    <cellStyle name="60% - 强调文字颜色 6 3 4" xfId="599"/>
    <cellStyle name="60% - 强调文字颜色 6 3 5" xfId="600"/>
    <cellStyle name="60% - 强调文字颜色 6 3 6" xfId="601"/>
    <cellStyle name="60% - 强调文字颜色 6 3 7" xfId="602"/>
    <cellStyle name="60% - 强调文字颜色 6 4" xfId="603"/>
    <cellStyle name="60% - 强调文字颜色 6 4 2" xfId="604"/>
    <cellStyle name="60% - 强调文字颜色 6 4 3" xfId="605"/>
    <cellStyle name="60% - 强调文字颜色 6 4 4" xfId="606"/>
    <cellStyle name="60% - 强调文字颜色 6 4 5" xfId="607"/>
    <cellStyle name="60% - 强调文字颜色 6 4 6" xfId="608"/>
    <cellStyle name="60% - 强调文字颜色 6 4 7" xfId="609"/>
    <cellStyle name="60% - 强调文字颜色 6 5" xfId="610"/>
    <cellStyle name="60% - 强调文字颜色 6 5 2" xfId="611"/>
    <cellStyle name="60% - 强调文字颜色 6 5 3" xfId="612"/>
    <cellStyle name="60% - 强调文字颜色 6 5 4" xfId="613"/>
    <cellStyle name="60% - 强调文字颜色 6 5 5" xfId="614"/>
    <cellStyle name="60% - 强调文字颜色 6 5 6" xfId="615"/>
    <cellStyle name="60% - 强调文字颜色 6 5 7" xfId="616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  <cellStyle name="强调文字颜色 1 2" xfId="671"/>
    <cellStyle name="强调文字颜色 1 2 2" xfId="672"/>
    <cellStyle name="强调文字颜色 1 2 3" xfId="673"/>
    <cellStyle name="强调文字颜色 1 2 4" xfId="674"/>
    <cellStyle name="强调文字颜色 1 2 5" xfId="675"/>
    <cellStyle name="强调文字颜色 1 2 6" xfId="676"/>
    <cellStyle name="强调文字颜色 1 2 7" xfId="677"/>
    <cellStyle name="强调文字颜色 1 3" xfId="678"/>
    <cellStyle name="强调文字颜色 1 3 2" xfId="679"/>
    <cellStyle name="强调文字颜色 1 3 3" xfId="680"/>
    <cellStyle name="强调文字颜色 1 3 4" xfId="681"/>
    <cellStyle name="强调文字颜色 1 3 5" xfId="682"/>
    <cellStyle name="强调文字颜色 1 3 6" xfId="683"/>
    <cellStyle name="强调文字颜色 1 3 7" xfId="684"/>
    <cellStyle name="强调文字颜色 1 4" xfId="685"/>
    <cellStyle name="强调文字颜色 1 4 2" xfId="686"/>
    <cellStyle name="强调文字颜色 1 4 3" xfId="687"/>
    <cellStyle name="强调文字颜色 1 4 4" xfId="688"/>
    <cellStyle name="强调文字颜色 1 4 5" xfId="689"/>
    <cellStyle name="强调文字颜色 1 4 6" xfId="690"/>
    <cellStyle name="强调文字颜色 1 4 7" xfId="691"/>
    <cellStyle name="强调文字颜色 1 5" xfId="692"/>
    <cellStyle name="强调文字颜色 1 5 2" xfId="693"/>
    <cellStyle name="强调文字颜色 1 5 3" xfId="694"/>
    <cellStyle name="强调文字颜色 1 5 4" xfId="695"/>
    <cellStyle name="强调文字颜色 1 5 5" xfId="696"/>
    <cellStyle name="强调文字颜色 1 5 6" xfId="697"/>
    <cellStyle name="强调文字颜色 1 5 7" xfId="698"/>
    <cellStyle name="强调文字颜色 2 2" xfId="699"/>
    <cellStyle name="强调文字颜色 2 2 2" xfId="700"/>
    <cellStyle name="强调文字颜色 2 2 3" xfId="701"/>
    <cellStyle name="强调文字颜色 2 2 4" xfId="702"/>
    <cellStyle name="强调文字颜色 2 2 5" xfId="703"/>
    <cellStyle name="强调文字颜色 2 2 6" xfId="704"/>
    <cellStyle name="强调文字颜色 2 2 7" xfId="705"/>
    <cellStyle name="强调文字颜色 2 3" xfId="706"/>
    <cellStyle name="强调文字颜色 2 3 2" xfId="707"/>
    <cellStyle name="强调文字颜色 2 3 3" xfId="708"/>
    <cellStyle name="强调文字颜色 2 3 4" xfId="709"/>
    <cellStyle name="强调文字颜色 2 3 5" xfId="710"/>
    <cellStyle name="强调文字颜色 2 3 6" xfId="711"/>
    <cellStyle name="强调文字颜色 2 3 7" xfId="712"/>
    <cellStyle name="强调文字颜色 2 4" xfId="713"/>
    <cellStyle name="强调文字颜色 2 4 2" xfId="714"/>
    <cellStyle name="强调文字颜色 2 4 3" xfId="715"/>
    <cellStyle name="强调文字颜色 2 4 4" xfId="716"/>
    <cellStyle name="强调文字颜色 2 4 5" xfId="717"/>
    <cellStyle name="强调文字颜色 2 4 6" xfId="718"/>
    <cellStyle name="强调文字颜色 2 4 7" xfId="719"/>
    <cellStyle name="强调文字颜色 2 5" xfId="720"/>
    <cellStyle name="强调文字颜色 2 5 2" xfId="721"/>
    <cellStyle name="强调文字颜色 2 5 3" xfId="722"/>
    <cellStyle name="强调文字颜色 2 5 4" xfId="723"/>
    <cellStyle name="强调文字颜色 2 5 5" xfId="724"/>
    <cellStyle name="强调文字颜色 2 5 6" xfId="725"/>
    <cellStyle name="强调文字颜色 2 5 7" xfId="726"/>
    <cellStyle name="强调文字颜色 3 2" xfId="727"/>
    <cellStyle name="强调文字颜色 3 2 2" xfId="728"/>
    <cellStyle name="强调文字颜色 3 2 3" xfId="729"/>
    <cellStyle name="强调文字颜色 3 2 4" xfId="730"/>
    <cellStyle name="强调文字颜色 3 2 5" xfId="731"/>
    <cellStyle name="强调文字颜色 3 2 6" xfId="732"/>
    <cellStyle name="强调文字颜色 3 2 7" xfId="733"/>
    <cellStyle name="强调文字颜色 3 3" xfId="734"/>
    <cellStyle name="强调文字颜色 3 3 2" xfId="735"/>
    <cellStyle name="强调文字颜色 3 3 3" xfId="736"/>
    <cellStyle name="强调文字颜色 3 3 4" xfId="737"/>
    <cellStyle name="强调文字颜色 3 3 5" xfId="738"/>
    <cellStyle name="强调文字颜色 3 3 6" xfId="739"/>
    <cellStyle name="强调文字颜色 3 3 7" xfId="740"/>
    <cellStyle name="强调文字颜色 3 4" xfId="741"/>
    <cellStyle name="强调文字颜色 3 4 2" xfId="742"/>
    <cellStyle name="强调文字颜色 3 4 3" xfId="743"/>
    <cellStyle name="强调文字颜色 3 4 4" xfId="744"/>
    <cellStyle name="强调文字颜色 3 4 5" xfId="745"/>
    <cellStyle name="强调文字颜色 3 4 6" xfId="746"/>
    <cellStyle name="强调文字颜色 3 4 7" xfId="747"/>
    <cellStyle name="强调文字颜色 3 5" xfId="748"/>
    <cellStyle name="强调文字颜色 3 5 2" xfId="749"/>
    <cellStyle name="强调文字颜色 3 5 3" xfId="750"/>
    <cellStyle name="强调文字颜色 3 5 4" xfId="751"/>
    <cellStyle name="强调文字颜色 3 5 5" xfId="752"/>
    <cellStyle name="强调文字颜色 3 5 6" xfId="753"/>
    <cellStyle name="强调文字颜色 3 5 7" xfId="754"/>
    <cellStyle name="强调文字颜色 4 2" xfId="755"/>
    <cellStyle name="强调文字颜色 4 2 2" xfId="756"/>
    <cellStyle name="强调文字颜色 4 2 3" xfId="757"/>
    <cellStyle name="强调文字颜色 4 2 4" xfId="758"/>
    <cellStyle name="强调文字颜色 4 2 5" xfId="759"/>
    <cellStyle name="强调文字颜色 4 2 6" xfId="760"/>
    <cellStyle name="强调文字颜色 4 2 7" xfId="761"/>
    <cellStyle name="强调文字颜色 4 3" xfId="762"/>
    <cellStyle name="强调文字颜色 4 3 2" xfId="763"/>
    <cellStyle name="强调文字颜色 4 3 3" xfId="764"/>
    <cellStyle name="强调文字颜色 4 3 4" xfId="765"/>
    <cellStyle name="强调文字颜色 4 3 5" xfId="766"/>
    <cellStyle name="强调文字颜色 4 3 6" xfId="767"/>
    <cellStyle name="强调文字颜色 4 3 7" xfId="768"/>
    <cellStyle name="强调文字颜色 4 4" xfId="769"/>
    <cellStyle name="强调文字颜色 4 4 2" xfId="770"/>
    <cellStyle name="强调文字颜色 4 4 3" xfId="771"/>
    <cellStyle name="强调文字颜色 4 4 4" xfId="772"/>
    <cellStyle name="强调文字颜色 4 4 5" xfId="773"/>
    <cellStyle name="强调文字颜色 4 4 6" xfId="774"/>
    <cellStyle name="强调文字颜色 4 4 7" xfId="775"/>
    <cellStyle name="强调文字颜色 4 5" xfId="776"/>
    <cellStyle name="强调文字颜色 4 5 2" xfId="777"/>
    <cellStyle name="强调文字颜色 4 5 3" xfId="778"/>
    <cellStyle name="强调文字颜色 4 5 4" xfId="779"/>
    <cellStyle name="强调文字颜色 4 5 5" xfId="780"/>
    <cellStyle name="强调文字颜色 4 5 6" xfId="781"/>
    <cellStyle name="强调文字颜色 4 5 7" xfId="782"/>
    <cellStyle name="强调文字颜色 5 2" xfId="783"/>
    <cellStyle name="强调文字颜色 5 2 2" xfId="784"/>
    <cellStyle name="强调文字颜色 5 2 3" xfId="785"/>
    <cellStyle name="强调文字颜色 5 2 4" xfId="786"/>
    <cellStyle name="强调文字颜色 5 2 5" xfId="787"/>
    <cellStyle name="强调文字颜色 5 2 6" xfId="788"/>
    <cellStyle name="强调文字颜色 5 2 7" xfId="789"/>
    <cellStyle name="强调文字颜色 5 3" xfId="790"/>
    <cellStyle name="强调文字颜色 5 3 2" xfId="791"/>
    <cellStyle name="强调文字颜色 5 3 3" xfId="792"/>
    <cellStyle name="强调文字颜色 5 3 4" xfId="793"/>
    <cellStyle name="强调文字颜色 5 3 5" xfId="794"/>
    <cellStyle name="强调文字颜色 5 3 6" xfId="795"/>
    <cellStyle name="强调文字颜色 5 3 7" xfId="796"/>
    <cellStyle name="强调文字颜色 5 4" xfId="797"/>
    <cellStyle name="强调文字颜色 5 4 2" xfId="798"/>
    <cellStyle name="强调文字颜色 5 4 3" xfId="799"/>
    <cellStyle name="强调文字颜色 5 4 4" xfId="800"/>
    <cellStyle name="强调文字颜色 5 4 5" xfId="801"/>
    <cellStyle name="强调文字颜色 5 4 6" xfId="802"/>
    <cellStyle name="强调文字颜色 5 4 7" xfId="803"/>
    <cellStyle name="强调文字颜色 5 5" xfId="804"/>
    <cellStyle name="强调文字颜色 5 5 2" xfId="805"/>
    <cellStyle name="强调文字颜色 5 5 3" xfId="806"/>
    <cellStyle name="强调文字颜色 5 5 4" xfId="807"/>
    <cellStyle name="强调文字颜色 5 5 5" xfId="808"/>
    <cellStyle name="强调文字颜色 5 5 6" xfId="809"/>
    <cellStyle name="强调文字颜色 5 5 7" xfId="810"/>
    <cellStyle name="强调文字颜色 6 2" xfId="811"/>
    <cellStyle name="强调文字颜色 6 2 2" xfId="812"/>
    <cellStyle name="强调文字颜色 6 2 3" xfId="813"/>
    <cellStyle name="强调文字颜色 6 2 4" xfId="814"/>
    <cellStyle name="强调文字颜色 6 2 5" xfId="815"/>
    <cellStyle name="强调文字颜色 6 2 6" xfId="816"/>
    <cellStyle name="强调文字颜色 6 2 7" xfId="817"/>
    <cellStyle name="强调文字颜色 6 3" xfId="818"/>
    <cellStyle name="强调文字颜色 6 3 2" xfId="819"/>
    <cellStyle name="强调文字颜色 6 3 3" xfId="820"/>
    <cellStyle name="强调文字颜色 6 3 4" xfId="821"/>
    <cellStyle name="强调文字颜色 6 3 5" xfId="822"/>
    <cellStyle name="强调文字颜色 6 3 6" xfId="823"/>
    <cellStyle name="强调文字颜色 6 3 7" xfId="824"/>
    <cellStyle name="强调文字颜色 6 4" xfId="825"/>
    <cellStyle name="强调文字颜色 6 4 2" xfId="826"/>
    <cellStyle name="强调文字颜色 6 4 3" xfId="827"/>
    <cellStyle name="强调文字颜色 6 4 4" xfId="828"/>
    <cellStyle name="强调文字颜色 6 4 5" xfId="829"/>
    <cellStyle name="强调文字颜色 6 4 6" xfId="830"/>
    <cellStyle name="强调文字颜色 6 4 7" xfId="831"/>
    <cellStyle name="强调文字颜色 6 5" xfId="832"/>
    <cellStyle name="强调文字颜色 6 5 2" xfId="833"/>
    <cellStyle name="强调文字颜色 6 5 3" xfId="834"/>
    <cellStyle name="强调文字颜色 6 5 4" xfId="835"/>
    <cellStyle name="强调文字颜色 6 5 5" xfId="836"/>
    <cellStyle name="强调文字颜色 6 5 6" xfId="837"/>
    <cellStyle name="强调文字颜色 6 5 7" xfId="838"/>
    <cellStyle name="見出し 1" xfId="839"/>
    <cellStyle name="見出し 1 2" xfId="840"/>
    <cellStyle name="見出し 1 3" xfId="841"/>
    <cellStyle name="見出し 1 3 2" xfId="842"/>
    <cellStyle name="見出し 1 4" xfId="843"/>
    <cellStyle name="見出し 1 4 2" xfId="844"/>
    <cellStyle name="見出し 1 4 3" xfId="845"/>
    <cellStyle name="見出し 1 5" xfId="846"/>
    <cellStyle name="見出し 2" xfId="847"/>
    <cellStyle name="見出し 2 2" xfId="848"/>
    <cellStyle name="見出し 2 3" xfId="849"/>
    <cellStyle name="見出し 2 3 2" xfId="850"/>
    <cellStyle name="見出し 2 4" xfId="851"/>
    <cellStyle name="見出し 2 4 2" xfId="852"/>
    <cellStyle name="見出し 2 4 3" xfId="853"/>
    <cellStyle name="見出し 2 5" xfId="854"/>
    <cellStyle name="見出し 3" xfId="855"/>
    <cellStyle name="見出し 3 2" xfId="856"/>
    <cellStyle name="見出し 3 3" xfId="857"/>
    <cellStyle name="見出し 3 3 2" xfId="858"/>
    <cellStyle name="見出し 3 4" xfId="859"/>
    <cellStyle name="見出し 3 4 2" xfId="860"/>
    <cellStyle name="見出し 3 4 3" xfId="861"/>
    <cellStyle name="見出し 3 5" xfId="862"/>
    <cellStyle name="見出し 4" xfId="863"/>
    <cellStyle name="見出し 4 2" xfId="864"/>
    <cellStyle name="見出し 4 3" xfId="865"/>
    <cellStyle name="見出し 4 3 2" xfId="866"/>
    <cellStyle name="見出し 4 4" xfId="867"/>
    <cellStyle name="見出し 4 4 2" xfId="868"/>
    <cellStyle name="見出し 4 4 3" xfId="869"/>
    <cellStyle name="見出し 4 5" xfId="870"/>
    <cellStyle name="警告文" xfId="871"/>
    <cellStyle name="警告文 2" xfId="872"/>
    <cellStyle name="警告文 3" xfId="873"/>
    <cellStyle name="警告文 3 2" xfId="874"/>
    <cellStyle name="警告文 4" xfId="875"/>
    <cellStyle name="警告文 4 2" xfId="876"/>
    <cellStyle name="警告文 4 3" xfId="877"/>
    <cellStyle name="警告文 5" xfId="878"/>
    <cellStyle name="警告文本 2" xfId="879"/>
    <cellStyle name="警告文本 2 2" xfId="880"/>
    <cellStyle name="警告文本 2 3" xfId="881"/>
    <cellStyle name="警告文本 2 4" xfId="882"/>
    <cellStyle name="警告文本 2 5" xfId="883"/>
    <cellStyle name="警告文本 2 6" xfId="884"/>
    <cellStyle name="警告文本 2 7" xfId="885"/>
    <cellStyle name="警告文本 3" xfId="886"/>
    <cellStyle name="警告文本 3 2" xfId="887"/>
    <cellStyle name="警告文本 3 3" xfId="888"/>
    <cellStyle name="警告文本 3 4" xfId="889"/>
    <cellStyle name="警告文本 3 5" xfId="890"/>
    <cellStyle name="警告文本 3 6" xfId="891"/>
    <cellStyle name="警告文本 3 7" xfId="892"/>
    <cellStyle name="警告文本 4" xfId="893"/>
    <cellStyle name="警告文本 4 2" xfId="894"/>
    <cellStyle name="警告文本 4 3" xfId="895"/>
    <cellStyle name="警告文本 4 4" xfId="896"/>
    <cellStyle name="警告文本 4 5" xfId="897"/>
    <cellStyle name="警告文本 4 6" xfId="898"/>
    <cellStyle name="警告文本 4 7" xfId="899"/>
    <cellStyle name="警告文本 5" xfId="900"/>
    <cellStyle name="警告文本 5 2" xfId="901"/>
    <cellStyle name="警告文本 5 3" xfId="902"/>
    <cellStyle name="警告文本 5 4" xfId="903"/>
    <cellStyle name="警告文本 5 5" xfId="904"/>
    <cellStyle name="警告文本 5 6" xfId="905"/>
    <cellStyle name="警告文本 5 7" xfId="906"/>
    <cellStyle name="計算" xfId="907"/>
    <cellStyle name="計算 2" xfId="908"/>
    <cellStyle name="計算 3" xfId="909"/>
    <cellStyle name="計算 3 2" xfId="910"/>
    <cellStyle name="計算 3_11FW 판매분석 120506 (JIL MI)" xfId="911"/>
    <cellStyle name="計算 4" xfId="912"/>
    <cellStyle name="計算 4 2" xfId="913"/>
    <cellStyle name="計算 4 3" xfId="914"/>
    <cellStyle name="計算 4_11FW 판매분석 120506 (JIL MI)" xfId="915"/>
    <cellStyle name="計算 5" xfId="916"/>
    <cellStyle name="計算_11FW 판매분석 120506 (JIL MI)" xfId="917"/>
    <cellStyle name="适中 2" xfId="918"/>
    <cellStyle name="适中 2 2" xfId="919"/>
    <cellStyle name="适中 2 3" xfId="920"/>
    <cellStyle name="适中 2 4" xfId="921"/>
    <cellStyle name="适中 2 5" xfId="922"/>
    <cellStyle name="适中 2 6" xfId="923"/>
    <cellStyle name="适中 2 7" xfId="924"/>
    <cellStyle name="适中 3" xfId="925"/>
    <cellStyle name="适中 3 2" xfId="926"/>
    <cellStyle name="适中 3 3" xfId="927"/>
    <cellStyle name="适中 3 4" xfId="928"/>
    <cellStyle name="适中 3 5" xfId="929"/>
    <cellStyle name="适中 3 6" xfId="930"/>
    <cellStyle name="适中 3 7" xfId="931"/>
    <cellStyle name="适中 4" xfId="932"/>
    <cellStyle name="适中 4 2" xfId="933"/>
    <cellStyle name="适中 4 3" xfId="934"/>
    <cellStyle name="适中 4 4" xfId="935"/>
    <cellStyle name="适中 4 5" xfId="936"/>
    <cellStyle name="适中 4 6" xfId="937"/>
    <cellStyle name="适中 4 7" xfId="938"/>
    <cellStyle name="适中 5" xfId="939"/>
    <cellStyle name="适中 5 2" xfId="940"/>
    <cellStyle name="适中 5 3" xfId="941"/>
    <cellStyle name="适中 5 4" xfId="942"/>
    <cellStyle name="适中 5 5" xfId="943"/>
    <cellStyle name="适中 5 6" xfId="944"/>
    <cellStyle name="适中 5 7" xfId="945"/>
    <cellStyle name="良い" xfId="946"/>
    <cellStyle name="良い 2" xfId="947"/>
    <cellStyle name="良い 3" xfId="948"/>
    <cellStyle name="良い 3 2" xfId="949"/>
    <cellStyle name="良い 4" xfId="950"/>
    <cellStyle name="良い 4 2" xfId="951"/>
    <cellStyle name="良い 4 3" xfId="952"/>
    <cellStyle name="良い 5" xfId="953"/>
    <cellStyle name="백분율 2" xfId="954"/>
    <cellStyle name="백분율 2 2" xfId="955"/>
    <cellStyle name="백분율 2 2 2" xfId="956"/>
    <cellStyle name="백분율 2 2 2 2" xfId="957"/>
    <cellStyle name="백분율 2 2 2 2 2" xfId="958"/>
    <cellStyle name="백분율 2 2 2 2 2 2" xfId="959"/>
    <cellStyle name="백분율 2 2 2 3" xfId="960"/>
    <cellStyle name="백분율 2 2 2 4" xfId="961"/>
    <cellStyle name="백분율 2 2 2 5" xfId="962"/>
    <cellStyle name="백분율 2 2 2 6" xfId="963"/>
    <cellStyle name="백분율 2 2 3" xfId="964"/>
    <cellStyle name="백분율 2 2 4" xfId="965"/>
    <cellStyle name="백분율 2 2 5" xfId="966"/>
    <cellStyle name="백분율 2 2 5 2" xfId="967"/>
    <cellStyle name="백분율 2 2 6" xfId="968"/>
    <cellStyle name="백분율 2 2 7" xfId="969"/>
    <cellStyle name="백분율 2 2 8" xfId="970"/>
    <cellStyle name="백분율 2 3" xfId="971"/>
    <cellStyle name="백분율 2 4" xfId="972"/>
    <cellStyle name="백분율 2 4 2" xfId="973"/>
    <cellStyle name="백분율 2 5" xfId="974"/>
    <cellStyle name="백분율 2 6" xfId="975"/>
    <cellStyle name="백분율 2 6 2" xfId="976"/>
    <cellStyle name="백분율 2 7" xfId="977"/>
    <cellStyle name="백분율 2 8" xfId="978"/>
    <cellStyle name="백분율 2 9" xfId="979"/>
    <cellStyle name="백분율 3" xfId="980"/>
    <cellStyle name="백분율 3 2" xfId="981"/>
    <cellStyle name="백분율 4" xfId="982"/>
    <cellStyle name="백분율 5" xfId="983"/>
    <cellStyle name="常规 10" xfId="984"/>
    <cellStyle name="常规 10 2" xfId="985"/>
    <cellStyle name="常规 10 3" xfId="986"/>
    <cellStyle name="常规 10 4" xfId="987"/>
    <cellStyle name="常规 11" xfId="988"/>
    <cellStyle name="常规 12" xfId="989"/>
    <cellStyle name="常规 12 2" xfId="990"/>
    <cellStyle name="常规 12 3" xfId="991"/>
    <cellStyle name="常规 12 4" xfId="992"/>
    <cellStyle name="常规 13" xfId="993"/>
    <cellStyle name="常规 14" xfId="994"/>
    <cellStyle name="常规 14 2" xfId="995"/>
    <cellStyle name="常规 14 3" xfId="996"/>
    <cellStyle name="常规 15" xfId="997"/>
    <cellStyle name="常规 15 2" xfId="998"/>
    <cellStyle name="常规 15 3" xfId="999"/>
    <cellStyle name="常规 16" xfId="1000"/>
    <cellStyle name="常规 16 2" xfId="1001"/>
    <cellStyle name="常规 16 3" xfId="1002"/>
    <cellStyle name="常规 17" xfId="1003"/>
    <cellStyle name="常规 18" xfId="1004"/>
    <cellStyle name="常规 19" xfId="1005"/>
    <cellStyle name="常规 19 2" xfId="1006"/>
    <cellStyle name="常规 19 3" xfId="1007"/>
    <cellStyle name="常规 2 10" xfId="1008"/>
    <cellStyle name="常规 2 10 10" xfId="1009"/>
    <cellStyle name="常规 2 10 10 2" xfId="1010"/>
    <cellStyle name="常规 2 10 11" xfId="1011"/>
    <cellStyle name="常规 2 10 11 2" xfId="1012"/>
    <cellStyle name="常规 2 10 12" xfId="1013"/>
    <cellStyle name="常规 2 10 12 2" xfId="1014"/>
    <cellStyle name="常规 2 10 13" xfId="1015"/>
    <cellStyle name="常规 2 10 13 2" xfId="1016"/>
    <cellStyle name="常规 2 10 14" xfId="1017"/>
    <cellStyle name="常规 2 10 14 2" xfId="1018"/>
    <cellStyle name="常规 2 10 15" xfId="1019"/>
    <cellStyle name="常规 2 10 15 2" xfId="1020"/>
    <cellStyle name="常规 2 10 16" xfId="1021"/>
    <cellStyle name="常规 2 10 2" xfId="1022"/>
    <cellStyle name="常规 2 10 2 10" xfId="1023"/>
    <cellStyle name="常规 2 10 2 10 2" xfId="1024"/>
    <cellStyle name="常规 2 10 2 11" xfId="1025"/>
    <cellStyle name="常规 2 10 2 11 2" xfId="1026"/>
    <cellStyle name="常规 2 10 2 12" xfId="1027"/>
    <cellStyle name="常规 2 10 2 12 2" xfId="1028"/>
    <cellStyle name="常规 2 10 2 13" xfId="1029"/>
    <cellStyle name="常规 2 10 2 13 2" xfId="1030"/>
    <cellStyle name="常规 2 10 2 14" xfId="1031"/>
    <cellStyle name="常规 2 10 2 14 2" xfId="1032"/>
    <cellStyle name="常规 2 10 2 15" xfId="1033"/>
    <cellStyle name="常规 2 10 2 2" xfId="1034"/>
    <cellStyle name="常规 2 10 2 2 2" xfId="1035"/>
    <cellStyle name="常规 2 10 2 3" xfId="1036"/>
    <cellStyle name="常规 2 10 2 3 2" xfId="1037"/>
    <cellStyle name="常规 2 10 2 4" xfId="1038"/>
    <cellStyle name="常规 2 10 2 4 2" xfId="1039"/>
    <cellStyle name="常规 2 10 2 5" xfId="1040"/>
    <cellStyle name="常规 2 10 2 5 2" xfId="1041"/>
    <cellStyle name="常规 2 10 2 6" xfId="1042"/>
    <cellStyle name="常规 2 10 2 6 2" xfId="1043"/>
    <cellStyle name="常规 2 10 2 7" xfId="1044"/>
    <cellStyle name="常规 2 10 2 7 2" xfId="1045"/>
    <cellStyle name="常规 2 10 2 8" xfId="1046"/>
    <cellStyle name="常规 2 10 2 8 2" xfId="1047"/>
    <cellStyle name="常规 2 10 2 9" xfId="1048"/>
    <cellStyle name="常规 2 10 2 9 2" xfId="1049"/>
    <cellStyle name="常规 2 10 3" xfId="1050"/>
    <cellStyle name="常规 2 10 3 2" xfId="1051"/>
    <cellStyle name="常规 2 10 4" xfId="1052"/>
    <cellStyle name="常规 2 10 4 2" xfId="1053"/>
    <cellStyle name="常规 2 10 5" xfId="1054"/>
    <cellStyle name="常规 2 10 5 2" xfId="1055"/>
    <cellStyle name="常规 2 10 6" xfId="1056"/>
    <cellStyle name="常规 2 10 6 2" xfId="1057"/>
    <cellStyle name="常规 2 10 7" xfId="1058"/>
    <cellStyle name="常规 2 10 7 2" xfId="1059"/>
    <cellStyle name="常规 2 10 8" xfId="1060"/>
    <cellStyle name="常规 2 10 8 2" xfId="1061"/>
    <cellStyle name="常规 2 10 9" xfId="1062"/>
    <cellStyle name="常规 2 10 9 2" xfId="1063"/>
    <cellStyle name="常规 2 11" xfId="1064"/>
    <cellStyle name="常规 2 11 10" xfId="1065"/>
    <cellStyle name="常规 2 11 10 2" xfId="1066"/>
    <cellStyle name="常规 2 11 11" xfId="1067"/>
    <cellStyle name="常规 2 11 11 2" xfId="1068"/>
    <cellStyle name="常规 2 11 12" xfId="1069"/>
    <cellStyle name="常规 2 11 12 2" xfId="1070"/>
    <cellStyle name="常规 2 11 13" xfId="1071"/>
    <cellStyle name="常规 2 11 13 2" xfId="1072"/>
    <cellStyle name="常规 2 11 14" xfId="1073"/>
    <cellStyle name="常规 2 11 14 2" xfId="1074"/>
    <cellStyle name="常规 2 11 15" xfId="1075"/>
    <cellStyle name="常规 2 11 15 2" xfId="1076"/>
    <cellStyle name="常规 2 11 16" xfId="1077"/>
    <cellStyle name="常规 2 11 2" xfId="1078"/>
    <cellStyle name="常规 2 11 2 10" xfId="1079"/>
    <cellStyle name="常规 2 11 2 10 2" xfId="1080"/>
    <cellStyle name="常规 2 11 2 11" xfId="1081"/>
    <cellStyle name="常规 2 11 2 11 2" xfId="1082"/>
    <cellStyle name="常规 2 11 2 12" xfId="1083"/>
    <cellStyle name="常规 2 11 2 12 2" xfId="1084"/>
    <cellStyle name="常规 2 11 2 13" xfId="1085"/>
    <cellStyle name="常规 2 11 2 13 2" xfId="1086"/>
    <cellStyle name="常规 2 11 2 14" xfId="1087"/>
    <cellStyle name="常规 2 11 2 14 2" xfId="1088"/>
    <cellStyle name="常规 2 11 2 15" xfId="1089"/>
    <cellStyle name="常规 2 11 2 2" xfId="1090"/>
    <cellStyle name="常规 2 11 2 2 2" xfId="1091"/>
    <cellStyle name="常规 2 11 2 3" xfId="1092"/>
    <cellStyle name="常规 2 11 2 3 2" xfId="1093"/>
    <cellStyle name="常规 2 11 2 4" xfId="1094"/>
    <cellStyle name="常规 2 11 2 4 2" xfId="1095"/>
    <cellStyle name="常规 2 11 2 5" xfId="1096"/>
    <cellStyle name="常规 2 11 2 5 2" xfId="1097"/>
    <cellStyle name="常规 2 11 2 6" xfId="1098"/>
    <cellStyle name="常规 2 11 2 6 2" xfId="1099"/>
    <cellStyle name="常规 2 11 2 7" xfId="1100"/>
    <cellStyle name="常规 2 11 2 7 2" xfId="1101"/>
    <cellStyle name="常规 2 11 2 8" xfId="1102"/>
    <cellStyle name="常规 2 11 2 8 2" xfId="1103"/>
    <cellStyle name="常规 2 11 2 9" xfId="1104"/>
    <cellStyle name="常规 2 11 2 9 2" xfId="1105"/>
    <cellStyle name="常规 2 11 3" xfId="1106"/>
    <cellStyle name="常规 2 11 3 2" xfId="1107"/>
    <cellStyle name="常规 2 11 4" xfId="1108"/>
    <cellStyle name="常规 2 11 4 2" xfId="1109"/>
    <cellStyle name="常规 2 11 5" xfId="1110"/>
    <cellStyle name="常规 2 11 5 2" xfId="1111"/>
    <cellStyle name="常规 2 11 6" xfId="1112"/>
    <cellStyle name="常规 2 11 6 2" xfId="1113"/>
    <cellStyle name="常规 2 11 7" xfId="1114"/>
    <cellStyle name="常规 2 11 7 2" xfId="1115"/>
    <cellStyle name="常规 2 11 8" xfId="1116"/>
    <cellStyle name="常规 2 11 8 2" xfId="1117"/>
    <cellStyle name="常规 2 11 9" xfId="1118"/>
    <cellStyle name="常规 2 11 9 2" xfId="1119"/>
    <cellStyle name="常规 2 12" xfId="1120"/>
    <cellStyle name="常规 2 12 10" xfId="1121"/>
    <cellStyle name="常规 2 12 10 2" xfId="1122"/>
    <cellStyle name="常规 2 12 11" xfId="1123"/>
    <cellStyle name="常规 2 12 11 2" xfId="1124"/>
    <cellStyle name="常规 2 12 12" xfId="1125"/>
    <cellStyle name="常规 2 12 12 2" xfId="1126"/>
    <cellStyle name="常规 2 12 13" xfId="1127"/>
    <cellStyle name="常规 2 12 13 2" xfId="1128"/>
    <cellStyle name="常规 2 12 14" xfId="1129"/>
    <cellStyle name="常规 2 12 14 2" xfId="1130"/>
    <cellStyle name="常规 2 12 15" xfId="1131"/>
    <cellStyle name="常规 2 12 15 2" xfId="1132"/>
    <cellStyle name="常规 2 12 16" xfId="1133"/>
    <cellStyle name="常规 2 12 2" xfId="1134"/>
    <cellStyle name="常规 2 12 2 10" xfId="1135"/>
    <cellStyle name="常规 2 12 2 10 2" xfId="1136"/>
    <cellStyle name="常规 2 12 2 11" xfId="1137"/>
    <cellStyle name="常规 2 12 2 11 2" xfId="1138"/>
    <cellStyle name="常规 2 12 2 12" xfId="1139"/>
    <cellStyle name="常规 2 12 2 12 2" xfId="1140"/>
    <cellStyle name="常规 2 12 2 13" xfId="1141"/>
    <cellStyle name="常规 2 12 2 13 2" xfId="1142"/>
    <cellStyle name="常规 2 12 2 14" xfId="1143"/>
    <cellStyle name="常规 2 12 2 14 2" xfId="1144"/>
    <cellStyle name="常规 2 12 2 15" xfId="1145"/>
    <cellStyle name="常规 2 12 2 2" xfId="1146"/>
    <cellStyle name="常规 2 12 2 2 2" xfId="1147"/>
    <cellStyle name="常规 2 12 2 3" xfId="1148"/>
    <cellStyle name="常规 2 12 2 3 2" xfId="1149"/>
    <cellStyle name="常规 2 12 2 4" xfId="1150"/>
    <cellStyle name="常规 2 12 2 4 2" xfId="1151"/>
    <cellStyle name="常规 2 12 2 5" xfId="1152"/>
    <cellStyle name="常规 2 12 2 5 2" xfId="1153"/>
    <cellStyle name="常规 2 12 2 6" xfId="1154"/>
    <cellStyle name="常规 2 12 2 6 2" xfId="1155"/>
    <cellStyle name="常规 2 12 2 7" xfId="1156"/>
    <cellStyle name="常规 2 12 2 7 2" xfId="1157"/>
    <cellStyle name="常规 2 12 2 8" xfId="1158"/>
    <cellStyle name="常规 2 12 2 8 2" xfId="1159"/>
    <cellStyle name="常规 2 12 2 9" xfId="1160"/>
    <cellStyle name="常规 2 12 2 9 2" xfId="1161"/>
    <cellStyle name="常规 2 12 3" xfId="1162"/>
    <cellStyle name="常规 2 12 3 2" xfId="1163"/>
    <cellStyle name="常规 2 12 4" xfId="1164"/>
    <cellStyle name="常规 2 12 4 2" xfId="1165"/>
    <cellStyle name="常规 2 12 5" xfId="1166"/>
    <cellStyle name="常规 2 12 5 2" xfId="1167"/>
    <cellStyle name="常规 2 12 6" xfId="1168"/>
    <cellStyle name="常规 2 12 6 2" xfId="1169"/>
    <cellStyle name="常规 2 12 7" xfId="1170"/>
    <cellStyle name="常规 2 12 7 2" xfId="1171"/>
    <cellStyle name="常规 2 12 8" xfId="1172"/>
    <cellStyle name="常规 2 12 8 2" xfId="1173"/>
    <cellStyle name="常规 2 12 9" xfId="1174"/>
    <cellStyle name="常规 2 12 9 2" xfId="1175"/>
    <cellStyle name="常规 2 13" xfId="1176"/>
    <cellStyle name="常规 2 14" xfId="1177"/>
    <cellStyle name="常规 2 15" xfId="1178"/>
    <cellStyle name="常规 2 16" xfId="1179"/>
    <cellStyle name="常规 2 17" xfId="1180"/>
    <cellStyle name="常规 2 18" xfId="1181"/>
    <cellStyle name="常规 2 19" xfId="1182"/>
    <cellStyle name="常规 2 2" xfId="1183"/>
    <cellStyle name="常规 2 2 10" xfId="1184"/>
    <cellStyle name="常规 2 2 10 2" xfId="1185"/>
    <cellStyle name="常规 2 2 11" xfId="1186"/>
    <cellStyle name="常规 2 2 11 2" xfId="1187"/>
    <cellStyle name="常规 2 2 12" xfId="1188"/>
    <cellStyle name="常规 2 2 12 2" xfId="1189"/>
    <cellStyle name="常规 2 2 13" xfId="1190"/>
    <cellStyle name="常规 2 2 13 2" xfId="1191"/>
    <cellStyle name="常规 2 2 14" xfId="1192"/>
    <cellStyle name="常规 2 2 14 2" xfId="1193"/>
    <cellStyle name="常规 2 2 15" xfId="1194"/>
    <cellStyle name="常规 2 2 15 2" xfId="1195"/>
    <cellStyle name="常规 2 2 16" xfId="1196"/>
    <cellStyle name="常规 2 2 17" xfId="1197"/>
    <cellStyle name="常规 2 2 18" xfId="1198"/>
    <cellStyle name="常规 2 2 19" xfId="1199"/>
    <cellStyle name="常规 2 2 2" xfId="1200"/>
    <cellStyle name="常规 2 2 2 10" xfId="1201"/>
    <cellStyle name="常规 2 2 2 10 2" xfId="1202"/>
    <cellStyle name="常规 2 2 2 11" xfId="1203"/>
    <cellStyle name="常规 2 2 2 11 2" xfId="1204"/>
    <cellStyle name="常规 2 2 2 12" xfId="1205"/>
    <cellStyle name="常规 2 2 2 12 2" xfId="1206"/>
    <cellStyle name="常规 2 2 2 13" xfId="1207"/>
    <cellStyle name="常规 2 2 2 13 2" xfId="1208"/>
    <cellStyle name="常规 2 2 2 14" xfId="1209"/>
    <cellStyle name="常规 2 2 2 14 2" xfId="1210"/>
    <cellStyle name="常规 2 2 2 15" xfId="1211"/>
    <cellStyle name="常规 2 2 2 2" xfId="1212"/>
    <cellStyle name="常规 2 2 2 2 2" xfId="1213"/>
    <cellStyle name="常规 2 2 2 3" xfId="1214"/>
    <cellStyle name="常规 2 2 2 3 2" xfId="1215"/>
    <cellStyle name="常规 2 2 2 4" xfId="1216"/>
    <cellStyle name="常规 2 2 2 4 2" xfId="1217"/>
    <cellStyle name="常规 2 2 2 5" xfId="1218"/>
    <cellStyle name="常规 2 2 2 5 2" xfId="1219"/>
    <cellStyle name="常规 2 2 2 6" xfId="1220"/>
    <cellStyle name="常规 2 2 2 6 2" xfId="1221"/>
    <cellStyle name="常规 2 2 2 7" xfId="1222"/>
    <cellStyle name="常规 2 2 2 7 2" xfId="1223"/>
    <cellStyle name="常规 2 2 2 8" xfId="1224"/>
    <cellStyle name="常规 2 2 2 8 2" xfId="1225"/>
    <cellStyle name="常规 2 2 2 9" xfId="1226"/>
    <cellStyle name="常规 2 2 2 9 2" xfId="1227"/>
    <cellStyle name="常规 2 2 20" xfId="1228"/>
    <cellStyle name="常规 2 2 21" xfId="1229"/>
    <cellStyle name="常规 2 2 22" xfId="1230"/>
    <cellStyle name="常规 2 2 23" xfId="1231"/>
    <cellStyle name="常规 2 2 3" xfId="1232"/>
    <cellStyle name="常规 2 2 3 2" xfId="1233"/>
    <cellStyle name="常规 2 2 4" xfId="1234"/>
    <cellStyle name="常规 2 2 4 2" xfId="1235"/>
    <cellStyle name="常规 2 2 5" xfId="1236"/>
    <cellStyle name="常规 2 2 5 2" xfId="1237"/>
    <cellStyle name="常规 2 2 6" xfId="1238"/>
    <cellStyle name="常规 2 2 6 2" xfId="1239"/>
    <cellStyle name="常规 2 2 7" xfId="1240"/>
    <cellStyle name="常规 2 2 7 2" xfId="1241"/>
    <cellStyle name="常规 2 2 8" xfId="1242"/>
    <cellStyle name="常规 2 2 8 2" xfId="1243"/>
    <cellStyle name="常规 2 2 9" xfId="1244"/>
    <cellStyle name="常规 2 2 9 2" xfId="1245"/>
    <cellStyle name="常规 2 20" xfId="1246"/>
    <cellStyle name="常规 2 3" xfId="1247"/>
    <cellStyle name="常规 2 3 10" xfId="1248"/>
    <cellStyle name="常规 2 3 10 2" xfId="1249"/>
    <cellStyle name="常规 2 3 11" xfId="1250"/>
    <cellStyle name="常规 2 3 11 2" xfId="1251"/>
    <cellStyle name="常规 2 3 12" xfId="1252"/>
    <cellStyle name="常规 2 3 12 2" xfId="1253"/>
    <cellStyle name="常规 2 3 13" xfId="1254"/>
    <cellStyle name="常规 2 3 13 2" xfId="1255"/>
    <cellStyle name="常规 2 3 14" xfId="1256"/>
    <cellStyle name="常规 2 3 14 2" xfId="1257"/>
    <cellStyle name="常规 2 3 15" xfId="1258"/>
    <cellStyle name="常规 2 3 15 2" xfId="1259"/>
    <cellStyle name="常规 2 3 16" xfId="1260"/>
    <cellStyle name="常规 2 3 2" xfId="1261"/>
    <cellStyle name="常规 2 3 2 10" xfId="1262"/>
    <cellStyle name="常规 2 3 2 10 2" xfId="1263"/>
    <cellStyle name="常规 2 3 2 11" xfId="1264"/>
    <cellStyle name="常规 2 3 2 11 2" xfId="1265"/>
    <cellStyle name="常规 2 3 2 12" xfId="1266"/>
    <cellStyle name="常规 2 3 2 12 2" xfId="1267"/>
    <cellStyle name="常规 2 3 2 13" xfId="1268"/>
    <cellStyle name="常规 2 3 2 13 2" xfId="1269"/>
    <cellStyle name="常规 2 3 2 14" xfId="1270"/>
    <cellStyle name="常规 2 3 2 14 2" xfId="1271"/>
    <cellStyle name="常规 2 3 2 15" xfId="1272"/>
    <cellStyle name="常规 2 3 2 2" xfId="1273"/>
    <cellStyle name="常规 2 3 2 2 2" xfId="1274"/>
    <cellStyle name="常规 2 3 2 3" xfId="1275"/>
    <cellStyle name="常规 2 3 2 3 2" xfId="1276"/>
    <cellStyle name="常规 2 3 2 4" xfId="1277"/>
    <cellStyle name="常规 2 3 2 4 2" xfId="1278"/>
    <cellStyle name="常规 2 3 2 5" xfId="1279"/>
    <cellStyle name="常规 2 3 2 5 2" xfId="1280"/>
    <cellStyle name="常规 2 3 2 6" xfId="1281"/>
    <cellStyle name="常规 2 3 2 6 2" xfId="1282"/>
    <cellStyle name="常规 2 3 2 7" xfId="1283"/>
    <cellStyle name="常规 2 3 2 7 2" xfId="1284"/>
    <cellStyle name="常规 2 3 2 8" xfId="1285"/>
    <cellStyle name="常规 2 3 2 8 2" xfId="1286"/>
    <cellStyle name="常规 2 3 2 9" xfId="1287"/>
    <cellStyle name="常规 2 3 2 9 2" xfId="1288"/>
    <cellStyle name="常规 2 3 3" xfId="1289"/>
    <cellStyle name="常规 2 3 3 2" xfId="1290"/>
    <cellStyle name="常规 2 3 4" xfId="1291"/>
    <cellStyle name="常规 2 3 4 2" xfId="1292"/>
    <cellStyle name="常规 2 3 5" xfId="1293"/>
    <cellStyle name="常规 2 3 5 2" xfId="1294"/>
    <cellStyle name="常规 2 3 6" xfId="1295"/>
    <cellStyle name="常规 2 3 6 2" xfId="1296"/>
    <cellStyle name="常规 2 3 7" xfId="1297"/>
    <cellStyle name="常规 2 3 7 2" xfId="1298"/>
    <cellStyle name="常规 2 3 8" xfId="1299"/>
    <cellStyle name="常规 2 3 8 2" xfId="1300"/>
    <cellStyle name="常规 2 3 9" xfId="1301"/>
    <cellStyle name="常规 2 3 9 2" xfId="1302"/>
    <cellStyle name="常规 2 4" xfId="1303"/>
    <cellStyle name="常规 2 4 10" xfId="1304"/>
    <cellStyle name="常规 2 4 10 2" xfId="1305"/>
    <cellStyle name="常规 2 4 11" xfId="1306"/>
    <cellStyle name="常规 2 4 11 2" xfId="1307"/>
    <cellStyle name="常规 2 4 12" xfId="1308"/>
    <cellStyle name="常规 2 4 12 2" xfId="1309"/>
    <cellStyle name="常规 2 4 13" xfId="1310"/>
    <cellStyle name="常规 2 4 13 2" xfId="1311"/>
    <cellStyle name="常规 2 4 14" xfId="1312"/>
    <cellStyle name="常规 2 4 14 2" xfId="1313"/>
    <cellStyle name="常规 2 4 15" xfId="1314"/>
    <cellStyle name="常规 2 4 15 2" xfId="1315"/>
    <cellStyle name="常规 2 4 16" xfId="1316"/>
    <cellStyle name="常规 2 4 2" xfId="1317"/>
    <cellStyle name="常规 2 4 2 10" xfId="1318"/>
    <cellStyle name="常规 2 4 2 10 2" xfId="1319"/>
    <cellStyle name="常规 2 4 2 11" xfId="1320"/>
    <cellStyle name="常规 2 4 2 11 2" xfId="1321"/>
    <cellStyle name="常规 2 4 2 12" xfId="1322"/>
    <cellStyle name="常规 2 4 2 12 2" xfId="1323"/>
    <cellStyle name="常规 2 4 2 13" xfId="1324"/>
    <cellStyle name="常规 2 4 2 13 2" xfId="1325"/>
    <cellStyle name="常规 2 4 2 14" xfId="1326"/>
    <cellStyle name="常规 2 4 2 14 2" xfId="1327"/>
    <cellStyle name="常规 2 4 2 15" xfId="1328"/>
    <cellStyle name="常规 2 4 2 2" xfId="1329"/>
    <cellStyle name="常规 2 4 2 2 2" xfId="1330"/>
    <cellStyle name="常规 2 4 2 3" xfId="1331"/>
    <cellStyle name="常规 2 4 2 3 2" xfId="1332"/>
    <cellStyle name="常规 2 4 2 4" xfId="1333"/>
    <cellStyle name="常规 2 4 2 4 2" xfId="1334"/>
    <cellStyle name="常规 2 4 2 5" xfId="1335"/>
    <cellStyle name="常规 2 4 2 5 2" xfId="1336"/>
    <cellStyle name="常规 2 4 2 6" xfId="1337"/>
    <cellStyle name="常规 2 4 2 6 2" xfId="1338"/>
    <cellStyle name="常规 2 4 2 7" xfId="1339"/>
    <cellStyle name="常规 2 4 2 7 2" xfId="1340"/>
    <cellStyle name="常规 2 4 2 8" xfId="1341"/>
    <cellStyle name="常规 2 4 2 8 2" xfId="1342"/>
    <cellStyle name="常规 2 4 2 9" xfId="1343"/>
    <cellStyle name="常规 2 4 2 9 2" xfId="1344"/>
    <cellStyle name="常规 2 4 3" xfId="1345"/>
    <cellStyle name="常规 2 4 3 2" xfId="1346"/>
    <cellStyle name="常规 2 4 4" xfId="1347"/>
    <cellStyle name="常规 2 4 4 2" xfId="1348"/>
    <cellStyle name="常规 2 4 5" xfId="1349"/>
    <cellStyle name="常规 2 4 5 2" xfId="1350"/>
    <cellStyle name="常规 2 4 6" xfId="1351"/>
    <cellStyle name="常规 2 4 6 2" xfId="1352"/>
    <cellStyle name="常规 2 4 7" xfId="1353"/>
    <cellStyle name="常规 2 4 7 2" xfId="1354"/>
    <cellStyle name="常规 2 4 8" xfId="1355"/>
    <cellStyle name="常规 2 4 8 2" xfId="1356"/>
    <cellStyle name="常规 2 4 9" xfId="1357"/>
    <cellStyle name="常规 2 4 9 2" xfId="1358"/>
    <cellStyle name="常规 2 5" xfId="1359"/>
    <cellStyle name="常规 2 5 10" xfId="1360"/>
    <cellStyle name="常规 2 5 10 2" xfId="1361"/>
    <cellStyle name="常规 2 5 11" xfId="1362"/>
    <cellStyle name="常规 2 5 11 2" xfId="1363"/>
    <cellStyle name="常规 2 5 12" xfId="1364"/>
    <cellStyle name="常规 2 5 12 2" xfId="1365"/>
    <cellStyle name="常规 2 5 13" xfId="1366"/>
    <cellStyle name="常规 2 5 13 2" xfId="1367"/>
    <cellStyle name="常规 2 5 14" xfId="1368"/>
    <cellStyle name="常规 2 5 14 2" xfId="1369"/>
    <cellStyle name="常规 2 5 15" xfId="1370"/>
    <cellStyle name="常规 2 5 15 2" xfId="1371"/>
    <cellStyle name="常规 2 5 16" xfId="1372"/>
    <cellStyle name="常规 2 5 2" xfId="1373"/>
    <cellStyle name="常规 2 5 2 10" xfId="1374"/>
    <cellStyle name="常规 2 5 2 10 2" xfId="1375"/>
    <cellStyle name="常规 2 5 2 11" xfId="1376"/>
    <cellStyle name="常规 2 5 2 11 2" xfId="1377"/>
    <cellStyle name="常规 2 5 2 12" xfId="1378"/>
    <cellStyle name="常规 2 5 2 12 2" xfId="1379"/>
    <cellStyle name="常规 2 5 2 13" xfId="1380"/>
    <cellStyle name="常规 2 5 2 13 2" xfId="1381"/>
    <cellStyle name="常规 2 5 2 14" xfId="1382"/>
    <cellStyle name="常规 2 5 2 14 2" xfId="1383"/>
    <cellStyle name="常规 2 5 2 15" xfId="1384"/>
    <cellStyle name="常规 2 5 2 2" xfId="1385"/>
    <cellStyle name="常规 2 5 2 2 2" xfId="1386"/>
    <cellStyle name="常规 2 5 2 3" xfId="1387"/>
    <cellStyle name="常规 2 5 2 3 2" xfId="1388"/>
    <cellStyle name="常规 2 5 2 4" xfId="1389"/>
    <cellStyle name="常规 2 5 2 4 2" xfId="1390"/>
    <cellStyle name="常规 2 5 2 5" xfId="1391"/>
    <cellStyle name="常规 2 5 2 5 2" xfId="1392"/>
    <cellStyle name="常规 2 5 2 6" xfId="1393"/>
    <cellStyle name="常规 2 5 2 6 2" xfId="1394"/>
    <cellStyle name="常规 2 5 2 7" xfId="1395"/>
    <cellStyle name="常规 2 5 2 7 2" xfId="1396"/>
    <cellStyle name="常规 2 5 2 8" xfId="1397"/>
    <cellStyle name="常规 2 5 2 8 2" xfId="1398"/>
    <cellStyle name="常规 2 5 2 9" xfId="1399"/>
    <cellStyle name="常规 2 5 2 9 2" xfId="1400"/>
    <cellStyle name="常规 2 5 3" xfId="1401"/>
    <cellStyle name="常规 2 5 3 2" xfId="1402"/>
    <cellStyle name="常规 2 5 4" xfId="1403"/>
    <cellStyle name="常规 2 5 4 2" xfId="1404"/>
    <cellStyle name="常规 2 5 5" xfId="1405"/>
    <cellStyle name="常规 2 5 5 2" xfId="1406"/>
    <cellStyle name="常规 2 5 6" xfId="1407"/>
    <cellStyle name="常规 2 5 6 2" xfId="1408"/>
    <cellStyle name="常规 2 5 7" xfId="1409"/>
    <cellStyle name="常规 2 5 7 2" xfId="1410"/>
    <cellStyle name="常规 2 5 8" xfId="1411"/>
    <cellStyle name="常规 2 5 8 2" xfId="1412"/>
    <cellStyle name="常规 2 5 9" xfId="1413"/>
    <cellStyle name="常规 2 5 9 2" xfId="1414"/>
    <cellStyle name="常规 2 6" xfId="1415"/>
    <cellStyle name="常规 2 6 10" xfId="1416"/>
    <cellStyle name="常规 2 6 10 2" xfId="1417"/>
    <cellStyle name="常规 2 6 11" xfId="1418"/>
    <cellStyle name="常规 2 6 11 2" xfId="1419"/>
    <cellStyle name="常规 2 6 12" xfId="1420"/>
    <cellStyle name="常规 2 6 12 2" xfId="1421"/>
    <cellStyle name="常规 2 6 13" xfId="1422"/>
    <cellStyle name="常规 2 6 13 2" xfId="1423"/>
    <cellStyle name="常规 2 6 14" xfId="1424"/>
    <cellStyle name="常规 2 6 14 2" xfId="1425"/>
    <cellStyle name="常规 2 6 15" xfId="1426"/>
    <cellStyle name="常规 2 6 15 2" xfId="1427"/>
    <cellStyle name="常规 2 6 16" xfId="1428"/>
    <cellStyle name="常规 2 6 2" xfId="1429"/>
    <cellStyle name="常规 2 6 2 10" xfId="1430"/>
    <cellStyle name="常规 2 6 2 10 2" xfId="1431"/>
    <cellStyle name="常规 2 6 2 11" xfId="1432"/>
    <cellStyle name="常规 2 6 2 11 2" xfId="1433"/>
    <cellStyle name="常规 2 6 2 12" xfId="1434"/>
    <cellStyle name="常规 2 6 2 12 2" xfId="1435"/>
    <cellStyle name="常规 2 6 2 13" xfId="1436"/>
    <cellStyle name="常规 2 6 2 13 2" xfId="1437"/>
    <cellStyle name="常规 2 6 2 14" xfId="1438"/>
    <cellStyle name="常规 2 6 2 14 2" xfId="1439"/>
    <cellStyle name="常规 2 6 2 15" xfId="1440"/>
    <cellStyle name="常规 2 6 2 2" xfId="1441"/>
    <cellStyle name="常规 2 6 2 2 2" xfId="1442"/>
    <cellStyle name="常规 2 6 2 3" xfId="1443"/>
    <cellStyle name="常规 2 6 2 3 2" xfId="1444"/>
    <cellStyle name="常规 2 6 2 4" xfId="1445"/>
    <cellStyle name="常规 2 6 2 4 2" xfId="1446"/>
    <cellStyle name="常规 2 6 2 5" xfId="1447"/>
    <cellStyle name="常规 2 6 2 5 2" xfId="1448"/>
    <cellStyle name="常规 2 6 2 6" xfId="1449"/>
    <cellStyle name="常规 2 6 2 6 2" xfId="1450"/>
    <cellStyle name="常规 2 6 2 7" xfId="1451"/>
    <cellStyle name="常规 2 6 2 7 2" xfId="1452"/>
    <cellStyle name="常规 2 6 2 8" xfId="1453"/>
    <cellStyle name="常规 2 6 2 8 2" xfId="1454"/>
    <cellStyle name="常规 2 6 2 9" xfId="1455"/>
    <cellStyle name="常规 2 6 2 9 2" xfId="1456"/>
    <cellStyle name="常规 2 6 3" xfId="1457"/>
    <cellStyle name="常规 2 6 3 2" xfId="1458"/>
    <cellStyle name="常规 2 6 4" xfId="1459"/>
    <cellStyle name="常规 2 6 4 2" xfId="1460"/>
    <cellStyle name="常规 2 6 5" xfId="1461"/>
    <cellStyle name="常规 2 6 5 2" xfId="1462"/>
    <cellStyle name="常规 2 6 6" xfId="1463"/>
    <cellStyle name="常规 2 6 6 2" xfId="1464"/>
    <cellStyle name="常规 2 6 7" xfId="1465"/>
    <cellStyle name="常规 2 6 7 2" xfId="1466"/>
    <cellStyle name="常规 2 6 8" xfId="1467"/>
    <cellStyle name="常规 2 6 8 2" xfId="1468"/>
    <cellStyle name="常规 2 6 9" xfId="1469"/>
    <cellStyle name="常规 2 6 9 2" xfId="1470"/>
    <cellStyle name="常规 2 7" xfId="1471"/>
    <cellStyle name="常规 2 7 10" xfId="1472"/>
    <cellStyle name="常规 2 7 10 2" xfId="1473"/>
    <cellStyle name="常规 2 7 11" xfId="1474"/>
    <cellStyle name="常规 2 7 11 2" xfId="1475"/>
    <cellStyle name="常规 2 7 12" xfId="1476"/>
    <cellStyle name="常规 2 7 12 2" xfId="1477"/>
    <cellStyle name="常规 2 7 13" xfId="1478"/>
    <cellStyle name="常规 2 7 13 2" xfId="1479"/>
    <cellStyle name="常规 2 7 14" xfId="1480"/>
    <cellStyle name="常规 2 7 14 2" xfId="1481"/>
    <cellStyle name="常规 2 7 15" xfId="1482"/>
    <cellStyle name="常规 2 7 15 2" xfId="1483"/>
    <cellStyle name="常规 2 7 16" xfId="1484"/>
    <cellStyle name="常规 2 7 2" xfId="1485"/>
    <cellStyle name="常规 2 7 2 10" xfId="1486"/>
    <cellStyle name="常规 2 7 2 10 2" xfId="1487"/>
    <cellStyle name="常规 2 7 2 11" xfId="1488"/>
    <cellStyle name="常规 2 7 2 11 2" xfId="1489"/>
    <cellStyle name="常规 2 7 2 12" xfId="1490"/>
    <cellStyle name="常规 2 7 2 12 2" xfId="1491"/>
    <cellStyle name="常规 2 7 2 13" xfId="1492"/>
    <cellStyle name="常规 2 7 2 13 2" xfId="1493"/>
    <cellStyle name="常规 2 7 2 14" xfId="1494"/>
    <cellStyle name="常规 2 7 2 14 2" xfId="1495"/>
    <cellStyle name="常规 2 7 2 15" xfId="1496"/>
    <cellStyle name="常规 2 7 2 2" xfId="1497"/>
    <cellStyle name="常规 2 7 2 2 2" xfId="1498"/>
    <cellStyle name="常规 2 7 2 3" xfId="1499"/>
    <cellStyle name="常规 2 7 2 3 2" xfId="1500"/>
    <cellStyle name="常规 2 7 2 4" xfId="1501"/>
    <cellStyle name="常规 2 7 2 4 2" xfId="1502"/>
    <cellStyle name="常规 2 7 2 5" xfId="1503"/>
    <cellStyle name="常规 2 7 2 5 2" xfId="1504"/>
    <cellStyle name="常规 2 7 2 6" xfId="1505"/>
    <cellStyle name="常规 2 7 2 6 2" xfId="1506"/>
    <cellStyle name="常规 2 7 2 7" xfId="1507"/>
    <cellStyle name="常规 2 7 2 7 2" xfId="1508"/>
    <cellStyle name="常规 2 7 2 8" xfId="1509"/>
    <cellStyle name="常规 2 7 2 8 2" xfId="1510"/>
    <cellStyle name="常规 2 7 2 9" xfId="1511"/>
    <cellStyle name="常规 2 7 2 9 2" xfId="1512"/>
    <cellStyle name="常规 2 7 3" xfId="1513"/>
    <cellStyle name="常规 2 7 3 2" xfId="1514"/>
    <cellStyle name="常规 2 7 4" xfId="1515"/>
    <cellStyle name="常规 2 7 4 2" xfId="1516"/>
    <cellStyle name="常规 2 7 5" xfId="1517"/>
    <cellStyle name="常规 2 7 5 2" xfId="1518"/>
    <cellStyle name="常规 2 7 6" xfId="1519"/>
    <cellStyle name="常规 2 7 6 2" xfId="1520"/>
    <cellStyle name="常规 2 7 7" xfId="1521"/>
    <cellStyle name="常规 2 7 7 2" xfId="1522"/>
    <cellStyle name="常规 2 7 8" xfId="1523"/>
    <cellStyle name="常规 2 7 8 2" xfId="1524"/>
    <cellStyle name="常规 2 7 9" xfId="1525"/>
    <cellStyle name="常规 2 7 9 2" xfId="1526"/>
    <cellStyle name="常规 2 8" xfId="1527"/>
    <cellStyle name="常规 2 8 10" xfId="1528"/>
    <cellStyle name="常规 2 8 10 2" xfId="1529"/>
    <cellStyle name="常规 2 8 11" xfId="1530"/>
    <cellStyle name="常规 2 8 11 2" xfId="1531"/>
    <cellStyle name="常规 2 8 12" xfId="1532"/>
    <cellStyle name="常规 2 8 12 2" xfId="1533"/>
    <cellStyle name="常规 2 8 13" xfId="1534"/>
    <cellStyle name="常规 2 8 13 2" xfId="1535"/>
    <cellStyle name="常规 2 8 14" xfId="1536"/>
    <cellStyle name="常规 2 8 14 2" xfId="1537"/>
    <cellStyle name="常规 2 8 15" xfId="1538"/>
    <cellStyle name="常规 2 8 15 2" xfId="1539"/>
    <cellStyle name="常规 2 8 16" xfId="1540"/>
    <cellStyle name="常规 2 8 2" xfId="1541"/>
    <cellStyle name="常规 2 8 2 10" xfId="1542"/>
    <cellStyle name="常规 2 8 2 10 2" xfId="1543"/>
    <cellStyle name="常规 2 8 2 11" xfId="1544"/>
    <cellStyle name="常规 2 8 2 11 2" xfId="1545"/>
    <cellStyle name="常规 2 8 2 12" xfId="1546"/>
    <cellStyle name="常规 2 8 2 12 2" xfId="1547"/>
    <cellStyle name="常规 2 8 2 13" xfId="1548"/>
    <cellStyle name="常规 2 8 2 13 2" xfId="1549"/>
    <cellStyle name="常规 2 8 2 14" xfId="1550"/>
    <cellStyle name="常规 2 8 2 14 2" xfId="1551"/>
    <cellStyle name="常规 2 8 2 15" xfId="1552"/>
    <cellStyle name="常规 2 8 2 2" xfId="1553"/>
    <cellStyle name="常规 2 8 2 2 2" xfId="1554"/>
    <cellStyle name="常规 2 8 2 3" xfId="1555"/>
    <cellStyle name="常规 2 8 2 3 2" xfId="1556"/>
    <cellStyle name="常规 2 8 2 4" xfId="1557"/>
    <cellStyle name="常规 2 8 2 4 2" xfId="1558"/>
    <cellStyle name="常规 2 8 2 5" xfId="1559"/>
    <cellStyle name="常规 2 8 2 5 2" xfId="1560"/>
    <cellStyle name="常规 2 8 2 6" xfId="1561"/>
    <cellStyle name="常规 2 8 2 6 2" xfId="1562"/>
    <cellStyle name="常规 2 8 2 7" xfId="1563"/>
    <cellStyle name="常规 2 8 2 7 2" xfId="1564"/>
    <cellStyle name="常规 2 8 2 8" xfId="1565"/>
    <cellStyle name="常规 2 8 2 8 2" xfId="1566"/>
    <cellStyle name="常规 2 8 2 9" xfId="1567"/>
    <cellStyle name="常规 2 8 2 9 2" xfId="1568"/>
    <cellStyle name="常规 2 8 3" xfId="1569"/>
    <cellStyle name="常规 2 8 3 2" xfId="1570"/>
    <cellStyle name="常规 2 8 4" xfId="1571"/>
    <cellStyle name="常规 2 8 4 2" xfId="1572"/>
    <cellStyle name="常规 2 8 5" xfId="1573"/>
    <cellStyle name="常规 2 8 5 2" xfId="1574"/>
    <cellStyle name="常规 2 8 6" xfId="1575"/>
    <cellStyle name="常规 2 8 6 2" xfId="1576"/>
    <cellStyle name="常规 2 8 7" xfId="1577"/>
    <cellStyle name="常规 2 8 7 2" xfId="1578"/>
    <cellStyle name="常规 2 8 8" xfId="1579"/>
    <cellStyle name="常规 2 8 8 2" xfId="1580"/>
    <cellStyle name="常规 2 8 9" xfId="1581"/>
    <cellStyle name="常规 2 8 9 2" xfId="1582"/>
    <cellStyle name="常规 2 9" xfId="1583"/>
    <cellStyle name="常规 2 9 10" xfId="1584"/>
    <cellStyle name="常规 2 9 10 2" xfId="1585"/>
    <cellStyle name="常规 2 9 11" xfId="1586"/>
    <cellStyle name="常规 2 9 11 2" xfId="1587"/>
    <cellStyle name="常规 2 9 12" xfId="1588"/>
    <cellStyle name="常规 2 9 12 2" xfId="1589"/>
    <cellStyle name="常规 2 9 13" xfId="1590"/>
    <cellStyle name="常规 2 9 13 2" xfId="1591"/>
    <cellStyle name="常规 2 9 14" xfId="1592"/>
    <cellStyle name="常规 2 9 14 2" xfId="1593"/>
    <cellStyle name="常规 2 9 15" xfId="1594"/>
    <cellStyle name="常规 2 9 15 2" xfId="1595"/>
    <cellStyle name="常规 2 9 16" xfId="1596"/>
    <cellStyle name="常规 2 9 2" xfId="1597"/>
    <cellStyle name="常规 2 9 2 10" xfId="1598"/>
    <cellStyle name="常规 2 9 2 10 2" xfId="1599"/>
    <cellStyle name="常规 2 9 2 11" xfId="1600"/>
    <cellStyle name="常规 2 9 2 11 2" xfId="1601"/>
    <cellStyle name="常规 2 9 2 12" xfId="1602"/>
    <cellStyle name="常规 2 9 2 12 2" xfId="1603"/>
    <cellStyle name="常规 2 9 2 13" xfId="1604"/>
    <cellStyle name="常规 2 9 2 13 2" xfId="1605"/>
    <cellStyle name="常规 2 9 2 14" xfId="1606"/>
    <cellStyle name="常规 2 9 2 14 2" xfId="1607"/>
    <cellStyle name="常规 2 9 2 15" xfId="1608"/>
    <cellStyle name="常规 2 9 2 2" xfId="1609"/>
    <cellStyle name="常规 2 9 2 2 2" xfId="1610"/>
    <cellStyle name="常规 2 9 2 3" xfId="1611"/>
    <cellStyle name="常规 2 9 2 3 2" xfId="1612"/>
    <cellStyle name="常规 2 9 2 4" xfId="1613"/>
    <cellStyle name="常规 2 9 2 4 2" xfId="1614"/>
    <cellStyle name="常规 2 9 2 5" xfId="1615"/>
    <cellStyle name="常规 2 9 2 5 2" xfId="1616"/>
    <cellStyle name="常规 2 9 2 6" xfId="1617"/>
    <cellStyle name="常规 2 9 2 6 2" xfId="1618"/>
    <cellStyle name="常规 2 9 2 7" xfId="1619"/>
    <cellStyle name="常规 2 9 2 7 2" xfId="1620"/>
    <cellStyle name="常规 2 9 2 8" xfId="1621"/>
    <cellStyle name="常规 2 9 2 8 2" xfId="1622"/>
    <cellStyle name="常规 2 9 2 9" xfId="1623"/>
    <cellStyle name="常规 2 9 2 9 2" xfId="1624"/>
    <cellStyle name="常规 2 9 3" xfId="1625"/>
    <cellStyle name="常规 2 9 3 2" xfId="1626"/>
    <cellStyle name="常规 2 9 4" xfId="1627"/>
    <cellStyle name="常规 2 9 4 2" xfId="1628"/>
    <cellStyle name="常规 2 9 5" xfId="1629"/>
    <cellStyle name="常规 2 9 5 2" xfId="1630"/>
    <cellStyle name="常规 2 9 6" xfId="1631"/>
    <cellStyle name="常规 2 9 6 2" xfId="1632"/>
    <cellStyle name="常规 2 9 7" xfId="1633"/>
    <cellStyle name="常规 2 9 7 2" xfId="1634"/>
    <cellStyle name="常规 2 9 8" xfId="1635"/>
    <cellStyle name="常规 2 9 8 2" xfId="1636"/>
    <cellStyle name="常规 2 9 9" xfId="1637"/>
    <cellStyle name="常规 2 9 9 2" xfId="1638"/>
    <cellStyle name="常规 20" xfId="1639"/>
    <cellStyle name="常规 21" xfId="1640"/>
    <cellStyle name="常规 21 2" xfId="1641"/>
    <cellStyle name="常规 21 3" xfId="1642"/>
    <cellStyle name="常规 22" xfId="1643"/>
    <cellStyle name="常规 22 2" xfId="1644"/>
    <cellStyle name="常规 22 3" xfId="1645"/>
    <cellStyle name="常规 23" xfId="1646"/>
    <cellStyle name="常规 24" xfId="1647"/>
    <cellStyle name="常规 25" xfId="1648"/>
    <cellStyle name="常规 26" xfId="1649"/>
    <cellStyle name="常规 27" xfId="1650"/>
    <cellStyle name="常规 28" xfId="1651"/>
    <cellStyle name="常规 29" xfId="1652"/>
    <cellStyle name="常规 3" xfId="1653"/>
    <cellStyle name="常规 3 10" xfId="1654"/>
    <cellStyle name="常规 3 11" xfId="1655"/>
    <cellStyle name="常规 3 12" xfId="1656"/>
    <cellStyle name="常规 3 13" xfId="1657"/>
    <cellStyle name="常规 3 14" xfId="1658"/>
    <cellStyle name="常规 3 15" xfId="1659"/>
    <cellStyle name="常规 3 2" xfId="1660"/>
    <cellStyle name="常规 3 2 2" xfId="1661"/>
    <cellStyle name="常规 3 2 3" xfId="1662"/>
    <cellStyle name="常规 3 3" xfId="1663"/>
    <cellStyle name="常规 3 3 2" xfId="1664"/>
    <cellStyle name="常规 3 3 3" xfId="1665"/>
    <cellStyle name="常规 3 4" xfId="1666"/>
    <cellStyle name="常规 3 4 2" xfId="1667"/>
    <cellStyle name="常规 3 4 3" xfId="1668"/>
    <cellStyle name="常规 3 5" xfId="1669"/>
    <cellStyle name="常规 3 5 2" xfId="1670"/>
    <cellStyle name="常规 3 5 3" xfId="1671"/>
    <cellStyle name="常规 3 6" xfId="1672"/>
    <cellStyle name="常规 3 6 2" xfId="1673"/>
    <cellStyle name="常规 3 6 3" xfId="1674"/>
    <cellStyle name="常规 3 7" xfId="1675"/>
    <cellStyle name="常规 3 7 2" xfId="1676"/>
    <cellStyle name="常规 3 7 3" xfId="1677"/>
    <cellStyle name="常规 3 8" xfId="1678"/>
    <cellStyle name="常规 3 9" xfId="1679"/>
    <cellStyle name="常规 30" xfId="1680"/>
    <cellStyle name="常规 31" xfId="1681"/>
    <cellStyle name="常规 32" xfId="1682"/>
    <cellStyle name="常规 33" xfId="1683"/>
    <cellStyle name="常规 34" xfId="1684"/>
    <cellStyle name="常规 35" xfId="1685"/>
    <cellStyle name="常规 36" xfId="1686"/>
    <cellStyle name="常规 37" xfId="1687"/>
    <cellStyle name="常规 38" xfId="1688"/>
    <cellStyle name="常规 39" xfId="1689"/>
    <cellStyle name="常规 4" xfId="1690"/>
    <cellStyle name="常规 4 10" xfId="1691"/>
    <cellStyle name="常规 4 11" xfId="1692"/>
    <cellStyle name="常规 4 12" xfId="1693"/>
    <cellStyle name="常规 4 13" xfId="1694"/>
    <cellStyle name="常规 4 2" xfId="1695"/>
    <cellStyle name="常规 4 2 2" xfId="1696"/>
    <cellStyle name="常规 4 2 3" xfId="1697"/>
    <cellStyle name="常规 4 3" xfId="1698"/>
    <cellStyle name="常规 4 3 2" xfId="1699"/>
    <cellStyle name="常规 4 3 3" xfId="1700"/>
    <cellStyle name="常规 4 4" xfId="1701"/>
    <cellStyle name="常规 4 4 2" xfId="1702"/>
    <cellStyle name="常规 4 4 3" xfId="1703"/>
    <cellStyle name="常规 4 5" xfId="1704"/>
    <cellStyle name="常规 4 5 2" xfId="1705"/>
    <cellStyle name="常规 4 5 3" xfId="1706"/>
    <cellStyle name="常规 4 6" xfId="1707"/>
    <cellStyle name="常规 4 6 2" xfId="1708"/>
    <cellStyle name="常规 4 6 3" xfId="1709"/>
    <cellStyle name="常规 4 7" xfId="1710"/>
    <cellStyle name="常规 4 7 2" xfId="1711"/>
    <cellStyle name="常规 4 7 3" xfId="1712"/>
    <cellStyle name="常规 4 8" xfId="1713"/>
    <cellStyle name="常规 4 9" xfId="1714"/>
    <cellStyle name="常规 40" xfId="1715"/>
    <cellStyle name="常规 41" xfId="1716"/>
    <cellStyle name="常规 42" xfId="1717"/>
    <cellStyle name="常规 43" xfId="1718"/>
    <cellStyle name="常规 45" xfId="1719"/>
    <cellStyle name="常规 46" xfId="1720"/>
    <cellStyle name="常规 47" xfId="1721"/>
    <cellStyle name="常规 48" xfId="1722"/>
    <cellStyle name="常规 49" xfId="1723"/>
    <cellStyle name="常规 5" xfId="1724"/>
    <cellStyle name="常规 5 10" xfId="1725"/>
    <cellStyle name="常规 5 11" xfId="1726"/>
    <cellStyle name="常规 5 12" xfId="1727"/>
    <cellStyle name="常规 5 13" xfId="1728"/>
    <cellStyle name="常规 5 14" xfId="1729"/>
    <cellStyle name="常规 5 15" xfId="1730"/>
    <cellStyle name="常规 5 2" xfId="1731"/>
    <cellStyle name="常规 5 3" xfId="1732"/>
    <cellStyle name="常规 5 4" xfId="1733"/>
    <cellStyle name="常规 5 5" xfId="1734"/>
    <cellStyle name="常规 5 6" xfId="1735"/>
    <cellStyle name="常规 5 7" xfId="1736"/>
    <cellStyle name="常规 5 8" xfId="1737"/>
    <cellStyle name="常规 5 9" xfId="1738"/>
    <cellStyle name="常规 50" xfId="1739"/>
    <cellStyle name="常规 51" xfId="1740"/>
    <cellStyle name="常规 52" xfId="1741"/>
    <cellStyle name="常规 6" xfId="1742"/>
    <cellStyle name="常规 6 10" xfId="1743"/>
    <cellStyle name="常规 6 11" xfId="1744"/>
    <cellStyle name="常规 6 12" xfId="1745"/>
    <cellStyle name="常规 6 13" xfId="1746"/>
    <cellStyle name="常规 6 13 10" xfId="1747"/>
    <cellStyle name="常规 6 13 10 2" xfId="1748"/>
    <cellStyle name="常规 6 13 11" xfId="1749"/>
    <cellStyle name="常规 6 13 11 2" xfId="1750"/>
    <cellStyle name="常规 6 13 12" xfId="1751"/>
    <cellStyle name="常规 6 13 12 2" xfId="1752"/>
    <cellStyle name="常规 6 13 13" xfId="1753"/>
    <cellStyle name="常规 6 13 13 2" xfId="1754"/>
    <cellStyle name="常规 6 13 14" xfId="1755"/>
    <cellStyle name="常规 6 13 14 2" xfId="1756"/>
    <cellStyle name="常规 6 13 15" xfId="1757"/>
    <cellStyle name="常规 6 13 2" xfId="1758"/>
    <cellStyle name="常规 6 13 2 2" xfId="1759"/>
    <cellStyle name="常规 6 13 3" xfId="1760"/>
    <cellStyle name="常规 6 13 3 2" xfId="1761"/>
    <cellStyle name="常规 6 13 4" xfId="1762"/>
    <cellStyle name="常规 6 13 4 2" xfId="1763"/>
    <cellStyle name="常规 6 13 5" xfId="1764"/>
    <cellStyle name="常规 6 13 5 2" xfId="1765"/>
    <cellStyle name="常规 6 13 6" xfId="1766"/>
    <cellStyle name="常规 6 13 6 2" xfId="1767"/>
    <cellStyle name="常规 6 13 7" xfId="1768"/>
    <cellStyle name="常规 6 13 7 2" xfId="1769"/>
    <cellStyle name="常规 6 13 8" xfId="1770"/>
    <cellStyle name="常规 6 13 8 2" xfId="1771"/>
    <cellStyle name="常规 6 13 9" xfId="1772"/>
    <cellStyle name="常规 6 13 9 2" xfId="1773"/>
    <cellStyle name="常规 6 14" xfId="1774"/>
    <cellStyle name="常规 6 14 10" xfId="1775"/>
    <cellStyle name="常规 6 14 10 2" xfId="1776"/>
    <cellStyle name="常规 6 14 11" xfId="1777"/>
    <cellStyle name="常规 6 14 11 2" xfId="1778"/>
    <cellStyle name="常规 6 14 12" xfId="1779"/>
    <cellStyle name="常规 6 14 12 2" xfId="1780"/>
    <cellStyle name="常规 6 14 13" xfId="1781"/>
    <cellStyle name="常规 6 14 13 2" xfId="1782"/>
    <cellStyle name="常规 6 14 14" xfId="1783"/>
    <cellStyle name="常规 6 14 14 2" xfId="1784"/>
    <cellStyle name="常规 6 14 15" xfId="1785"/>
    <cellStyle name="常规 6 14 2" xfId="1786"/>
    <cellStyle name="常规 6 14 2 2" xfId="1787"/>
    <cellStyle name="常规 6 14 3" xfId="1788"/>
    <cellStyle name="常规 6 14 3 2" xfId="1789"/>
    <cellStyle name="常规 6 14 4" xfId="1790"/>
    <cellStyle name="常规 6 14 4 2" xfId="1791"/>
    <cellStyle name="常规 6 14 5" xfId="1792"/>
    <cellStyle name="常规 6 14 5 2" xfId="1793"/>
    <cellStyle name="常规 6 14 6" xfId="1794"/>
    <cellStyle name="常规 6 14 6 2" xfId="1795"/>
    <cellStyle name="常规 6 14 7" xfId="1796"/>
    <cellStyle name="常规 6 14 7 2" xfId="1797"/>
    <cellStyle name="常规 6 14 8" xfId="1798"/>
    <cellStyle name="常规 6 14 8 2" xfId="1799"/>
    <cellStyle name="常规 6 14 9" xfId="1800"/>
    <cellStyle name="常规 6 14 9 2" xfId="1801"/>
    <cellStyle name="常规 6 15" xfId="1802"/>
    <cellStyle name="常规 6 15 10" xfId="1803"/>
    <cellStyle name="常规 6 15 10 2" xfId="1804"/>
    <cellStyle name="常规 6 15 11" xfId="1805"/>
    <cellStyle name="常规 6 15 11 2" xfId="1806"/>
    <cellStyle name="常规 6 15 12" xfId="1807"/>
    <cellStyle name="常规 6 15 12 2" xfId="1808"/>
    <cellStyle name="常规 6 15 13" xfId="1809"/>
    <cellStyle name="常规 6 15 13 2" xfId="1810"/>
    <cellStyle name="常规 6 15 14" xfId="1811"/>
    <cellStyle name="常规 6 15 14 2" xfId="1812"/>
    <cellStyle name="常规 6 15 15" xfId="1813"/>
    <cellStyle name="常规 6 15 2" xfId="1814"/>
    <cellStyle name="常规 6 15 2 2" xfId="1815"/>
    <cellStyle name="常规 6 15 3" xfId="1816"/>
    <cellStyle name="常规 6 15 3 2" xfId="1817"/>
    <cellStyle name="常规 6 15 4" xfId="1818"/>
    <cellStyle name="常规 6 15 4 2" xfId="1819"/>
    <cellStyle name="常规 6 15 5" xfId="1820"/>
    <cellStyle name="常规 6 15 5 2" xfId="1821"/>
    <cellStyle name="常规 6 15 6" xfId="1822"/>
    <cellStyle name="常规 6 15 6 2" xfId="1823"/>
    <cellStyle name="常规 6 15 7" xfId="1824"/>
    <cellStyle name="常规 6 15 7 2" xfId="1825"/>
    <cellStyle name="常规 6 15 8" xfId="1826"/>
    <cellStyle name="常规 6 15 8 2" xfId="1827"/>
    <cellStyle name="常规 6 15 9" xfId="1828"/>
    <cellStyle name="常规 6 15 9 2" xfId="1829"/>
    <cellStyle name="常规 6 16" xfId="1830"/>
    <cellStyle name="常规 6 16 10" xfId="1831"/>
    <cellStyle name="常规 6 16 10 2" xfId="1832"/>
    <cellStyle name="常规 6 16 11" xfId="1833"/>
    <cellStyle name="常规 6 16 11 2" xfId="1834"/>
    <cellStyle name="常规 6 16 12" xfId="1835"/>
    <cellStyle name="常规 6 16 12 2" xfId="1836"/>
    <cellStyle name="常规 6 16 13" xfId="1837"/>
    <cellStyle name="常规 6 16 13 2" xfId="1838"/>
    <cellStyle name="常规 6 16 14" xfId="1839"/>
    <cellStyle name="常规 6 16 14 2" xfId="1840"/>
    <cellStyle name="常规 6 16 15" xfId="1841"/>
    <cellStyle name="常规 6 16 2" xfId="1842"/>
    <cellStyle name="常规 6 16 2 2" xfId="1843"/>
    <cellStyle name="常规 6 16 3" xfId="1844"/>
    <cellStyle name="常规 6 16 3 2" xfId="1845"/>
    <cellStyle name="常规 6 16 4" xfId="1846"/>
    <cellStyle name="常规 6 16 4 2" xfId="1847"/>
    <cellStyle name="常规 6 16 5" xfId="1848"/>
    <cellStyle name="常规 6 16 5 2" xfId="1849"/>
    <cellStyle name="常规 6 16 6" xfId="1850"/>
    <cellStyle name="常规 6 16 6 2" xfId="1851"/>
    <cellStyle name="常规 6 16 7" xfId="1852"/>
    <cellStyle name="常规 6 16 7 2" xfId="1853"/>
    <cellStyle name="常规 6 16 8" xfId="1854"/>
    <cellStyle name="常规 6 16 8 2" xfId="1855"/>
    <cellStyle name="常规 6 16 9" xfId="1856"/>
    <cellStyle name="常规 6 16 9 2" xfId="1857"/>
    <cellStyle name="常规 6 17" xfId="1858"/>
    <cellStyle name="常规 6 17 10" xfId="1859"/>
    <cellStyle name="常规 6 17 10 2" xfId="1860"/>
    <cellStyle name="常规 6 17 11" xfId="1861"/>
    <cellStyle name="常规 6 17 11 2" xfId="1862"/>
    <cellStyle name="常规 6 17 12" xfId="1863"/>
    <cellStyle name="常规 6 17 12 2" xfId="1864"/>
    <cellStyle name="常规 6 17 13" xfId="1865"/>
    <cellStyle name="常规 6 17 13 2" xfId="1866"/>
    <cellStyle name="常规 6 17 14" xfId="1867"/>
    <cellStyle name="常规 6 17 14 2" xfId="1868"/>
    <cellStyle name="常规 6 17 15" xfId="1869"/>
    <cellStyle name="常规 6 17 2" xfId="1870"/>
    <cellStyle name="常规 6 17 2 2" xfId="1871"/>
    <cellStyle name="常规 6 17 3" xfId="1872"/>
    <cellStyle name="常规 6 17 3 2" xfId="1873"/>
    <cellStyle name="常规 6 17 4" xfId="1874"/>
    <cellStyle name="常规 6 17 4 2" xfId="1875"/>
    <cellStyle name="常规 6 17 5" xfId="1876"/>
    <cellStyle name="常规 6 17 5 2" xfId="1877"/>
    <cellStyle name="常规 6 17 6" xfId="1878"/>
    <cellStyle name="常规 6 17 6 2" xfId="1879"/>
    <cellStyle name="常规 6 17 7" xfId="1880"/>
    <cellStyle name="常规 6 17 7 2" xfId="1881"/>
    <cellStyle name="常规 6 17 8" xfId="1882"/>
    <cellStyle name="常规 6 17 8 2" xfId="1883"/>
    <cellStyle name="常规 6 17 9" xfId="1884"/>
    <cellStyle name="常规 6 17 9 2" xfId="1885"/>
    <cellStyle name="常规 6 18" xfId="1886"/>
    <cellStyle name="常规 6 19" xfId="1887"/>
    <cellStyle name="常规 6 2" xfId="1888"/>
    <cellStyle name="常规 6 2 10" xfId="1889"/>
    <cellStyle name="常规 6 2 10 2" xfId="1890"/>
    <cellStyle name="常规 6 2 11" xfId="1891"/>
    <cellStyle name="常规 6 2 11 2" xfId="1892"/>
    <cellStyle name="常规 6 2 12" xfId="1893"/>
    <cellStyle name="常规 6 2 12 2" xfId="1894"/>
    <cellStyle name="常规 6 2 13" xfId="1895"/>
    <cellStyle name="常规 6 2 13 2" xfId="1896"/>
    <cellStyle name="常规 6 2 14" xfId="1897"/>
    <cellStyle name="常规 6 2 14 2" xfId="1898"/>
    <cellStyle name="常规 6 2 15" xfId="1899"/>
    <cellStyle name="常规 6 2 15 2" xfId="1900"/>
    <cellStyle name="常规 6 2 16" xfId="1901"/>
    <cellStyle name="常规 6 2 16 2" xfId="1902"/>
    <cellStyle name="常规 6 2 17" xfId="1903"/>
    <cellStyle name="常规 6 2 17 2" xfId="1904"/>
    <cellStyle name="常规 6 2 18" xfId="1905"/>
    <cellStyle name="常规 6 2 18 2" xfId="1906"/>
    <cellStyle name="常规 6 2 19" xfId="1907"/>
    <cellStyle name="常规 6 2 19 2" xfId="1908"/>
    <cellStyle name="常规 6 2 2" xfId="1909"/>
    <cellStyle name="常规 6 2 20" xfId="1910"/>
    <cellStyle name="常规 6 2 3" xfId="1911"/>
    <cellStyle name="常规 6 2 4" xfId="1912"/>
    <cellStyle name="常规 6 2 5" xfId="1913"/>
    <cellStyle name="常规 6 2 6" xfId="1914"/>
    <cellStyle name="常规 6 2 7" xfId="1915"/>
    <cellStyle name="常规 6 2 7 2" xfId="1916"/>
    <cellStyle name="常规 6 2 8" xfId="1917"/>
    <cellStyle name="常规 6 2 8 2" xfId="1918"/>
    <cellStyle name="常规 6 2 9" xfId="1919"/>
    <cellStyle name="常规 6 2 9 2" xfId="1920"/>
    <cellStyle name="常规 6 3" xfId="1921"/>
    <cellStyle name="常规 6 4" xfId="1922"/>
    <cellStyle name="常规 6 5" xfId="1923"/>
    <cellStyle name="常规 6 6" xfId="1924"/>
    <cellStyle name="常规 6 7" xfId="1925"/>
    <cellStyle name="常规 6 8" xfId="1926"/>
    <cellStyle name="常规 6 9" xfId="1927"/>
    <cellStyle name="常规 64" xfId="1928"/>
    <cellStyle name="常规 7" xfId="1929"/>
    <cellStyle name="常规 7 2" xfId="1930"/>
    <cellStyle name="常规 7 2 10" xfId="1931"/>
    <cellStyle name="常规 7 2 10 2" xfId="1932"/>
    <cellStyle name="常规 7 2 11" xfId="1933"/>
    <cellStyle name="常规 7 2 11 2" xfId="1934"/>
    <cellStyle name="常规 7 2 12" xfId="1935"/>
    <cellStyle name="常规 7 2 12 2" xfId="1936"/>
    <cellStyle name="常规 7 2 13" xfId="1937"/>
    <cellStyle name="常规 7 2 13 2" xfId="1938"/>
    <cellStyle name="常规 7 2 14" xfId="1939"/>
    <cellStyle name="常规 7 2 14 2" xfId="1940"/>
    <cellStyle name="常规 7 2 15" xfId="1941"/>
    <cellStyle name="常规 7 2 2" xfId="1942"/>
    <cellStyle name="常规 7 2 2 2" xfId="1943"/>
    <cellStyle name="常规 7 2 3" xfId="1944"/>
    <cellStyle name="常规 7 2 3 2" xfId="1945"/>
    <cellStyle name="常规 7 2 4" xfId="1946"/>
    <cellStyle name="常规 7 2 4 2" xfId="1947"/>
    <cellStyle name="常规 7 2 5" xfId="1948"/>
    <cellStyle name="常规 7 2 5 2" xfId="1949"/>
    <cellStyle name="常规 7 2 6" xfId="1950"/>
    <cellStyle name="常规 7 2 6 2" xfId="1951"/>
    <cellStyle name="常规 7 2 7" xfId="1952"/>
    <cellStyle name="常规 7 2 7 2" xfId="1953"/>
    <cellStyle name="常规 7 2 8" xfId="1954"/>
    <cellStyle name="常规 7 2 8 2" xfId="1955"/>
    <cellStyle name="常规 7 2 9" xfId="1956"/>
    <cellStyle name="常规 7 2 9 2" xfId="1957"/>
    <cellStyle name="常规 7 3" xfId="1958"/>
    <cellStyle name="常规 7 3 10" xfId="1959"/>
    <cellStyle name="常规 7 3 10 2" xfId="1960"/>
    <cellStyle name="常规 7 3 11" xfId="1961"/>
    <cellStyle name="常规 7 3 11 2" xfId="1962"/>
    <cellStyle name="常规 7 3 12" xfId="1963"/>
    <cellStyle name="常规 7 3 12 2" xfId="1964"/>
    <cellStyle name="常规 7 3 13" xfId="1965"/>
    <cellStyle name="常规 7 3 13 2" xfId="1966"/>
    <cellStyle name="常规 7 3 14" xfId="1967"/>
    <cellStyle name="常规 7 3 14 2" xfId="1968"/>
    <cellStyle name="常规 7 3 15" xfId="1969"/>
    <cellStyle name="常规 7 3 2" xfId="1970"/>
    <cellStyle name="常规 7 3 2 2" xfId="1971"/>
    <cellStyle name="常规 7 3 3" xfId="1972"/>
    <cellStyle name="常规 7 3 3 2" xfId="1973"/>
    <cellStyle name="常规 7 3 4" xfId="1974"/>
    <cellStyle name="常规 7 3 4 2" xfId="1975"/>
    <cellStyle name="常规 7 3 5" xfId="1976"/>
    <cellStyle name="常规 7 3 5 2" xfId="1977"/>
    <cellStyle name="常规 7 3 6" xfId="1978"/>
    <cellStyle name="常规 7 3 6 2" xfId="1979"/>
    <cellStyle name="常规 7 3 7" xfId="1980"/>
    <cellStyle name="常规 7 3 7 2" xfId="1981"/>
    <cellStyle name="常规 7 3 8" xfId="1982"/>
    <cellStyle name="常规 7 3 8 2" xfId="1983"/>
    <cellStyle name="常规 7 3 9" xfId="1984"/>
    <cellStyle name="常规 7 3 9 2" xfId="1985"/>
    <cellStyle name="常规 7 4" xfId="1986"/>
    <cellStyle name="常规 7 4 10" xfId="1987"/>
    <cellStyle name="常规 7 4 10 2" xfId="1988"/>
    <cellStyle name="常规 7 4 11" xfId="1989"/>
    <cellStyle name="常规 7 4 11 2" xfId="1990"/>
    <cellStyle name="常规 7 4 12" xfId="1991"/>
    <cellStyle name="常规 7 4 12 2" xfId="1992"/>
    <cellStyle name="常规 7 4 13" xfId="1993"/>
    <cellStyle name="常规 7 4 13 2" xfId="1994"/>
    <cellStyle name="常规 7 4 14" xfId="1995"/>
    <cellStyle name="常规 7 4 14 2" xfId="1996"/>
    <cellStyle name="常规 7 4 15" xfId="1997"/>
    <cellStyle name="常规 7 4 2" xfId="1998"/>
    <cellStyle name="常规 7 4 2 2" xfId="1999"/>
    <cellStyle name="常规 7 4 3" xfId="2000"/>
    <cellStyle name="常规 7 4 3 2" xfId="2001"/>
    <cellStyle name="常规 7 4 4" xfId="2002"/>
    <cellStyle name="常规 7 4 4 2" xfId="2003"/>
    <cellStyle name="常规 7 4 5" xfId="2004"/>
    <cellStyle name="常规 7 4 5 2" xfId="2005"/>
    <cellStyle name="常规 7 4 6" xfId="2006"/>
    <cellStyle name="常规 7 4 6 2" xfId="2007"/>
    <cellStyle name="常规 7 4 7" xfId="2008"/>
    <cellStyle name="常规 7 4 7 2" xfId="2009"/>
    <cellStyle name="常规 7 4 8" xfId="2010"/>
    <cellStyle name="常规 7 4 8 2" xfId="2011"/>
    <cellStyle name="常规 7 4 9" xfId="2012"/>
    <cellStyle name="常规 7 4 9 2" xfId="2013"/>
    <cellStyle name="常规 7 5" xfId="2014"/>
    <cellStyle name="常规 7 5 10" xfId="2015"/>
    <cellStyle name="常规 7 5 10 2" xfId="2016"/>
    <cellStyle name="常规 7 5 11" xfId="2017"/>
    <cellStyle name="常规 7 5 11 2" xfId="2018"/>
    <cellStyle name="常规 7 5 12" xfId="2019"/>
    <cellStyle name="常规 7 5 12 2" xfId="2020"/>
    <cellStyle name="常规 7 5 13" xfId="2021"/>
    <cellStyle name="常规 7 5 13 2" xfId="2022"/>
    <cellStyle name="常规 7 5 14" xfId="2023"/>
    <cellStyle name="常规 7 5 14 2" xfId="2024"/>
    <cellStyle name="常规 7 5 15" xfId="2025"/>
    <cellStyle name="常规 7 5 2" xfId="2026"/>
    <cellStyle name="常规 7 5 2 2" xfId="2027"/>
    <cellStyle name="常规 7 5 3" xfId="2028"/>
    <cellStyle name="常规 7 5 3 2" xfId="2029"/>
    <cellStyle name="常规 7 5 4" xfId="2030"/>
    <cellStyle name="常规 7 5 4 2" xfId="2031"/>
    <cellStyle name="常规 7 5 5" xfId="2032"/>
    <cellStyle name="常规 7 5 5 2" xfId="2033"/>
    <cellStyle name="常规 7 5 6" xfId="2034"/>
    <cellStyle name="常规 7 5 6 2" xfId="2035"/>
    <cellStyle name="常规 7 5 7" xfId="2036"/>
    <cellStyle name="常规 7 5 7 2" xfId="2037"/>
    <cellStyle name="常规 7 5 8" xfId="2038"/>
    <cellStyle name="常规 7 5 8 2" xfId="2039"/>
    <cellStyle name="常规 7 5 9" xfId="2040"/>
    <cellStyle name="常规 7 5 9 2" xfId="2041"/>
    <cellStyle name="常规 7 6" xfId="2042"/>
    <cellStyle name="常规 7 6 10" xfId="2043"/>
    <cellStyle name="常规 7 6 10 2" xfId="2044"/>
    <cellStyle name="常规 7 6 11" xfId="2045"/>
    <cellStyle name="常规 7 6 11 2" xfId="2046"/>
    <cellStyle name="常规 7 6 12" xfId="2047"/>
    <cellStyle name="常规 7 6 12 2" xfId="2048"/>
    <cellStyle name="常规 7 6 13" xfId="2049"/>
    <cellStyle name="常规 7 6 13 2" xfId="2050"/>
    <cellStyle name="常规 7 6 14" xfId="2051"/>
    <cellStyle name="常规 7 6 14 2" xfId="2052"/>
    <cellStyle name="常规 7 6 15" xfId="2053"/>
    <cellStyle name="常规 7 6 2" xfId="2054"/>
    <cellStyle name="常规 7 6 2 2" xfId="2055"/>
    <cellStyle name="常规 7 6 3" xfId="2056"/>
    <cellStyle name="常规 7 6 3 2" xfId="2057"/>
    <cellStyle name="常规 7 6 4" xfId="2058"/>
    <cellStyle name="常规 7 6 4 2" xfId="2059"/>
    <cellStyle name="常规 7 6 5" xfId="2060"/>
    <cellStyle name="常规 7 6 5 2" xfId="2061"/>
    <cellStyle name="常规 7 6 6" xfId="2062"/>
    <cellStyle name="常规 7 6 6 2" xfId="2063"/>
    <cellStyle name="常规 7 6 7" xfId="2064"/>
    <cellStyle name="常规 7 6 7 2" xfId="2065"/>
    <cellStyle name="常规 7 6 8" xfId="2066"/>
    <cellStyle name="常规 7 6 8 2" xfId="2067"/>
    <cellStyle name="常规 7 6 9" xfId="2068"/>
    <cellStyle name="常规 7 6 9 2" xfId="2069"/>
    <cellStyle name="常规 7 7" xfId="2070"/>
    <cellStyle name="常规 7 8" xfId="2071"/>
    <cellStyle name="常规 8" xfId="2072"/>
    <cellStyle name="常规 9" xfId="2073"/>
    <cellStyle name="常规 9 2" xfId="2074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쉼표 [0]" xfId="1" builtinId="6"/>
    <cellStyle name="쉼표 [0] 2" xfId="2075"/>
    <cellStyle name="쉼표 [0] 2 10" xfId="2076"/>
    <cellStyle name="쉼표 [0] 2 11" xfId="2077"/>
    <cellStyle name="쉼표 [0] 2 12" xfId="2078"/>
    <cellStyle name="쉼표 [0] 2 13" xfId="2079"/>
    <cellStyle name="쉼표 [0] 2 14" xfId="2080"/>
    <cellStyle name="쉼표 [0] 2 15" xfId="2081"/>
    <cellStyle name="쉼표 [0] 2 2" xfId="2082"/>
    <cellStyle name="쉼표 [0] 2 2 10" xfId="2083"/>
    <cellStyle name="쉼표 [0] 2 2 11" xfId="2084"/>
    <cellStyle name="쉼표 [0] 2 2 2" xfId="2085"/>
    <cellStyle name="쉼표 [0] 2 2 2 2" xfId="2086"/>
    <cellStyle name="쉼표 [0] 2 2 2 2 2" xfId="2087"/>
    <cellStyle name="쉼표 [0] 2 2 2 2 2 2" xfId="2088"/>
    <cellStyle name="쉼표 [0] 2 2 2 2 2 2 2" xfId="2089"/>
    <cellStyle name="쉼표 [0] 2 2 2 2 2 2 2 2" xfId="2090"/>
    <cellStyle name="쉼표 [0] 2 2 2 2 2 3" xfId="2091"/>
    <cellStyle name="쉼표 [0] 2 2 2 2 2 4" xfId="2092"/>
    <cellStyle name="쉼표 [0] 2 2 2 2 2 5" xfId="2093"/>
    <cellStyle name="쉼표 [0] 2 2 2 2 2 6" xfId="2094"/>
    <cellStyle name="쉼표 [0] 2 2 2 2 3" xfId="2095"/>
    <cellStyle name="쉼표 [0] 2 2 2 2 4" xfId="2096"/>
    <cellStyle name="쉼표 [0] 2 2 2 2 5" xfId="2097"/>
    <cellStyle name="쉼표 [0] 2 2 2 2 5 2" xfId="2098"/>
    <cellStyle name="쉼표 [0] 2 2 2 2 6" xfId="2099"/>
    <cellStyle name="쉼표 [0] 2 2 2 2 7" xfId="2100"/>
    <cellStyle name="쉼표 [0] 2 2 2 2 8" xfId="2101"/>
    <cellStyle name="쉼표 [0] 2 2 2 3" xfId="2102"/>
    <cellStyle name="쉼표 [0] 2 2 2 3 2" xfId="2103"/>
    <cellStyle name="쉼표 [0] 2 2 2 3 2 2" xfId="2104"/>
    <cellStyle name="쉼표 [0] 2 2 2 3 2 2 2" xfId="2105"/>
    <cellStyle name="쉼표 [0] 2 2 2 3 3" xfId="2106"/>
    <cellStyle name="쉼표 [0] 2 2 2 3 4" xfId="2107"/>
    <cellStyle name="쉼표 [0] 2 2 2 3 5" xfId="2108"/>
    <cellStyle name="쉼표 [0] 2 2 2 3 6" xfId="2109"/>
    <cellStyle name="쉼표 [0] 2 2 2 4" xfId="2110"/>
    <cellStyle name="쉼표 [0] 2 2 2 5" xfId="2111"/>
    <cellStyle name="쉼표 [0] 2 2 2 5 2" xfId="2112"/>
    <cellStyle name="쉼표 [0] 2 2 2 6" xfId="2113"/>
    <cellStyle name="쉼표 [0] 2 2 2 7" xfId="2114"/>
    <cellStyle name="쉼표 [0] 2 2 2 8" xfId="2115"/>
    <cellStyle name="쉼표 [0] 2 2 2 9" xfId="2116"/>
    <cellStyle name="쉼표 [0] 2 2 3" xfId="2117"/>
    <cellStyle name="쉼표 [0] 2 2 4" xfId="2118"/>
    <cellStyle name="쉼표 [0] 2 2 5" xfId="2119"/>
    <cellStyle name="쉼표 [0] 2 2 5 2" xfId="2120"/>
    <cellStyle name="쉼표 [0] 2 2 6" xfId="2121"/>
    <cellStyle name="쉼표 [0] 2 2 7" xfId="2122"/>
    <cellStyle name="쉼표 [0] 2 2 7 2" xfId="2123"/>
    <cellStyle name="쉼표 [0] 2 2 8" xfId="2124"/>
    <cellStyle name="쉼표 [0] 2 2 9" xfId="2125"/>
    <cellStyle name="쉼표 [0] 2 3" xfId="2126"/>
    <cellStyle name="쉼표 [0] 2 3 2" xfId="2127"/>
    <cellStyle name="쉼표 [0] 2 3 2 2" xfId="2128"/>
    <cellStyle name="쉼표 [0] 2 3 2 2 2" xfId="2129"/>
    <cellStyle name="쉼표 [0] 2 3 2 2 2 2" xfId="2130"/>
    <cellStyle name="쉼표 [0] 2 3 2 3" xfId="2131"/>
    <cellStyle name="쉼표 [0] 2 3 2 4" xfId="2132"/>
    <cellStyle name="쉼표 [0] 2 3 2 5" xfId="2133"/>
    <cellStyle name="쉼표 [0] 2 3 2 6" xfId="2134"/>
    <cellStyle name="쉼표 [0] 2 3 3" xfId="2135"/>
    <cellStyle name="쉼표 [0] 2 3 4" xfId="2136"/>
    <cellStyle name="쉼표 [0] 2 3 5" xfId="2137"/>
    <cellStyle name="쉼표 [0] 2 3 5 2" xfId="2138"/>
    <cellStyle name="쉼표 [0] 2 3 6" xfId="2139"/>
    <cellStyle name="쉼표 [0] 2 3 7" xfId="2140"/>
    <cellStyle name="쉼표 [0] 2 3 8" xfId="2141"/>
    <cellStyle name="쉼표 [0] 2 4" xfId="2142"/>
    <cellStyle name="쉼표 [0] 2 4 2" xfId="2143"/>
    <cellStyle name="쉼표 [0] 2 4 3" xfId="2144"/>
    <cellStyle name="쉼표 [0] 2 5" xfId="2145"/>
    <cellStyle name="쉼표 [0] 2 6" xfId="2146"/>
    <cellStyle name="쉼표 [0] 2 7" xfId="2147"/>
    <cellStyle name="쉼표 [0] 2 7 2" xfId="2148"/>
    <cellStyle name="쉼표 [0] 2 8" xfId="2149"/>
    <cellStyle name="쉼표 [0] 2 9" xfId="2150"/>
    <cellStyle name="쉼표 [0] 2 9 2" xfId="2151"/>
    <cellStyle name="쉼표 [0] 3" xfId="2152"/>
    <cellStyle name="쉼표 [0] 3 2" xfId="2153"/>
    <cellStyle name="쉼표 [0] 3 3" xfId="2154"/>
    <cellStyle name="쉼표 [0] 3 4" xfId="2155"/>
    <cellStyle name="쉼표 [0] 3 5" xfId="2156"/>
    <cellStyle name="쉼표 [0] 4" xfId="2157"/>
    <cellStyle name="쉼표 [0] 4 2" xfId="2158"/>
    <cellStyle name="쉼표 [0] 5" xfId="2159"/>
    <cellStyle name="쉼표 [0] 6" xfId="2160"/>
    <cellStyle name="쉼표 [0] 6 2" xfId="2161"/>
    <cellStyle name="쉼표 [0] 8" xfId="2162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入力" xfId="2163"/>
    <cellStyle name="入力 2" xfId="2164"/>
    <cellStyle name="入力 3" xfId="2165"/>
    <cellStyle name="入力 3 2" xfId="2166"/>
    <cellStyle name="入力 3_11FW 판매분석 120506 (JIL MI)" xfId="2167"/>
    <cellStyle name="入力 4" xfId="2168"/>
    <cellStyle name="入力 4 2" xfId="2169"/>
    <cellStyle name="入力 4 3" xfId="2170"/>
    <cellStyle name="入力 4_11FW 판매분석 120506 (JIL MI)" xfId="2171"/>
    <cellStyle name="入力 5" xfId="2172"/>
    <cellStyle name="入力_11FW 판매분석 120506 (JIL MI)" xfId="2173"/>
    <cellStyle name="注释 2" xfId="2174"/>
    <cellStyle name="注释 3" xfId="2175"/>
    <cellStyle name="注释 4" xfId="2176"/>
    <cellStyle name="注释 5" xfId="2177"/>
    <cellStyle name="集計" xfId="2178"/>
    <cellStyle name="集計 2" xfId="2179"/>
    <cellStyle name="集計 3" xfId="2180"/>
    <cellStyle name="集計 3 2" xfId="2181"/>
    <cellStyle name="集計 4" xfId="2182"/>
    <cellStyle name="集計 4 2" xfId="2183"/>
    <cellStyle name="集計 4 3" xfId="2184"/>
    <cellStyle name="集計 5" xfId="2185"/>
    <cellStyle name="差 2" xfId="2186"/>
    <cellStyle name="差 2 2" xfId="2187"/>
    <cellStyle name="差 2 3" xfId="2188"/>
    <cellStyle name="差 2 4" xfId="2189"/>
    <cellStyle name="差 2 5" xfId="2190"/>
    <cellStyle name="差 2 6" xfId="2191"/>
    <cellStyle name="差 2 7" xfId="2192"/>
    <cellStyle name="差 3" xfId="2193"/>
    <cellStyle name="差 3 2" xfId="2194"/>
    <cellStyle name="差 3 3" xfId="2195"/>
    <cellStyle name="差 3 4" xfId="2196"/>
    <cellStyle name="差 3 5" xfId="2197"/>
    <cellStyle name="差 3 6" xfId="2198"/>
    <cellStyle name="差 3 7" xfId="2199"/>
    <cellStyle name="差 4" xfId="2200"/>
    <cellStyle name="差 4 2" xfId="2201"/>
    <cellStyle name="差 4 3" xfId="2202"/>
    <cellStyle name="差 4 4" xfId="2203"/>
    <cellStyle name="差 4 5" xfId="2204"/>
    <cellStyle name="差 4 6" xfId="2205"/>
    <cellStyle name="差 4 7" xfId="2206"/>
    <cellStyle name="差 5" xfId="2207"/>
    <cellStyle name="差 5 2" xfId="2208"/>
    <cellStyle name="差 5 3" xfId="2209"/>
    <cellStyle name="差 5 4" xfId="2210"/>
    <cellStyle name="差 5 5" xfId="2211"/>
    <cellStyle name="差 5 6" xfId="2212"/>
    <cellStyle name="差 5 7" xfId="2213"/>
    <cellStyle name="千位分隔[0] 13" xfId="2214"/>
    <cellStyle name="千位分隔[0] 4 2" xfId="2215"/>
    <cellStyle name="千位分隔[0] 6 2" xfId="2216"/>
    <cellStyle name="千位分隔[0] 7 2" xfId="2217"/>
    <cellStyle name="千位分隔[0] 9" xfId="2218"/>
    <cellStyle name="出力" xfId="2219"/>
    <cellStyle name="出力 2" xfId="2220"/>
    <cellStyle name="出力 3" xfId="2221"/>
    <cellStyle name="出力 3 2" xfId="2222"/>
    <cellStyle name="出力 3_11FW 판매분석 120506 (JIL MI)" xfId="2223"/>
    <cellStyle name="出力 4" xfId="2224"/>
    <cellStyle name="出力 4 2" xfId="2225"/>
    <cellStyle name="出力 4 3" xfId="2226"/>
    <cellStyle name="出力 4_11FW 판매분석 120506 (JIL MI)" xfId="2227"/>
    <cellStyle name="出力 5" xfId="2228"/>
    <cellStyle name="出力_11FW 판매분석 120506 (JIL MI)" xfId="2229"/>
    <cellStyle name="콤마 [0]_0509btn" xfId="2230"/>
    <cellStyle name="콤마_0509btn" xfId="2231"/>
    <cellStyle name="통화 [0]" xfId="2" builtinId="7"/>
    <cellStyle name="통화 [0] 2" xfId="2232"/>
    <cellStyle name="통화 [0] 2 2" xfId="2233"/>
    <cellStyle name="통화 [0] 2 2 2" xfId="2234"/>
    <cellStyle name="통화 [0] 2 3" xfId="2235"/>
    <cellStyle name="통화 [0] 2 4" xfId="2236"/>
    <cellStyle name="통화 [0] 3" xfId="2237"/>
    <cellStyle name="통화 [0] 3 2" xfId="2238"/>
    <cellStyle name="통화 [0] 3 3" xfId="2239"/>
    <cellStyle name="통화 [0] 3 4" xfId="2240"/>
    <cellStyle name="통화 [0] 4" xfId="2241"/>
    <cellStyle name="통화 [0] 4 2" xfId="2242"/>
    <cellStyle name="통화 [0] 4 2 2" xfId="2243"/>
    <cellStyle name="통화 [0] 4 2 2 2" xfId="2244"/>
    <cellStyle name="통화 [0] 4 2 2 2 2" xfId="2245"/>
    <cellStyle name="통화 [0] 4 2 2 2 2 2" xfId="2246"/>
    <cellStyle name="통화 [0] 4 2 2 3" xfId="2247"/>
    <cellStyle name="통화 [0] 4 2 2 4" xfId="2248"/>
    <cellStyle name="통화 [0] 4 2 2 5" xfId="2249"/>
    <cellStyle name="통화 [0] 4 2 2 6" xfId="2250"/>
    <cellStyle name="통화 [0] 4 2 3" xfId="2251"/>
    <cellStyle name="통화 [0] 4 2 4" xfId="2252"/>
    <cellStyle name="통화 [0] 4 2 5" xfId="2253"/>
    <cellStyle name="통화 [0] 4 2 5 2" xfId="2254"/>
    <cellStyle name="통화 [0] 4 2 6" xfId="2255"/>
    <cellStyle name="통화 [0] 4 2 7" xfId="2256"/>
    <cellStyle name="통화 [0] 4 2 8" xfId="2257"/>
    <cellStyle name="통화 [0] 4 3" xfId="2258"/>
    <cellStyle name="통화 [0] 4 4" xfId="2259"/>
    <cellStyle name="통화 [0] 4 4 2" xfId="2260"/>
    <cellStyle name="통화 [0] 4 5" xfId="2261"/>
    <cellStyle name="통화 [0] 4 6" xfId="2262"/>
    <cellStyle name="통화 [0] 4 6 2" xfId="2263"/>
    <cellStyle name="통화 [0] 4 7" xfId="2264"/>
    <cellStyle name="통화 [0] 4 8" xfId="2265"/>
    <cellStyle name="통화 [0] 4 9" xfId="2266"/>
    <cellStyle name="통화 [0] 5" xfId="2267"/>
    <cellStyle name="통화 [0] 6" xfId="2268"/>
    <cellStyle name="통화 [0] 6 2" xfId="2269"/>
    <cellStyle name="통화 [0] 7" xfId="2270"/>
    <cellStyle name="통화 [0] 7 2" xfId="2271"/>
    <cellStyle name="통화 [0] 8" xfId="2272"/>
    <cellStyle name="통화 [0] 9" xfId="2273"/>
    <cellStyle name="통화 2" xfId="2274"/>
    <cellStyle name="통화 2 2" xfId="2275"/>
    <cellStyle name="통화 3" xfId="2276"/>
    <cellStyle name="표준" xfId="0" builtinId="0"/>
    <cellStyle name="표준 10" xfId="2277"/>
    <cellStyle name="표준 10 2" xfId="2278"/>
    <cellStyle name="표준 100" xfId="2279"/>
    <cellStyle name="표준 101" xfId="2280"/>
    <cellStyle name="표준 102" xfId="2281"/>
    <cellStyle name="표준 103" xfId="2282"/>
    <cellStyle name="표준 104" xfId="2283"/>
    <cellStyle name="표준 105" xfId="2284"/>
    <cellStyle name="표준 106" xfId="2285"/>
    <cellStyle name="표준 107" xfId="2286"/>
    <cellStyle name="표준 108" xfId="2287"/>
    <cellStyle name="표준 109" xfId="2288"/>
    <cellStyle name="표준 11" xfId="2289"/>
    <cellStyle name="표준 11 10" xfId="2290"/>
    <cellStyle name="표준 11 2" xfId="2291"/>
    <cellStyle name="표준 11 2 10" xfId="2292"/>
    <cellStyle name="표준 11 2 2" xfId="2293"/>
    <cellStyle name="표준 11 2 2 2" xfId="2294"/>
    <cellStyle name="표준 11 2 2 2 2" xfId="2295"/>
    <cellStyle name="표준 11 2 2 2 2 2" xfId="2296"/>
    <cellStyle name="표준 11 2 2 2 2 2 2" xfId="2297"/>
    <cellStyle name="표준 11 2 2 2 3" xfId="2298"/>
    <cellStyle name="표준 11 2 2 2 4" xfId="2299"/>
    <cellStyle name="표준 11 2 2 2 5" xfId="2300"/>
    <cellStyle name="표준 11 2 2 2 6" xfId="2301"/>
    <cellStyle name="표준 11 2 2 3" xfId="2302"/>
    <cellStyle name="표준 11 2 2 4" xfId="2303"/>
    <cellStyle name="표준 11 2 2 5" xfId="2304"/>
    <cellStyle name="표준 11 2 2 5 2" xfId="2305"/>
    <cellStyle name="표준 11 2 2 6" xfId="2306"/>
    <cellStyle name="표준 11 2 2 7" xfId="2307"/>
    <cellStyle name="표준 11 2 2 8" xfId="2308"/>
    <cellStyle name="표준 11 2 3" xfId="2309"/>
    <cellStyle name="표준 11 2 3 2" xfId="2310"/>
    <cellStyle name="표준 11 2 3 2 2" xfId="2311"/>
    <cellStyle name="표준 11 2 3 2 2 2" xfId="2312"/>
    <cellStyle name="표준 11 2 3 3" xfId="2313"/>
    <cellStyle name="표준 11 2 3 4" xfId="2314"/>
    <cellStyle name="표준 11 2 3 5" xfId="2315"/>
    <cellStyle name="표준 11 2 3 6" xfId="2316"/>
    <cellStyle name="표준 11 2 4" xfId="2317"/>
    <cellStyle name="표준 11 2 5" xfId="2318"/>
    <cellStyle name="표준 11 2 5 2" xfId="2319"/>
    <cellStyle name="표준 11 2 6" xfId="2320"/>
    <cellStyle name="표준 11 2 7" xfId="2321"/>
    <cellStyle name="표준 11 2 8" xfId="2322"/>
    <cellStyle name="표준 11 2 9" xfId="2323"/>
    <cellStyle name="표준 11 3" xfId="2324"/>
    <cellStyle name="표준 11 3 2" xfId="2325"/>
    <cellStyle name="표준 11 4" xfId="2326"/>
    <cellStyle name="표준 11 4 2" xfId="2327"/>
    <cellStyle name="표준 11 4 3" xfId="2328"/>
    <cellStyle name="표준 11 5" xfId="2329"/>
    <cellStyle name="표준 11 5 2" xfId="2330"/>
    <cellStyle name="표준 11 5 3" xfId="2331"/>
    <cellStyle name="표준 11 6" xfId="2332"/>
    <cellStyle name="표준 11 6 2" xfId="2333"/>
    <cellStyle name="표준 11 7" xfId="2334"/>
    <cellStyle name="표준 11 8" xfId="2335"/>
    <cellStyle name="표준 11 9" xfId="2336"/>
    <cellStyle name="표준 110" xfId="2337"/>
    <cellStyle name="표준 111" xfId="2338"/>
    <cellStyle name="표준 112" xfId="2339"/>
    <cellStyle name="표준 113" xfId="2340"/>
    <cellStyle name="표준 114" xfId="2341"/>
    <cellStyle name="표준 115" xfId="2342"/>
    <cellStyle name="표준 116" xfId="2343"/>
    <cellStyle name="표준 117" xfId="2344"/>
    <cellStyle name="표준 118" xfId="2345"/>
    <cellStyle name="표준 119" xfId="2346"/>
    <cellStyle name="표준 12" xfId="2347"/>
    <cellStyle name="표준 12 2" xfId="2348"/>
    <cellStyle name="표준 120" xfId="2349"/>
    <cellStyle name="표준 121" xfId="2350"/>
    <cellStyle name="표준 122" xfId="2351"/>
    <cellStyle name="표준 123" xfId="2352"/>
    <cellStyle name="표준 124" xfId="2353"/>
    <cellStyle name="표준 125" xfId="2354"/>
    <cellStyle name="표준 126" xfId="2355"/>
    <cellStyle name="표준 127" xfId="2356"/>
    <cellStyle name="표준 13" xfId="2357"/>
    <cellStyle name="표준 13 2" xfId="2358"/>
    <cellStyle name="표준 14" xfId="2359"/>
    <cellStyle name="표준 14 2" xfId="2360"/>
    <cellStyle name="표준 15" xfId="2361"/>
    <cellStyle name="표준 15 2" xfId="2362"/>
    <cellStyle name="표준 16" xfId="2363"/>
    <cellStyle name="표준 16 2" xfId="2364"/>
    <cellStyle name="표준 17" xfId="2365"/>
    <cellStyle name="표준 17 2" xfId="2366"/>
    <cellStyle name="표준 18" xfId="2367"/>
    <cellStyle name="표준 18 2" xfId="2368"/>
    <cellStyle name="표준 19" xfId="2369"/>
    <cellStyle name="표준 19 2" xfId="2370"/>
    <cellStyle name="표준 2" xfId="2371"/>
    <cellStyle name="標準 2" xfId="2372"/>
    <cellStyle name="표준 2 10" xfId="2373"/>
    <cellStyle name="표준 2 100" xfId="2374"/>
    <cellStyle name="표준 2 101" xfId="2375"/>
    <cellStyle name="표준 2 102" xfId="2376"/>
    <cellStyle name="표준 2 103" xfId="2377"/>
    <cellStyle name="표준 2 104" xfId="2378"/>
    <cellStyle name="표준 2 105" xfId="2379"/>
    <cellStyle name="표준 2 106" xfId="2380"/>
    <cellStyle name="표준 2 107" xfId="2381"/>
    <cellStyle name="표준 2 108" xfId="2382"/>
    <cellStyle name="표준 2 109" xfId="2383"/>
    <cellStyle name="표준 2 11" xfId="2384"/>
    <cellStyle name="표준 2 110" xfId="2385"/>
    <cellStyle name="표준 2 111" xfId="2386"/>
    <cellStyle name="표준 2 112" xfId="2387"/>
    <cellStyle name="표준 2 113" xfId="2388"/>
    <cellStyle name="표준 2 114" xfId="2389"/>
    <cellStyle name="표준 2 115" xfId="2390"/>
    <cellStyle name="표준 2 116" xfId="2391"/>
    <cellStyle name="표준 2 117" xfId="2392"/>
    <cellStyle name="표준 2 118" xfId="2393"/>
    <cellStyle name="표준 2 119" xfId="2394"/>
    <cellStyle name="표준 2 12" xfId="2395"/>
    <cellStyle name="표준 2 120" xfId="2396"/>
    <cellStyle name="표준 2 121" xfId="2397"/>
    <cellStyle name="표준 2 122" xfId="2398"/>
    <cellStyle name="표준 2 123" xfId="2399"/>
    <cellStyle name="표준 2 124" xfId="2400"/>
    <cellStyle name="표준 2 125" xfId="2401"/>
    <cellStyle name="표준 2 126" xfId="2402"/>
    <cellStyle name="표준 2 127" xfId="2403"/>
    <cellStyle name="표준 2 128" xfId="2404"/>
    <cellStyle name="표준 2 129" xfId="2405"/>
    <cellStyle name="표준 2 13" xfId="2406"/>
    <cellStyle name="표준 2 130" xfId="2407"/>
    <cellStyle name="표준 2 14" xfId="2408"/>
    <cellStyle name="표준 2 15" xfId="2409"/>
    <cellStyle name="표준 2 16" xfId="2410"/>
    <cellStyle name="표준 2 17" xfId="2411"/>
    <cellStyle name="표준 2 18" xfId="2412"/>
    <cellStyle name="표준 2 19" xfId="2413"/>
    <cellStyle name="표준 2 2" xfId="2414"/>
    <cellStyle name="표준 2 2 2" xfId="2415"/>
    <cellStyle name="표준 2 2 2 2" xfId="2416"/>
    <cellStyle name="표준 2 2 3" xfId="2417"/>
    <cellStyle name="표준 2 2 4" xfId="2418"/>
    <cellStyle name="표준 2 2 4 2" xfId="2419"/>
    <cellStyle name="표준 2 2 5" xfId="2420"/>
    <cellStyle name="표준 2 2 6" xfId="2421"/>
    <cellStyle name="표준 2 2 7" xfId="2422"/>
    <cellStyle name="표준 2 2 8" xfId="3"/>
    <cellStyle name="표준 2 20" xfId="2423"/>
    <cellStyle name="표준 2 21" xfId="2424"/>
    <cellStyle name="표준 2 22" xfId="2425"/>
    <cellStyle name="표준 2 23" xfId="2426"/>
    <cellStyle name="표준 2 24" xfId="2427"/>
    <cellStyle name="표준 2 25" xfId="2428"/>
    <cellStyle name="표준 2 26" xfId="2429"/>
    <cellStyle name="표준 2 27" xfId="2430"/>
    <cellStyle name="표준 2 28" xfId="2431"/>
    <cellStyle name="표준 2 29" xfId="2432"/>
    <cellStyle name="표준 2 3" xfId="2433"/>
    <cellStyle name="표준 2 30" xfId="2434"/>
    <cellStyle name="표준 2 31" xfId="2435"/>
    <cellStyle name="표준 2 32" xfId="2436"/>
    <cellStyle name="표준 2 33" xfId="2437"/>
    <cellStyle name="표준 2 34" xfId="2438"/>
    <cellStyle name="표준 2 35" xfId="2439"/>
    <cellStyle name="표준 2 36" xfId="2440"/>
    <cellStyle name="표준 2 37" xfId="2441"/>
    <cellStyle name="표준 2 38" xfId="2442"/>
    <cellStyle name="표준 2 39" xfId="2443"/>
    <cellStyle name="표준 2 4" xfId="2444"/>
    <cellStyle name="표준 2 4 2" xfId="2445"/>
    <cellStyle name="표준 2 40" xfId="2446"/>
    <cellStyle name="표준 2 41" xfId="2447"/>
    <cellStyle name="표준 2 42" xfId="2448"/>
    <cellStyle name="표준 2 43" xfId="2449"/>
    <cellStyle name="표준 2 44" xfId="2450"/>
    <cellStyle name="표준 2 45" xfId="2451"/>
    <cellStyle name="표준 2 46" xfId="2452"/>
    <cellStyle name="표준 2 47" xfId="2453"/>
    <cellStyle name="표준 2 48" xfId="2454"/>
    <cellStyle name="표준 2 49" xfId="2455"/>
    <cellStyle name="표준 2 49 2" xfId="2456"/>
    <cellStyle name="표준 2 5" xfId="2457"/>
    <cellStyle name="표준 2 50" xfId="2458"/>
    <cellStyle name="표준 2 51" xfId="2459"/>
    <cellStyle name="표준 2 52" xfId="2460"/>
    <cellStyle name="표준 2 53" xfId="2461"/>
    <cellStyle name="표준 2 54" xfId="2462"/>
    <cellStyle name="표준 2 55" xfId="2463"/>
    <cellStyle name="표준 2 56" xfId="2464"/>
    <cellStyle name="표준 2 57" xfId="2465"/>
    <cellStyle name="표준 2 58" xfId="2466"/>
    <cellStyle name="표준 2 59" xfId="2467"/>
    <cellStyle name="표준 2 6" xfId="2468"/>
    <cellStyle name="표준 2 60" xfId="2469"/>
    <cellStyle name="표준 2 61" xfId="2470"/>
    <cellStyle name="표준 2 62" xfId="2471"/>
    <cellStyle name="표준 2 63" xfId="2472"/>
    <cellStyle name="표준 2 64" xfId="2473"/>
    <cellStyle name="표준 2 65" xfId="2474"/>
    <cellStyle name="표준 2 66" xfId="2475"/>
    <cellStyle name="표준 2 67" xfId="2476"/>
    <cellStyle name="표준 2 68" xfId="2477"/>
    <cellStyle name="표준 2 69" xfId="2478"/>
    <cellStyle name="표준 2 7" xfId="2479"/>
    <cellStyle name="표준 2 70" xfId="2480"/>
    <cellStyle name="표준 2 71" xfId="2481"/>
    <cellStyle name="표준 2 72" xfId="2482"/>
    <cellStyle name="표준 2 73" xfId="2483"/>
    <cellStyle name="표준 2 74" xfId="2484"/>
    <cellStyle name="표준 2 75" xfId="2485"/>
    <cellStyle name="표준 2 75 2" xfId="2486"/>
    <cellStyle name="표준 2 75 2 2" xfId="2487"/>
    <cellStyle name="표준 2 75 2 2 2" xfId="2488"/>
    <cellStyle name="표준 2 75 2 2 2 2" xfId="2489"/>
    <cellStyle name="표준 2 75 2 2 2 2 2" xfId="2490"/>
    <cellStyle name="표준 2 75 2 2 3" xfId="2491"/>
    <cellStyle name="표준 2 75 2 2 4" xfId="2492"/>
    <cellStyle name="표준 2 75 2 2 5" xfId="2493"/>
    <cellStyle name="표준 2 75 2 2 6" xfId="2494"/>
    <cellStyle name="표준 2 75 2 3" xfId="2495"/>
    <cellStyle name="표준 2 75 2 4" xfId="2496"/>
    <cellStyle name="표준 2 75 2 5" xfId="2497"/>
    <cellStyle name="표준 2 75 2 5 2" xfId="2498"/>
    <cellStyle name="표준 2 75 2 6" xfId="2499"/>
    <cellStyle name="표준 2 75 2 7" xfId="2500"/>
    <cellStyle name="표준 2 75 2 8" xfId="2501"/>
    <cellStyle name="표준 2 75 3" xfId="2502"/>
    <cellStyle name="표준 2 75 4" xfId="2503"/>
    <cellStyle name="표준 2 75 4 2" xfId="2504"/>
    <cellStyle name="표준 2 75 5" xfId="2505"/>
    <cellStyle name="표준 2 75 6" xfId="2506"/>
    <cellStyle name="표준 2 75 6 2" xfId="2507"/>
    <cellStyle name="표준 2 75 7" xfId="2508"/>
    <cellStyle name="표준 2 75 8" xfId="2509"/>
    <cellStyle name="표준 2 75 9" xfId="2510"/>
    <cellStyle name="표준 2 76" xfId="2511"/>
    <cellStyle name="표준 2 77" xfId="2512"/>
    <cellStyle name="표준 2 78" xfId="2513"/>
    <cellStyle name="표준 2 79" xfId="2514"/>
    <cellStyle name="표준 2 8" xfId="2515"/>
    <cellStyle name="표준 2 80" xfId="2516"/>
    <cellStyle name="표준 2 81" xfId="2517"/>
    <cellStyle name="표준 2 82" xfId="2518"/>
    <cellStyle name="표준 2 83" xfId="2519"/>
    <cellStyle name="표준 2 84" xfId="2520"/>
    <cellStyle name="표준 2 85" xfId="2521"/>
    <cellStyle name="표준 2 86" xfId="2522"/>
    <cellStyle name="표준 2 87" xfId="2523"/>
    <cellStyle name="표준 2 88" xfId="2524"/>
    <cellStyle name="표준 2 89" xfId="2525"/>
    <cellStyle name="표준 2 9" xfId="2526"/>
    <cellStyle name="표준 2 90" xfId="2527"/>
    <cellStyle name="표준 2 91" xfId="2528"/>
    <cellStyle name="표준 2 92" xfId="2529"/>
    <cellStyle name="표준 2 93" xfId="2530"/>
    <cellStyle name="표준 2 94" xfId="2531"/>
    <cellStyle name="표준 2 95" xfId="2532"/>
    <cellStyle name="표준 2 96" xfId="2533"/>
    <cellStyle name="표준 2 97" xfId="2534"/>
    <cellStyle name="표준 2 98" xfId="2535"/>
    <cellStyle name="표준 2 99" xfId="2536"/>
    <cellStyle name="표준 20" xfId="2537"/>
    <cellStyle name="표준 20 10" xfId="2538"/>
    <cellStyle name="표준 20 2" xfId="2539"/>
    <cellStyle name="표준 20 2 10" xfId="2540"/>
    <cellStyle name="표준 20 2 2" xfId="2541"/>
    <cellStyle name="표준 20 2 2 2" xfId="2542"/>
    <cellStyle name="표준 20 2 2 2 2" xfId="2543"/>
    <cellStyle name="표준 20 3" xfId="2544"/>
    <cellStyle name="표준 20 4" xfId="2545"/>
    <cellStyle name="표준 20 5" xfId="2546"/>
    <cellStyle name="표준 20 5 2" xfId="2547"/>
    <cellStyle name="표준 20 5 3" xfId="2548"/>
    <cellStyle name="표준 20 6" xfId="2549"/>
    <cellStyle name="표준 21" xfId="2550"/>
    <cellStyle name="표준 22" xfId="2551"/>
    <cellStyle name="표준 23" xfId="2552"/>
    <cellStyle name="표준 24" xfId="2553"/>
    <cellStyle name="표준 25" xfId="2554"/>
    <cellStyle name="표준 26" xfId="2555"/>
    <cellStyle name="표준 27" xfId="2556"/>
    <cellStyle name="표준 28" xfId="2557"/>
    <cellStyle name="표준 29" xfId="2558"/>
    <cellStyle name="표준 3" xfId="2559"/>
    <cellStyle name="표준 3 10" xfId="2560"/>
    <cellStyle name="표준 3 11" xfId="2561"/>
    <cellStyle name="표준 3 12" xfId="2562"/>
    <cellStyle name="표준 3 13" xfId="2563"/>
    <cellStyle name="표준 3 14" xfId="2564"/>
    <cellStyle name="표준 3 15" xfId="2565"/>
    <cellStyle name="표준 3 16" xfId="2566"/>
    <cellStyle name="표준 3 17" xfId="2567"/>
    <cellStyle name="표준 3 18" xfId="2568"/>
    <cellStyle name="표준 3 19" xfId="2569"/>
    <cellStyle name="표준 3 2" xfId="2570"/>
    <cellStyle name="표준 3 20" xfId="2571"/>
    <cellStyle name="표준 3 21" xfId="2572"/>
    <cellStyle name="표준 3 22" xfId="2573"/>
    <cellStyle name="표준 3 23" xfId="2574"/>
    <cellStyle name="표준 3 24" xfId="2575"/>
    <cellStyle name="표준 3 25" xfId="2576"/>
    <cellStyle name="표준 3 26" xfId="2577"/>
    <cellStyle name="표준 3 27" xfId="2578"/>
    <cellStyle name="표준 3 28" xfId="2579"/>
    <cellStyle name="표준 3 29" xfId="2580"/>
    <cellStyle name="표준 3 3" xfId="2581"/>
    <cellStyle name="표준 3 30" xfId="2582"/>
    <cellStyle name="표준 3 31" xfId="2583"/>
    <cellStyle name="표준 3 32" xfId="2584"/>
    <cellStyle name="표준 3 33" xfId="2585"/>
    <cellStyle name="표준 3 34" xfId="2586"/>
    <cellStyle name="표준 3 35" xfId="2587"/>
    <cellStyle name="표준 3 36" xfId="2588"/>
    <cellStyle name="표준 3 37" xfId="2589"/>
    <cellStyle name="표준 3 38" xfId="2590"/>
    <cellStyle name="표준 3 39" xfId="2591"/>
    <cellStyle name="표준 3 4" xfId="2592"/>
    <cellStyle name="표준 3 40" xfId="2593"/>
    <cellStyle name="표준 3 41" xfId="2594"/>
    <cellStyle name="표준 3 42" xfId="2595"/>
    <cellStyle name="표준 3 43" xfId="2596"/>
    <cellStyle name="표준 3 44" xfId="2597"/>
    <cellStyle name="표준 3 45" xfId="2598"/>
    <cellStyle name="표준 3 46" xfId="2599"/>
    <cellStyle name="표준 3 47" xfId="2600"/>
    <cellStyle name="표준 3 48" xfId="2601"/>
    <cellStyle name="표준 3 49" xfId="2602"/>
    <cellStyle name="표준 3 5" xfId="2603"/>
    <cellStyle name="표준 3 50" xfId="2604"/>
    <cellStyle name="표준 3 51" xfId="2605"/>
    <cellStyle name="표준 3 52" xfId="2606"/>
    <cellStyle name="표준 3 53" xfId="2607"/>
    <cellStyle name="표준 3 54" xfId="2608"/>
    <cellStyle name="표준 3 55" xfId="2609"/>
    <cellStyle name="표준 3 55 2" xfId="2610"/>
    <cellStyle name="표준 3 55 3" xfId="2611"/>
    <cellStyle name="표준 3 56" xfId="2612"/>
    <cellStyle name="표준 3 6" xfId="2613"/>
    <cellStyle name="표준 3 7" xfId="2614"/>
    <cellStyle name="표준 3 8" xfId="2615"/>
    <cellStyle name="표준 3 9" xfId="2616"/>
    <cellStyle name="표준 30" xfId="2617"/>
    <cellStyle name="표준 31" xfId="2618"/>
    <cellStyle name="표준 32" xfId="2619"/>
    <cellStyle name="표준 33" xfId="2620"/>
    <cellStyle name="표준 34" xfId="2621"/>
    <cellStyle name="표준 35" xfId="2622"/>
    <cellStyle name="표준 36" xfId="2623"/>
    <cellStyle name="표준 37" xfId="2624"/>
    <cellStyle name="표준 38" xfId="2625"/>
    <cellStyle name="표준 39" xfId="2626"/>
    <cellStyle name="표준 4" xfId="2627"/>
    <cellStyle name="표준 40" xfId="2628"/>
    <cellStyle name="표준 41" xfId="2629"/>
    <cellStyle name="표준 42" xfId="2630"/>
    <cellStyle name="표준 43" xfId="2631"/>
    <cellStyle name="표준 44" xfId="2632"/>
    <cellStyle name="표준 45" xfId="2633"/>
    <cellStyle name="표준 46" xfId="2634"/>
    <cellStyle name="표준 47" xfId="2635"/>
    <cellStyle name="표준 48" xfId="2636"/>
    <cellStyle name="표준 49" xfId="2637"/>
    <cellStyle name="표준 5" xfId="4"/>
    <cellStyle name="표준 5 2" xfId="2638"/>
    <cellStyle name="표준 50" xfId="2639"/>
    <cellStyle name="표준 51" xfId="2640"/>
    <cellStyle name="표준 52" xfId="2641"/>
    <cellStyle name="표준 53" xfId="2642"/>
    <cellStyle name="표준 54" xfId="2643"/>
    <cellStyle name="표준 55" xfId="2644"/>
    <cellStyle name="표준 56" xfId="2645"/>
    <cellStyle name="표준 57" xfId="2646"/>
    <cellStyle name="표준 58" xfId="2647"/>
    <cellStyle name="표준 59" xfId="2648"/>
    <cellStyle name="표준 6" xfId="2649"/>
    <cellStyle name="표준 60" xfId="2650"/>
    <cellStyle name="표준 61" xfId="2651"/>
    <cellStyle name="표준 62" xfId="2652"/>
    <cellStyle name="표준 63" xfId="2653"/>
    <cellStyle name="표준 64" xfId="2654"/>
    <cellStyle name="표준 65" xfId="2655"/>
    <cellStyle name="표준 66" xfId="2656"/>
    <cellStyle name="표준 67" xfId="2657"/>
    <cellStyle name="표준 68" xfId="2658"/>
    <cellStyle name="표준 69" xfId="2659"/>
    <cellStyle name="표준 69 2" xfId="2660"/>
    <cellStyle name="표준 69 3" xfId="2661"/>
    <cellStyle name="표준 69 4" xfId="2662"/>
    <cellStyle name="표준 69 5" xfId="2663"/>
    <cellStyle name="표준 69 5 2" xfId="2664"/>
    <cellStyle name="표준 69 5 3" xfId="2665"/>
    <cellStyle name="표준 69 6" xfId="2666"/>
    <cellStyle name="표준 7" xfId="2667"/>
    <cellStyle name="표준 7 2" xfId="2668"/>
    <cellStyle name="표준 7 2 2" xfId="2669"/>
    <cellStyle name="표준 7 2 3" xfId="2670"/>
    <cellStyle name="표준 7 2 4" xfId="2671"/>
    <cellStyle name="표준 7 2 4 2" xfId="2672"/>
    <cellStyle name="표준 7 2 5" xfId="2673"/>
    <cellStyle name="표준 70" xfId="2674"/>
    <cellStyle name="표준 70 2" xfId="2675"/>
    <cellStyle name="표준 70 3" xfId="2676"/>
    <cellStyle name="표준 70 4" xfId="2677"/>
    <cellStyle name="표준 70 5" xfId="2678"/>
    <cellStyle name="표준 70 5 2" xfId="2679"/>
    <cellStyle name="표준 70 5 3" xfId="2680"/>
    <cellStyle name="표준 70 6" xfId="2681"/>
    <cellStyle name="표준 71" xfId="2682"/>
    <cellStyle name="표준 72" xfId="2683"/>
    <cellStyle name="표준 73" xfId="2684"/>
    <cellStyle name="표준 79" xfId="2685"/>
    <cellStyle name="표준 8" xfId="2686"/>
    <cellStyle name="표준 8 2" xfId="2687"/>
    <cellStyle name="표준 9" xfId="2688"/>
  </cellStyles>
  <dxfs count="11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  <colors>
    <mruColors>
      <color rgb="FF99CCFF"/>
      <color rgb="FFFFFF99"/>
      <color rgb="FFCCECFF"/>
      <color rgb="FF33CC33"/>
      <color rgb="FF66CCFF"/>
      <color rgb="FF33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102" Type="http://schemas.openxmlformats.org/officeDocument/2006/relationships/image" Target="../media/image102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159019</xdr:colOff>
      <xdr:row>13</xdr:row>
      <xdr:rowOff>56904</xdr:rowOff>
    </xdr:from>
    <xdr:to>
      <xdr:col>3</xdr:col>
      <xdr:colOff>1019763</xdr:colOff>
      <xdr:row>13</xdr:row>
      <xdr:rowOff>804931</xdr:rowOff>
    </xdr:to>
    <xdr:pic>
      <xdr:nvPicPr>
        <xdr:cNvPr id="2" name="그림 1" descr="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840" y="3853297"/>
          <a:ext cx="860744" cy="748027"/>
        </a:xfrm>
        <a:prstGeom prst="rect">
          <a:avLst/>
        </a:prstGeom>
      </xdr:spPr>
    </xdr:pic>
    <xdr:clientData/>
  </xdr:twoCellAnchor>
  <xdr:twoCellAnchor>
    <xdr:from>
      <xdr:col>3</xdr:col>
      <xdr:colOff>167550</xdr:colOff>
      <xdr:row>12</xdr:row>
      <xdr:rowOff>86651</xdr:rowOff>
    </xdr:from>
    <xdr:to>
      <xdr:col>3</xdr:col>
      <xdr:colOff>981294</xdr:colOff>
      <xdr:row>12</xdr:row>
      <xdr:rowOff>774915</xdr:rowOff>
    </xdr:to>
    <xdr:pic>
      <xdr:nvPicPr>
        <xdr:cNvPr id="3" name="그림 2" descr="000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7296" y="4881439"/>
          <a:ext cx="813744" cy="688264"/>
        </a:xfrm>
        <a:prstGeom prst="rect">
          <a:avLst/>
        </a:prstGeom>
      </xdr:spPr>
    </xdr:pic>
    <xdr:clientData/>
  </xdr:twoCellAnchor>
  <xdr:twoCellAnchor>
    <xdr:from>
      <xdr:col>3</xdr:col>
      <xdr:colOff>291251</xdr:colOff>
      <xdr:row>18</xdr:row>
      <xdr:rowOff>158465</xdr:rowOff>
    </xdr:from>
    <xdr:to>
      <xdr:col>3</xdr:col>
      <xdr:colOff>956099</xdr:colOff>
      <xdr:row>18</xdr:row>
      <xdr:rowOff>736803</xdr:rowOff>
    </xdr:to>
    <xdr:pic>
      <xdr:nvPicPr>
        <xdr:cNvPr id="5" name="그림 4" descr="000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3072" y="2213144"/>
          <a:ext cx="664848" cy="578338"/>
        </a:xfrm>
        <a:prstGeom prst="rect">
          <a:avLst/>
        </a:prstGeom>
      </xdr:spPr>
    </xdr:pic>
    <xdr:clientData/>
  </xdr:twoCellAnchor>
  <xdr:twoCellAnchor>
    <xdr:from>
      <xdr:col>3</xdr:col>
      <xdr:colOff>171376</xdr:colOff>
      <xdr:row>31</xdr:row>
      <xdr:rowOff>44344</xdr:rowOff>
    </xdr:from>
    <xdr:to>
      <xdr:col>3</xdr:col>
      <xdr:colOff>952500</xdr:colOff>
      <xdr:row>31</xdr:row>
      <xdr:rowOff>827337</xdr:rowOff>
    </xdr:to>
    <xdr:pic>
      <xdr:nvPicPr>
        <xdr:cNvPr id="6" name="그림 5" descr="000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4126" y="23158344"/>
          <a:ext cx="781124" cy="782993"/>
        </a:xfrm>
        <a:prstGeom prst="rect">
          <a:avLst/>
        </a:prstGeom>
      </xdr:spPr>
    </xdr:pic>
    <xdr:clientData/>
  </xdr:twoCellAnchor>
  <xdr:twoCellAnchor>
    <xdr:from>
      <xdr:col>3</xdr:col>
      <xdr:colOff>242001</xdr:colOff>
      <xdr:row>21</xdr:row>
      <xdr:rowOff>93983</xdr:rowOff>
    </xdr:from>
    <xdr:to>
      <xdr:col>3</xdr:col>
      <xdr:colOff>958652</xdr:colOff>
      <xdr:row>21</xdr:row>
      <xdr:rowOff>793750</xdr:rowOff>
    </xdr:to>
    <xdr:pic>
      <xdr:nvPicPr>
        <xdr:cNvPr id="7" name="그림 6" descr="0012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4751" y="14476733"/>
          <a:ext cx="716651" cy="699767"/>
        </a:xfrm>
        <a:prstGeom prst="rect">
          <a:avLst/>
        </a:prstGeom>
      </xdr:spPr>
    </xdr:pic>
    <xdr:clientData/>
  </xdr:twoCellAnchor>
  <xdr:twoCellAnchor>
    <xdr:from>
      <xdr:col>3</xdr:col>
      <xdr:colOff>201501</xdr:colOff>
      <xdr:row>22</xdr:row>
      <xdr:rowOff>85233</xdr:rowOff>
    </xdr:from>
    <xdr:to>
      <xdr:col>3</xdr:col>
      <xdr:colOff>912741</xdr:colOff>
      <xdr:row>22</xdr:row>
      <xdr:rowOff>762000</xdr:rowOff>
    </xdr:to>
    <xdr:pic>
      <xdr:nvPicPr>
        <xdr:cNvPr id="8" name="그림 7" descr="0013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4251" y="15341108"/>
          <a:ext cx="711240" cy="676767"/>
        </a:xfrm>
        <a:prstGeom prst="rect">
          <a:avLst/>
        </a:prstGeom>
      </xdr:spPr>
    </xdr:pic>
    <xdr:clientData/>
  </xdr:twoCellAnchor>
  <xdr:twoCellAnchor>
    <xdr:from>
      <xdr:col>3</xdr:col>
      <xdr:colOff>248314</xdr:colOff>
      <xdr:row>19</xdr:row>
      <xdr:rowOff>63162</xdr:rowOff>
    </xdr:from>
    <xdr:to>
      <xdr:col>3</xdr:col>
      <xdr:colOff>992904</xdr:colOff>
      <xdr:row>19</xdr:row>
      <xdr:rowOff>809625</xdr:rowOff>
    </xdr:to>
    <xdr:pic>
      <xdr:nvPicPr>
        <xdr:cNvPr id="9" name="그림 8" descr="0014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61064" y="12699662"/>
          <a:ext cx="744590" cy="746463"/>
        </a:xfrm>
        <a:prstGeom prst="rect">
          <a:avLst/>
        </a:prstGeom>
      </xdr:spPr>
    </xdr:pic>
    <xdr:clientData/>
  </xdr:twoCellAnchor>
  <xdr:twoCellAnchor>
    <xdr:from>
      <xdr:col>3</xdr:col>
      <xdr:colOff>258599</xdr:colOff>
      <xdr:row>20</xdr:row>
      <xdr:rowOff>123880</xdr:rowOff>
    </xdr:from>
    <xdr:to>
      <xdr:col>3</xdr:col>
      <xdr:colOff>924978</xdr:colOff>
      <xdr:row>20</xdr:row>
      <xdr:rowOff>751686</xdr:rowOff>
    </xdr:to>
    <xdr:pic>
      <xdr:nvPicPr>
        <xdr:cNvPr id="10" name="그림 9" descr="0015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1349" y="3933880"/>
          <a:ext cx="666379" cy="627806"/>
        </a:xfrm>
        <a:prstGeom prst="rect">
          <a:avLst/>
        </a:prstGeom>
      </xdr:spPr>
    </xdr:pic>
    <xdr:clientData/>
  </xdr:twoCellAnchor>
  <xdr:twoCellAnchor>
    <xdr:from>
      <xdr:col>3</xdr:col>
      <xdr:colOff>150627</xdr:colOff>
      <xdr:row>17</xdr:row>
      <xdr:rowOff>91293</xdr:rowOff>
    </xdr:from>
    <xdr:to>
      <xdr:col>3</xdr:col>
      <xdr:colOff>984250</xdr:colOff>
      <xdr:row>17</xdr:row>
      <xdr:rowOff>757681</xdr:rowOff>
    </xdr:to>
    <xdr:pic>
      <xdr:nvPicPr>
        <xdr:cNvPr id="12" name="그림 11" descr="17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72448" y="10078936"/>
          <a:ext cx="833623" cy="666388"/>
        </a:xfrm>
        <a:prstGeom prst="rect">
          <a:avLst/>
        </a:prstGeom>
      </xdr:spPr>
    </xdr:pic>
    <xdr:clientData/>
  </xdr:twoCellAnchor>
  <xdr:twoCellAnchor>
    <xdr:from>
      <xdr:col>3</xdr:col>
      <xdr:colOff>115440</xdr:colOff>
      <xdr:row>15</xdr:row>
      <xdr:rowOff>71278</xdr:rowOff>
    </xdr:from>
    <xdr:to>
      <xdr:col>3</xdr:col>
      <xdr:colOff>1027515</xdr:colOff>
      <xdr:row>15</xdr:row>
      <xdr:rowOff>785812</xdr:rowOff>
    </xdr:to>
    <xdr:pic>
      <xdr:nvPicPr>
        <xdr:cNvPr id="13" name="그림 12" descr="18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32159" y="8310403"/>
          <a:ext cx="912075" cy="714534"/>
        </a:xfrm>
        <a:prstGeom prst="rect">
          <a:avLst/>
        </a:prstGeom>
      </xdr:spPr>
    </xdr:pic>
    <xdr:clientData/>
  </xdr:twoCellAnchor>
  <xdr:twoCellAnchor>
    <xdr:from>
      <xdr:col>3</xdr:col>
      <xdr:colOff>119134</xdr:colOff>
      <xdr:row>16</xdr:row>
      <xdr:rowOff>103113</xdr:rowOff>
    </xdr:from>
    <xdr:to>
      <xdr:col>3</xdr:col>
      <xdr:colOff>1031142</xdr:colOff>
      <xdr:row>16</xdr:row>
      <xdr:rowOff>809624</xdr:rowOff>
    </xdr:to>
    <xdr:pic>
      <xdr:nvPicPr>
        <xdr:cNvPr id="14" name="그림 13" descr="19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35853" y="9211394"/>
          <a:ext cx="912008" cy="706511"/>
        </a:xfrm>
        <a:prstGeom prst="rect">
          <a:avLst/>
        </a:prstGeom>
      </xdr:spPr>
    </xdr:pic>
    <xdr:clientData/>
  </xdr:twoCellAnchor>
  <xdr:twoCellAnchor>
    <xdr:from>
      <xdr:col>3</xdr:col>
      <xdr:colOff>133324</xdr:colOff>
      <xdr:row>14</xdr:row>
      <xdr:rowOff>115567</xdr:rowOff>
    </xdr:from>
    <xdr:to>
      <xdr:col>3</xdr:col>
      <xdr:colOff>1007448</xdr:colOff>
      <xdr:row>14</xdr:row>
      <xdr:rowOff>786012</xdr:rowOff>
    </xdr:to>
    <xdr:pic>
      <xdr:nvPicPr>
        <xdr:cNvPr id="15" name="그림 14" descr="20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55145" y="4782817"/>
          <a:ext cx="874124" cy="670445"/>
        </a:xfrm>
        <a:prstGeom prst="rect">
          <a:avLst/>
        </a:prstGeom>
      </xdr:spPr>
    </xdr:pic>
    <xdr:clientData/>
  </xdr:twoCellAnchor>
  <xdr:twoCellAnchor>
    <xdr:from>
      <xdr:col>3</xdr:col>
      <xdr:colOff>179126</xdr:colOff>
      <xdr:row>11</xdr:row>
      <xdr:rowOff>102493</xdr:rowOff>
    </xdr:from>
    <xdr:to>
      <xdr:col>3</xdr:col>
      <xdr:colOff>960986</xdr:colOff>
      <xdr:row>11</xdr:row>
      <xdr:rowOff>746124</xdr:rowOff>
    </xdr:to>
    <xdr:pic>
      <xdr:nvPicPr>
        <xdr:cNvPr id="16" name="그림 15" descr="21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00947" y="3028029"/>
          <a:ext cx="781860" cy="643631"/>
        </a:xfrm>
        <a:prstGeom prst="rect">
          <a:avLst/>
        </a:prstGeom>
      </xdr:spPr>
    </xdr:pic>
    <xdr:clientData/>
  </xdr:twoCellAnchor>
  <xdr:twoCellAnchor>
    <xdr:from>
      <xdr:col>3</xdr:col>
      <xdr:colOff>145751</xdr:colOff>
      <xdr:row>29</xdr:row>
      <xdr:rowOff>95491</xdr:rowOff>
    </xdr:from>
    <xdr:to>
      <xdr:col>3</xdr:col>
      <xdr:colOff>930401</xdr:colOff>
      <xdr:row>29</xdr:row>
      <xdr:rowOff>762000</xdr:rowOff>
    </xdr:to>
    <xdr:pic>
      <xdr:nvPicPr>
        <xdr:cNvPr id="18" name="그림 17" descr="32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58501" y="21463241"/>
          <a:ext cx="784650" cy="666509"/>
        </a:xfrm>
        <a:prstGeom prst="rect">
          <a:avLst/>
        </a:prstGeom>
      </xdr:spPr>
    </xdr:pic>
    <xdr:clientData/>
  </xdr:twoCellAnchor>
  <xdr:twoCellAnchor>
    <xdr:from>
      <xdr:col>3</xdr:col>
      <xdr:colOff>116589</xdr:colOff>
      <xdr:row>27</xdr:row>
      <xdr:rowOff>146122</xdr:rowOff>
    </xdr:from>
    <xdr:to>
      <xdr:col>3</xdr:col>
      <xdr:colOff>838157</xdr:colOff>
      <xdr:row>27</xdr:row>
      <xdr:rowOff>748394</xdr:rowOff>
    </xdr:to>
    <xdr:pic>
      <xdr:nvPicPr>
        <xdr:cNvPr id="19" name="그림 18" descr="33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38410" y="17005372"/>
          <a:ext cx="721568" cy="602272"/>
        </a:xfrm>
        <a:prstGeom prst="rect">
          <a:avLst/>
        </a:prstGeom>
      </xdr:spPr>
    </xdr:pic>
    <xdr:clientData/>
  </xdr:twoCellAnchor>
  <xdr:twoCellAnchor>
    <xdr:from>
      <xdr:col>3</xdr:col>
      <xdr:colOff>164537</xdr:colOff>
      <xdr:row>28</xdr:row>
      <xdr:rowOff>40655</xdr:rowOff>
    </xdr:from>
    <xdr:to>
      <xdr:col>3</xdr:col>
      <xdr:colOff>884464</xdr:colOff>
      <xdr:row>28</xdr:row>
      <xdr:rowOff>739459</xdr:rowOff>
    </xdr:to>
    <xdr:pic>
      <xdr:nvPicPr>
        <xdr:cNvPr id="20" name="그림 19" descr="34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86358" y="8191334"/>
          <a:ext cx="719927" cy="698804"/>
        </a:xfrm>
        <a:prstGeom prst="rect">
          <a:avLst/>
        </a:prstGeom>
      </xdr:spPr>
    </xdr:pic>
    <xdr:clientData/>
  </xdr:twoCellAnchor>
  <xdr:twoCellAnchor>
    <xdr:from>
      <xdr:col>3</xdr:col>
      <xdr:colOff>151249</xdr:colOff>
      <xdr:row>30</xdr:row>
      <xdr:rowOff>90414</xdr:rowOff>
    </xdr:from>
    <xdr:to>
      <xdr:col>3</xdr:col>
      <xdr:colOff>1033956</xdr:colOff>
      <xdr:row>30</xdr:row>
      <xdr:rowOff>793749</xdr:rowOff>
    </xdr:to>
    <xdr:pic>
      <xdr:nvPicPr>
        <xdr:cNvPr id="21" name="그림 20" descr="35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73070" y="3015950"/>
          <a:ext cx="882707" cy="703335"/>
        </a:xfrm>
        <a:prstGeom prst="rect">
          <a:avLst/>
        </a:prstGeom>
      </xdr:spPr>
    </xdr:pic>
    <xdr:clientData/>
  </xdr:twoCellAnchor>
  <xdr:twoCellAnchor>
    <xdr:from>
      <xdr:col>3</xdr:col>
      <xdr:colOff>221876</xdr:colOff>
      <xdr:row>23</xdr:row>
      <xdr:rowOff>71484</xdr:rowOff>
    </xdr:from>
    <xdr:to>
      <xdr:col>3</xdr:col>
      <xdr:colOff>870705</xdr:colOff>
      <xdr:row>23</xdr:row>
      <xdr:rowOff>777875</xdr:rowOff>
    </xdr:to>
    <xdr:pic>
      <xdr:nvPicPr>
        <xdr:cNvPr id="22" name="그림 21" descr="36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43697" y="5609591"/>
          <a:ext cx="648829" cy="706391"/>
        </a:xfrm>
        <a:prstGeom prst="rect">
          <a:avLst/>
        </a:prstGeom>
      </xdr:spPr>
    </xdr:pic>
    <xdr:clientData/>
  </xdr:twoCellAnchor>
  <xdr:twoCellAnchor>
    <xdr:from>
      <xdr:col>3</xdr:col>
      <xdr:colOff>181376</xdr:colOff>
      <xdr:row>24</xdr:row>
      <xdr:rowOff>118900</xdr:rowOff>
    </xdr:from>
    <xdr:to>
      <xdr:col>3</xdr:col>
      <xdr:colOff>849429</xdr:colOff>
      <xdr:row>24</xdr:row>
      <xdr:rowOff>825500</xdr:rowOff>
    </xdr:to>
    <xdr:pic>
      <xdr:nvPicPr>
        <xdr:cNvPr id="23" name="그림 22" descr="37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03197" y="16978150"/>
          <a:ext cx="668053" cy="706600"/>
        </a:xfrm>
        <a:prstGeom prst="rect">
          <a:avLst/>
        </a:prstGeom>
      </xdr:spPr>
    </xdr:pic>
    <xdr:clientData/>
  </xdr:twoCellAnchor>
  <xdr:twoCellAnchor>
    <xdr:from>
      <xdr:col>3</xdr:col>
      <xdr:colOff>236126</xdr:colOff>
      <xdr:row>26</xdr:row>
      <xdr:rowOff>63365</xdr:rowOff>
    </xdr:from>
    <xdr:to>
      <xdr:col>3</xdr:col>
      <xdr:colOff>918886</xdr:colOff>
      <xdr:row>26</xdr:row>
      <xdr:rowOff>746125</xdr:rowOff>
    </xdr:to>
    <xdr:pic>
      <xdr:nvPicPr>
        <xdr:cNvPr id="24" name="그림 23" descr="39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48876" y="18811740"/>
          <a:ext cx="682760" cy="682760"/>
        </a:xfrm>
        <a:prstGeom prst="rect">
          <a:avLst/>
        </a:prstGeom>
      </xdr:spPr>
    </xdr:pic>
    <xdr:clientData/>
  </xdr:twoCellAnchor>
  <xdr:twoCellAnchor>
    <xdr:from>
      <xdr:col>3</xdr:col>
      <xdr:colOff>195895</xdr:colOff>
      <xdr:row>25</xdr:row>
      <xdr:rowOff>31750</xdr:rowOff>
    </xdr:from>
    <xdr:to>
      <xdr:col>3</xdr:col>
      <xdr:colOff>926261</xdr:colOff>
      <xdr:row>25</xdr:row>
      <xdr:rowOff>763883</xdr:rowOff>
    </xdr:to>
    <xdr:pic>
      <xdr:nvPicPr>
        <xdr:cNvPr id="25" name="그림 24" descr="40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7716" y="6440714"/>
          <a:ext cx="730366" cy="732133"/>
        </a:xfrm>
        <a:prstGeom prst="rect">
          <a:avLst/>
        </a:prstGeom>
      </xdr:spPr>
    </xdr:pic>
    <xdr:clientData/>
  </xdr:twoCellAnchor>
  <xdr:twoCellAnchor>
    <xdr:from>
      <xdr:col>3</xdr:col>
      <xdr:colOff>174625</xdr:colOff>
      <xdr:row>10</xdr:row>
      <xdr:rowOff>111125</xdr:rowOff>
    </xdr:from>
    <xdr:to>
      <xdr:col>3</xdr:col>
      <xdr:colOff>966009</xdr:colOff>
      <xdr:row>10</xdr:row>
      <xdr:rowOff>768978</xdr:rowOff>
    </xdr:to>
    <xdr:pic>
      <xdr:nvPicPr>
        <xdr:cNvPr id="27" name="그림 26" descr="22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87375" y="2270125"/>
          <a:ext cx="791384" cy="657853"/>
        </a:xfrm>
        <a:prstGeom prst="rect">
          <a:avLst/>
        </a:prstGeom>
      </xdr:spPr>
    </xdr:pic>
    <xdr:clientData/>
  </xdr:twoCellAnchor>
  <xdr:twoCellAnchor>
    <xdr:from>
      <xdr:col>3</xdr:col>
      <xdr:colOff>157126</xdr:colOff>
      <xdr:row>32</xdr:row>
      <xdr:rowOff>49421</xdr:rowOff>
    </xdr:from>
    <xdr:to>
      <xdr:col>3</xdr:col>
      <xdr:colOff>999428</xdr:colOff>
      <xdr:row>32</xdr:row>
      <xdr:rowOff>787203</xdr:rowOff>
    </xdr:to>
    <xdr:pic>
      <xdr:nvPicPr>
        <xdr:cNvPr id="28" name="그림 27" descr="0003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69876" y="11812796"/>
          <a:ext cx="842302" cy="737782"/>
        </a:xfrm>
        <a:prstGeom prst="rect">
          <a:avLst/>
        </a:prstGeom>
      </xdr:spPr>
    </xdr:pic>
    <xdr:clientData/>
  </xdr:twoCellAnchor>
  <xdr:twoCellAnchor>
    <xdr:from>
      <xdr:col>3</xdr:col>
      <xdr:colOff>194376</xdr:colOff>
      <xdr:row>33</xdr:row>
      <xdr:rowOff>40085</xdr:rowOff>
    </xdr:from>
    <xdr:to>
      <xdr:col>3</xdr:col>
      <xdr:colOff>966225</xdr:colOff>
      <xdr:row>33</xdr:row>
      <xdr:rowOff>793750</xdr:rowOff>
    </xdr:to>
    <xdr:pic>
      <xdr:nvPicPr>
        <xdr:cNvPr id="29" name="그림 28" descr="0012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16197" y="24737049"/>
          <a:ext cx="771849" cy="753665"/>
        </a:xfrm>
        <a:prstGeom prst="rect">
          <a:avLst/>
        </a:prstGeom>
      </xdr:spPr>
    </xdr:pic>
    <xdr:clientData/>
  </xdr:twoCellAnchor>
  <xdr:twoCellAnchor>
    <xdr:from>
      <xdr:col>3</xdr:col>
      <xdr:colOff>157125</xdr:colOff>
      <xdr:row>38</xdr:row>
      <xdr:rowOff>73179</xdr:rowOff>
    </xdr:from>
    <xdr:to>
      <xdr:col>3</xdr:col>
      <xdr:colOff>962490</xdr:colOff>
      <xdr:row>38</xdr:row>
      <xdr:rowOff>811175</xdr:rowOff>
    </xdr:to>
    <xdr:pic>
      <xdr:nvPicPr>
        <xdr:cNvPr id="32" name="그림 31" descr="0003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78946" y="3869572"/>
          <a:ext cx="805365" cy="737996"/>
        </a:xfrm>
        <a:prstGeom prst="rect">
          <a:avLst/>
        </a:prstGeom>
      </xdr:spPr>
    </xdr:pic>
    <xdr:clientData/>
  </xdr:twoCellAnchor>
  <xdr:twoCellAnchor>
    <xdr:from>
      <xdr:col>3</xdr:col>
      <xdr:colOff>148375</xdr:colOff>
      <xdr:row>42</xdr:row>
      <xdr:rowOff>60369</xdr:rowOff>
    </xdr:from>
    <xdr:to>
      <xdr:col>3</xdr:col>
      <xdr:colOff>1016383</xdr:colOff>
      <xdr:row>42</xdr:row>
      <xdr:rowOff>777875</xdr:rowOff>
    </xdr:to>
    <xdr:pic>
      <xdr:nvPicPr>
        <xdr:cNvPr id="33" name="그림 32" descr="0004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61125" y="32778744"/>
          <a:ext cx="868008" cy="717506"/>
        </a:xfrm>
        <a:prstGeom prst="rect">
          <a:avLst/>
        </a:prstGeom>
      </xdr:spPr>
    </xdr:pic>
    <xdr:clientData/>
  </xdr:twoCellAnchor>
  <xdr:twoCellAnchor>
    <xdr:from>
      <xdr:col>3</xdr:col>
      <xdr:colOff>60251</xdr:colOff>
      <xdr:row>39</xdr:row>
      <xdr:rowOff>66718</xdr:rowOff>
    </xdr:from>
    <xdr:to>
      <xdr:col>3</xdr:col>
      <xdr:colOff>1003619</xdr:colOff>
      <xdr:row>39</xdr:row>
      <xdr:rowOff>809626</xdr:rowOff>
    </xdr:to>
    <xdr:pic>
      <xdr:nvPicPr>
        <xdr:cNvPr id="34" name="그림 33" descr="0005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82072" y="4733968"/>
          <a:ext cx="943368" cy="742908"/>
        </a:xfrm>
        <a:prstGeom prst="rect">
          <a:avLst/>
        </a:prstGeom>
      </xdr:spPr>
    </xdr:pic>
    <xdr:clientData/>
  </xdr:twoCellAnchor>
  <xdr:twoCellAnchor>
    <xdr:from>
      <xdr:col>3</xdr:col>
      <xdr:colOff>162625</xdr:colOff>
      <xdr:row>41</xdr:row>
      <xdr:rowOff>60435</xdr:rowOff>
    </xdr:from>
    <xdr:to>
      <xdr:col>3</xdr:col>
      <xdr:colOff>964927</xdr:colOff>
      <xdr:row>41</xdr:row>
      <xdr:rowOff>734124</xdr:rowOff>
    </xdr:to>
    <xdr:pic>
      <xdr:nvPicPr>
        <xdr:cNvPr id="35" name="그림 34" descr="0006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84446" y="4727685"/>
          <a:ext cx="802302" cy="673689"/>
        </a:xfrm>
        <a:prstGeom prst="rect">
          <a:avLst/>
        </a:prstGeom>
      </xdr:spPr>
    </xdr:pic>
    <xdr:clientData/>
  </xdr:twoCellAnchor>
  <xdr:twoCellAnchor>
    <xdr:from>
      <xdr:col>3</xdr:col>
      <xdr:colOff>58625</xdr:colOff>
      <xdr:row>43</xdr:row>
      <xdr:rowOff>62499</xdr:rowOff>
    </xdr:from>
    <xdr:to>
      <xdr:col>3</xdr:col>
      <xdr:colOff>1064566</xdr:colOff>
      <xdr:row>43</xdr:row>
      <xdr:rowOff>814275</xdr:rowOff>
    </xdr:to>
    <xdr:pic>
      <xdr:nvPicPr>
        <xdr:cNvPr id="36" name="그림 35" descr="0007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0446" y="6471463"/>
          <a:ext cx="1005941" cy="751776"/>
        </a:xfrm>
        <a:prstGeom prst="rect">
          <a:avLst/>
        </a:prstGeom>
      </xdr:spPr>
    </xdr:pic>
    <xdr:clientData/>
  </xdr:twoCellAnchor>
  <xdr:twoCellAnchor>
    <xdr:from>
      <xdr:col>3</xdr:col>
      <xdr:colOff>97501</xdr:colOff>
      <xdr:row>40</xdr:row>
      <xdr:rowOff>38776</xdr:rowOff>
    </xdr:from>
    <xdr:to>
      <xdr:col>3</xdr:col>
      <xdr:colOff>1069757</xdr:colOff>
      <xdr:row>40</xdr:row>
      <xdr:rowOff>815050</xdr:rowOff>
    </xdr:to>
    <xdr:pic>
      <xdr:nvPicPr>
        <xdr:cNvPr id="37" name="그림 36" descr="0008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10251" y="31010901"/>
          <a:ext cx="972256" cy="776274"/>
        </a:xfrm>
        <a:prstGeom prst="rect">
          <a:avLst/>
        </a:prstGeom>
      </xdr:spPr>
    </xdr:pic>
    <xdr:clientData/>
  </xdr:twoCellAnchor>
  <xdr:twoCellAnchor>
    <xdr:from>
      <xdr:col>3</xdr:col>
      <xdr:colOff>72876</xdr:colOff>
      <xdr:row>46</xdr:row>
      <xdr:rowOff>53331</xdr:rowOff>
    </xdr:from>
    <xdr:to>
      <xdr:col>3</xdr:col>
      <xdr:colOff>1025228</xdr:colOff>
      <xdr:row>46</xdr:row>
      <xdr:rowOff>815825</xdr:rowOff>
    </xdr:to>
    <xdr:pic>
      <xdr:nvPicPr>
        <xdr:cNvPr id="38" name="그림 37" descr="0009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94697" y="15170867"/>
          <a:ext cx="952352" cy="762494"/>
        </a:xfrm>
        <a:prstGeom prst="rect">
          <a:avLst/>
        </a:prstGeom>
      </xdr:spPr>
    </xdr:pic>
    <xdr:clientData/>
  </xdr:twoCellAnchor>
  <xdr:twoCellAnchor>
    <xdr:from>
      <xdr:col>3</xdr:col>
      <xdr:colOff>111126</xdr:colOff>
      <xdr:row>36</xdr:row>
      <xdr:rowOff>105990</xdr:rowOff>
    </xdr:from>
    <xdr:to>
      <xdr:col>3</xdr:col>
      <xdr:colOff>925286</xdr:colOff>
      <xdr:row>36</xdr:row>
      <xdr:rowOff>811098</xdr:rowOff>
    </xdr:to>
    <xdr:pic>
      <xdr:nvPicPr>
        <xdr:cNvPr id="41" name="그림 40" descr="000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532947" y="2133454"/>
          <a:ext cx="814160" cy="705108"/>
        </a:xfrm>
        <a:prstGeom prst="rect">
          <a:avLst/>
        </a:prstGeom>
      </xdr:spPr>
    </xdr:pic>
    <xdr:clientData/>
  </xdr:twoCellAnchor>
  <xdr:twoCellAnchor>
    <xdr:from>
      <xdr:col>3</xdr:col>
      <xdr:colOff>193091</xdr:colOff>
      <xdr:row>37</xdr:row>
      <xdr:rowOff>151502</xdr:rowOff>
    </xdr:from>
    <xdr:to>
      <xdr:col>3</xdr:col>
      <xdr:colOff>925287</xdr:colOff>
      <xdr:row>37</xdr:row>
      <xdr:rowOff>805880</xdr:rowOff>
    </xdr:to>
    <xdr:pic>
      <xdr:nvPicPr>
        <xdr:cNvPr id="42" name="그림 41" descr="0002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4912" y="3049823"/>
          <a:ext cx="732196" cy="654378"/>
        </a:xfrm>
        <a:prstGeom prst="rect">
          <a:avLst/>
        </a:prstGeom>
      </xdr:spPr>
    </xdr:pic>
    <xdr:clientData/>
  </xdr:twoCellAnchor>
  <xdr:twoCellAnchor>
    <xdr:from>
      <xdr:col>3</xdr:col>
      <xdr:colOff>265963</xdr:colOff>
      <xdr:row>34</xdr:row>
      <xdr:rowOff>54429</xdr:rowOff>
    </xdr:from>
    <xdr:to>
      <xdr:col>3</xdr:col>
      <xdr:colOff>916212</xdr:colOff>
      <xdr:row>34</xdr:row>
      <xdr:rowOff>813884</xdr:rowOff>
    </xdr:to>
    <xdr:pic>
      <xdr:nvPicPr>
        <xdr:cNvPr id="45" name="그림 44" descr="0010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87784" y="2109108"/>
          <a:ext cx="650249" cy="759455"/>
        </a:xfrm>
        <a:prstGeom prst="rect">
          <a:avLst/>
        </a:prstGeom>
      </xdr:spPr>
    </xdr:pic>
    <xdr:clientData/>
  </xdr:twoCellAnchor>
  <xdr:twoCellAnchor>
    <xdr:from>
      <xdr:col>3</xdr:col>
      <xdr:colOff>266284</xdr:colOff>
      <xdr:row>35</xdr:row>
      <xdr:rowOff>40825</xdr:rowOff>
    </xdr:from>
    <xdr:to>
      <xdr:col>3</xdr:col>
      <xdr:colOff>843642</xdr:colOff>
      <xdr:row>35</xdr:row>
      <xdr:rowOff>808165</xdr:rowOff>
    </xdr:to>
    <xdr:pic>
      <xdr:nvPicPr>
        <xdr:cNvPr id="46" name="그림 45" descr="0011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88105" y="2966361"/>
          <a:ext cx="577358" cy="767340"/>
        </a:xfrm>
        <a:prstGeom prst="rect">
          <a:avLst/>
        </a:prstGeom>
      </xdr:spPr>
    </xdr:pic>
    <xdr:clientData/>
  </xdr:twoCellAnchor>
  <xdr:twoCellAnchor>
    <xdr:from>
      <xdr:col>3</xdr:col>
      <xdr:colOff>148375</xdr:colOff>
      <xdr:row>44</xdr:row>
      <xdr:rowOff>60369</xdr:rowOff>
    </xdr:from>
    <xdr:to>
      <xdr:col>3</xdr:col>
      <xdr:colOff>1016383</xdr:colOff>
      <xdr:row>44</xdr:row>
      <xdr:rowOff>777875</xdr:rowOff>
    </xdr:to>
    <xdr:pic>
      <xdr:nvPicPr>
        <xdr:cNvPr id="49" name="그림 48" descr="0004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61125" y="32778744"/>
          <a:ext cx="868008" cy="717506"/>
        </a:xfrm>
        <a:prstGeom prst="rect">
          <a:avLst/>
        </a:prstGeom>
      </xdr:spPr>
    </xdr:pic>
    <xdr:clientData/>
  </xdr:twoCellAnchor>
  <xdr:twoCellAnchor>
    <xdr:from>
      <xdr:col>3</xdr:col>
      <xdr:colOff>72231</xdr:colOff>
      <xdr:row>45</xdr:row>
      <xdr:rowOff>68035</xdr:rowOff>
    </xdr:from>
    <xdr:to>
      <xdr:col>3</xdr:col>
      <xdr:colOff>1078172</xdr:colOff>
      <xdr:row>45</xdr:row>
      <xdr:rowOff>819811</xdr:rowOff>
    </xdr:to>
    <xdr:pic>
      <xdr:nvPicPr>
        <xdr:cNvPr id="50" name="그림 49" descr="0007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4052" y="11702142"/>
          <a:ext cx="1005941" cy="751776"/>
        </a:xfrm>
        <a:prstGeom prst="rect">
          <a:avLst/>
        </a:prstGeom>
      </xdr:spPr>
    </xdr:pic>
    <xdr:clientData/>
  </xdr:twoCellAnchor>
  <xdr:twoCellAnchor>
    <xdr:from>
      <xdr:col>20</xdr:col>
      <xdr:colOff>2127250</xdr:colOff>
      <xdr:row>34</xdr:row>
      <xdr:rowOff>158750</xdr:rowOff>
    </xdr:from>
    <xdr:to>
      <xdr:col>20</xdr:col>
      <xdr:colOff>2898775</xdr:colOff>
      <xdr:row>34</xdr:row>
      <xdr:rowOff>784161</xdr:rowOff>
    </xdr:to>
    <xdr:pic>
      <xdr:nvPicPr>
        <xdr:cNvPr id="43" name="그림 42" descr="1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8621375" y="25892125"/>
          <a:ext cx="771525" cy="625411"/>
        </a:xfrm>
        <a:prstGeom prst="rect">
          <a:avLst/>
        </a:prstGeom>
      </xdr:spPr>
    </xdr:pic>
    <xdr:clientData/>
  </xdr:twoCellAnchor>
  <xdr:twoCellAnchor>
    <xdr:from>
      <xdr:col>3</xdr:col>
      <xdr:colOff>127001</xdr:colOff>
      <xdr:row>47</xdr:row>
      <xdr:rowOff>63500</xdr:rowOff>
    </xdr:from>
    <xdr:to>
      <xdr:col>3</xdr:col>
      <xdr:colOff>967717</xdr:colOff>
      <xdr:row>47</xdr:row>
      <xdr:rowOff>755649</xdr:rowOff>
    </xdr:to>
    <xdr:pic>
      <xdr:nvPicPr>
        <xdr:cNvPr id="44" name="그림 43" descr="1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48822" y="6472464"/>
          <a:ext cx="840716" cy="692149"/>
        </a:xfrm>
        <a:prstGeom prst="rect">
          <a:avLst/>
        </a:prstGeom>
      </xdr:spPr>
    </xdr:pic>
    <xdr:clientData/>
  </xdr:twoCellAnchor>
  <xdr:twoCellAnchor>
    <xdr:from>
      <xdr:col>3</xdr:col>
      <xdr:colOff>102376</xdr:colOff>
      <xdr:row>48</xdr:row>
      <xdr:rowOff>47962</xdr:rowOff>
    </xdr:from>
    <xdr:to>
      <xdr:col>3</xdr:col>
      <xdr:colOff>1047750</xdr:colOff>
      <xdr:row>48</xdr:row>
      <xdr:rowOff>826274</xdr:rowOff>
    </xdr:to>
    <xdr:pic>
      <xdr:nvPicPr>
        <xdr:cNvPr id="47" name="그림 46" descr="2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515126" y="38005087"/>
          <a:ext cx="945374" cy="778312"/>
        </a:xfrm>
        <a:prstGeom prst="rect">
          <a:avLst/>
        </a:prstGeom>
      </xdr:spPr>
    </xdr:pic>
    <xdr:clientData/>
  </xdr:twoCellAnchor>
  <xdr:twoCellAnchor>
    <xdr:from>
      <xdr:col>3</xdr:col>
      <xdr:colOff>77751</xdr:colOff>
      <xdr:row>49</xdr:row>
      <xdr:rowOff>43230</xdr:rowOff>
    </xdr:from>
    <xdr:to>
      <xdr:col>3</xdr:col>
      <xdr:colOff>1047215</xdr:colOff>
      <xdr:row>49</xdr:row>
      <xdr:rowOff>841375</xdr:rowOff>
    </xdr:to>
    <xdr:pic>
      <xdr:nvPicPr>
        <xdr:cNvPr id="48" name="그림 47" descr="3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0501" y="38873480"/>
          <a:ext cx="969464" cy="798145"/>
        </a:xfrm>
        <a:prstGeom prst="rect">
          <a:avLst/>
        </a:prstGeom>
      </xdr:spPr>
    </xdr:pic>
    <xdr:clientData/>
  </xdr:twoCellAnchor>
  <xdr:twoCellAnchor>
    <xdr:from>
      <xdr:col>3</xdr:col>
      <xdr:colOff>100751</xdr:colOff>
      <xdr:row>50</xdr:row>
      <xdr:rowOff>44042</xdr:rowOff>
    </xdr:from>
    <xdr:to>
      <xdr:col>3</xdr:col>
      <xdr:colOff>1049946</xdr:colOff>
      <xdr:row>50</xdr:row>
      <xdr:rowOff>825500</xdr:rowOff>
    </xdr:to>
    <xdr:pic>
      <xdr:nvPicPr>
        <xdr:cNvPr id="51" name="그림 50" descr="4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13501" y="39747417"/>
          <a:ext cx="949195" cy="781458"/>
        </a:xfrm>
        <a:prstGeom prst="rect">
          <a:avLst/>
        </a:prstGeom>
      </xdr:spPr>
    </xdr:pic>
    <xdr:clientData/>
  </xdr:twoCellAnchor>
  <xdr:twoCellAnchor>
    <xdr:from>
      <xdr:col>3</xdr:col>
      <xdr:colOff>139626</xdr:colOff>
      <xdr:row>51</xdr:row>
      <xdr:rowOff>89914</xdr:rowOff>
    </xdr:from>
    <xdr:to>
      <xdr:col>3</xdr:col>
      <xdr:colOff>1000126</xdr:colOff>
      <xdr:row>51</xdr:row>
      <xdr:rowOff>765100</xdr:rowOff>
    </xdr:to>
    <xdr:pic>
      <xdr:nvPicPr>
        <xdr:cNvPr id="52" name="그림 51" descr="5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52376" y="40666414"/>
          <a:ext cx="860500" cy="675186"/>
        </a:xfrm>
        <a:prstGeom prst="rect">
          <a:avLst/>
        </a:prstGeom>
      </xdr:spPr>
    </xdr:pic>
    <xdr:clientData/>
  </xdr:twoCellAnchor>
  <xdr:twoCellAnchor>
    <xdr:from>
      <xdr:col>3</xdr:col>
      <xdr:colOff>190501</xdr:colOff>
      <xdr:row>52</xdr:row>
      <xdr:rowOff>136072</xdr:rowOff>
    </xdr:from>
    <xdr:to>
      <xdr:col>3</xdr:col>
      <xdr:colOff>921653</xdr:colOff>
      <xdr:row>52</xdr:row>
      <xdr:rowOff>693965</xdr:rowOff>
    </xdr:to>
    <xdr:pic>
      <xdr:nvPicPr>
        <xdr:cNvPr id="53" name="그림 52" descr="14SS KONG_01_RD.jp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12322" y="41474572"/>
          <a:ext cx="731152" cy="557893"/>
        </a:xfrm>
        <a:prstGeom prst="rect">
          <a:avLst/>
        </a:prstGeom>
      </xdr:spPr>
    </xdr:pic>
    <xdr:clientData/>
  </xdr:twoCellAnchor>
  <xdr:twoCellAnchor>
    <xdr:from>
      <xdr:col>3</xdr:col>
      <xdr:colOff>108858</xdr:colOff>
      <xdr:row>53</xdr:row>
      <xdr:rowOff>47932</xdr:rowOff>
    </xdr:from>
    <xdr:to>
      <xdr:col>3</xdr:col>
      <xdr:colOff>1047751</xdr:colOff>
      <xdr:row>53</xdr:row>
      <xdr:rowOff>802821</xdr:rowOff>
    </xdr:to>
    <xdr:pic>
      <xdr:nvPicPr>
        <xdr:cNvPr id="54" name="그림 53" descr="14SS KONG_02_BL.jp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530679" y="42257289"/>
          <a:ext cx="938893" cy="754889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54</xdr:row>
      <xdr:rowOff>58497</xdr:rowOff>
    </xdr:from>
    <xdr:to>
      <xdr:col>3</xdr:col>
      <xdr:colOff>1006929</xdr:colOff>
      <xdr:row>54</xdr:row>
      <xdr:rowOff>785132</xdr:rowOff>
    </xdr:to>
    <xdr:pic>
      <xdr:nvPicPr>
        <xdr:cNvPr id="55" name="그림 54" descr="14SS_KONG_03_BK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17071" y="43138711"/>
          <a:ext cx="911679" cy="726635"/>
        </a:xfrm>
        <a:prstGeom prst="rect">
          <a:avLst/>
        </a:prstGeom>
      </xdr:spPr>
    </xdr:pic>
    <xdr:clientData/>
  </xdr:twoCellAnchor>
  <xdr:twoCellAnchor>
    <xdr:from>
      <xdr:col>3</xdr:col>
      <xdr:colOff>68036</xdr:colOff>
      <xdr:row>55</xdr:row>
      <xdr:rowOff>88433</xdr:rowOff>
    </xdr:from>
    <xdr:to>
      <xdr:col>3</xdr:col>
      <xdr:colOff>993322</xdr:colOff>
      <xdr:row>55</xdr:row>
      <xdr:rowOff>831397</xdr:rowOff>
    </xdr:to>
    <xdr:pic>
      <xdr:nvPicPr>
        <xdr:cNvPr id="56" name="그림 55" descr="14SS KONG_04_BK.jpg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89857" y="41426933"/>
          <a:ext cx="925286" cy="742964"/>
        </a:xfrm>
        <a:prstGeom prst="rect">
          <a:avLst/>
        </a:prstGeom>
      </xdr:spPr>
    </xdr:pic>
    <xdr:clientData/>
  </xdr:twoCellAnchor>
  <xdr:twoCellAnchor>
    <xdr:from>
      <xdr:col>3</xdr:col>
      <xdr:colOff>54430</xdr:colOff>
      <xdr:row>56</xdr:row>
      <xdr:rowOff>54429</xdr:rowOff>
    </xdr:from>
    <xdr:to>
      <xdr:col>3</xdr:col>
      <xdr:colOff>1102180</xdr:colOff>
      <xdr:row>56</xdr:row>
      <xdr:rowOff>837747</xdr:rowOff>
    </xdr:to>
    <xdr:pic>
      <xdr:nvPicPr>
        <xdr:cNvPr id="57" name="그림 56" descr="14SS KONG_05_BK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76251" y="44876358"/>
          <a:ext cx="1047750" cy="783318"/>
        </a:xfrm>
        <a:prstGeom prst="rect">
          <a:avLst/>
        </a:prstGeom>
      </xdr:spPr>
    </xdr:pic>
    <xdr:clientData/>
  </xdr:twoCellAnchor>
  <xdr:twoCellAnchor>
    <xdr:from>
      <xdr:col>3</xdr:col>
      <xdr:colOff>68035</xdr:colOff>
      <xdr:row>57</xdr:row>
      <xdr:rowOff>54429</xdr:rowOff>
    </xdr:from>
    <xdr:to>
      <xdr:col>3</xdr:col>
      <xdr:colOff>1079636</xdr:colOff>
      <xdr:row>57</xdr:row>
      <xdr:rowOff>843643</xdr:rowOff>
    </xdr:to>
    <xdr:pic>
      <xdr:nvPicPr>
        <xdr:cNvPr id="58" name="그림 57" descr="14SS KONG_06_WH.jpg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89856" y="45747215"/>
          <a:ext cx="1011601" cy="789214"/>
        </a:xfrm>
        <a:prstGeom prst="rect">
          <a:avLst/>
        </a:prstGeom>
      </xdr:spPr>
    </xdr:pic>
    <xdr:clientData/>
  </xdr:twoCellAnchor>
  <xdr:twoCellAnchor>
    <xdr:from>
      <xdr:col>3</xdr:col>
      <xdr:colOff>81645</xdr:colOff>
      <xdr:row>74</xdr:row>
      <xdr:rowOff>49316</xdr:rowOff>
    </xdr:from>
    <xdr:to>
      <xdr:col>3</xdr:col>
      <xdr:colOff>1006929</xdr:colOff>
      <xdr:row>74</xdr:row>
      <xdr:rowOff>802827</xdr:rowOff>
    </xdr:to>
    <xdr:pic>
      <xdr:nvPicPr>
        <xdr:cNvPr id="83" name="그림 82" descr="0001.jpg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503466" y="60546673"/>
          <a:ext cx="925284" cy="753511"/>
        </a:xfrm>
        <a:prstGeom prst="rect">
          <a:avLst/>
        </a:prstGeom>
      </xdr:spPr>
    </xdr:pic>
    <xdr:clientData/>
  </xdr:twoCellAnchor>
  <xdr:twoCellAnchor>
    <xdr:from>
      <xdr:col>3</xdr:col>
      <xdr:colOff>136393</xdr:colOff>
      <xdr:row>84</xdr:row>
      <xdr:rowOff>64043</xdr:rowOff>
    </xdr:from>
    <xdr:to>
      <xdr:col>3</xdr:col>
      <xdr:colOff>1020536</xdr:colOff>
      <xdr:row>84</xdr:row>
      <xdr:rowOff>769593</xdr:rowOff>
    </xdr:to>
    <xdr:pic>
      <xdr:nvPicPr>
        <xdr:cNvPr id="84" name="그림 83" descr="2.jpg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558214" y="69269972"/>
          <a:ext cx="884143" cy="705550"/>
        </a:xfrm>
        <a:prstGeom prst="rect">
          <a:avLst/>
        </a:prstGeom>
      </xdr:spPr>
    </xdr:pic>
    <xdr:clientData/>
  </xdr:twoCellAnchor>
  <xdr:twoCellAnchor>
    <xdr:from>
      <xdr:col>3</xdr:col>
      <xdr:colOff>95895</xdr:colOff>
      <xdr:row>67</xdr:row>
      <xdr:rowOff>68037</xdr:rowOff>
    </xdr:from>
    <xdr:to>
      <xdr:col>3</xdr:col>
      <xdr:colOff>1047969</xdr:colOff>
      <xdr:row>67</xdr:row>
      <xdr:rowOff>815711</xdr:rowOff>
    </xdr:to>
    <xdr:pic>
      <xdr:nvPicPr>
        <xdr:cNvPr id="85" name="그림 84" descr="3.jp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517716" y="54469394"/>
          <a:ext cx="952074" cy="747674"/>
        </a:xfrm>
        <a:prstGeom prst="rect">
          <a:avLst/>
        </a:prstGeom>
      </xdr:spPr>
    </xdr:pic>
    <xdr:clientData/>
  </xdr:twoCellAnchor>
  <xdr:twoCellAnchor>
    <xdr:from>
      <xdr:col>3</xdr:col>
      <xdr:colOff>55394</xdr:colOff>
      <xdr:row>64</xdr:row>
      <xdr:rowOff>55389</xdr:rowOff>
    </xdr:from>
    <xdr:to>
      <xdr:col>3</xdr:col>
      <xdr:colOff>1061358</xdr:colOff>
      <xdr:row>64</xdr:row>
      <xdr:rowOff>824196</xdr:rowOff>
    </xdr:to>
    <xdr:pic>
      <xdr:nvPicPr>
        <xdr:cNvPr id="86" name="그림 85" descr="4.jpg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77215" y="51844175"/>
          <a:ext cx="1005964" cy="768807"/>
        </a:xfrm>
        <a:prstGeom prst="rect">
          <a:avLst/>
        </a:prstGeom>
      </xdr:spPr>
    </xdr:pic>
    <xdr:clientData/>
  </xdr:twoCellAnchor>
  <xdr:twoCellAnchor>
    <xdr:from>
      <xdr:col>3</xdr:col>
      <xdr:colOff>110144</xdr:colOff>
      <xdr:row>62</xdr:row>
      <xdr:rowOff>51229</xdr:rowOff>
    </xdr:from>
    <xdr:to>
      <xdr:col>3</xdr:col>
      <xdr:colOff>1047749</xdr:colOff>
      <xdr:row>62</xdr:row>
      <xdr:rowOff>771449</xdr:rowOff>
    </xdr:to>
    <xdr:pic>
      <xdr:nvPicPr>
        <xdr:cNvPr id="87" name="그림 86" descr="5.jpg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531965" y="50098300"/>
          <a:ext cx="937605" cy="720220"/>
        </a:xfrm>
        <a:prstGeom prst="rect">
          <a:avLst/>
        </a:prstGeom>
      </xdr:spPr>
    </xdr:pic>
    <xdr:clientData/>
  </xdr:twoCellAnchor>
  <xdr:twoCellAnchor>
    <xdr:from>
      <xdr:col>3</xdr:col>
      <xdr:colOff>56039</xdr:colOff>
      <xdr:row>63</xdr:row>
      <xdr:rowOff>40821</xdr:rowOff>
    </xdr:from>
    <xdr:to>
      <xdr:col>3</xdr:col>
      <xdr:colOff>1066419</xdr:colOff>
      <xdr:row>63</xdr:row>
      <xdr:rowOff>818036</xdr:rowOff>
    </xdr:to>
    <xdr:pic>
      <xdr:nvPicPr>
        <xdr:cNvPr id="88" name="그림 87" descr="6.jp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77860" y="50958750"/>
          <a:ext cx="1010380" cy="777215"/>
        </a:xfrm>
        <a:prstGeom prst="rect">
          <a:avLst/>
        </a:prstGeom>
      </xdr:spPr>
    </xdr:pic>
    <xdr:clientData/>
  </xdr:twoCellAnchor>
  <xdr:twoCellAnchor>
    <xdr:from>
      <xdr:col>3</xdr:col>
      <xdr:colOff>124394</xdr:colOff>
      <xdr:row>58</xdr:row>
      <xdr:rowOff>83268</xdr:rowOff>
    </xdr:from>
    <xdr:to>
      <xdr:col>3</xdr:col>
      <xdr:colOff>974775</xdr:colOff>
      <xdr:row>58</xdr:row>
      <xdr:rowOff>802821</xdr:rowOff>
    </xdr:to>
    <xdr:pic>
      <xdr:nvPicPr>
        <xdr:cNvPr id="89" name="그림 88" descr="7.jp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546215" y="16071661"/>
          <a:ext cx="850381" cy="719553"/>
        </a:xfrm>
        <a:prstGeom prst="rect">
          <a:avLst/>
        </a:prstGeom>
      </xdr:spPr>
    </xdr:pic>
    <xdr:clientData/>
  </xdr:twoCellAnchor>
  <xdr:twoCellAnchor>
    <xdr:from>
      <xdr:col>3</xdr:col>
      <xdr:colOff>97499</xdr:colOff>
      <xdr:row>85</xdr:row>
      <xdr:rowOff>122463</xdr:rowOff>
    </xdr:from>
    <xdr:to>
      <xdr:col>3</xdr:col>
      <xdr:colOff>967046</xdr:colOff>
      <xdr:row>85</xdr:row>
      <xdr:rowOff>761527</xdr:rowOff>
    </xdr:to>
    <xdr:pic>
      <xdr:nvPicPr>
        <xdr:cNvPr id="90" name="그림 89" descr="8.jp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519320" y="70199249"/>
          <a:ext cx="869547" cy="639064"/>
        </a:xfrm>
        <a:prstGeom prst="rect">
          <a:avLst/>
        </a:prstGeom>
      </xdr:spPr>
    </xdr:pic>
    <xdr:clientData/>
  </xdr:twoCellAnchor>
  <xdr:twoCellAnchor>
    <xdr:from>
      <xdr:col>3</xdr:col>
      <xdr:colOff>57002</xdr:colOff>
      <xdr:row>70</xdr:row>
      <xdr:rowOff>40821</xdr:rowOff>
    </xdr:from>
    <xdr:to>
      <xdr:col>3</xdr:col>
      <xdr:colOff>1065894</xdr:colOff>
      <xdr:row>70</xdr:row>
      <xdr:rowOff>830035</xdr:rowOff>
    </xdr:to>
    <xdr:pic>
      <xdr:nvPicPr>
        <xdr:cNvPr id="91" name="그림 90" descr="9.jpg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78823" y="57054750"/>
          <a:ext cx="1008892" cy="789214"/>
        </a:xfrm>
        <a:prstGeom prst="rect">
          <a:avLst/>
        </a:prstGeom>
      </xdr:spPr>
    </xdr:pic>
    <xdr:clientData/>
  </xdr:twoCellAnchor>
  <xdr:twoCellAnchor>
    <xdr:from>
      <xdr:col>3</xdr:col>
      <xdr:colOff>91814</xdr:colOff>
      <xdr:row>65</xdr:row>
      <xdr:rowOff>95250</xdr:rowOff>
    </xdr:from>
    <xdr:to>
      <xdr:col>3</xdr:col>
      <xdr:colOff>1044934</xdr:colOff>
      <xdr:row>65</xdr:row>
      <xdr:rowOff>797550</xdr:rowOff>
    </xdr:to>
    <xdr:pic>
      <xdr:nvPicPr>
        <xdr:cNvPr id="92" name="그림 91" descr="10.jp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513635" y="2122714"/>
          <a:ext cx="953120" cy="702300"/>
        </a:xfrm>
        <a:prstGeom prst="rect">
          <a:avLst/>
        </a:prstGeom>
      </xdr:spPr>
    </xdr:pic>
    <xdr:clientData/>
  </xdr:twoCellAnchor>
  <xdr:twoCellAnchor>
    <xdr:from>
      <xdr:col>3</xdr:col>
      <xdr:colOff>58929</xdr:colOff>
      <xdr:row>66</xdr:row>
      <xdr:rowOff>48495</xdr:rowOff>
    </xdr:from>
    <xdr:to>
      <xdr:col>3</xdr:col>
      <xdr:colOff>1013030</xdr:colOff>
      <xdr:row>66</xdr:row>
      <xdr:rowOff>802821</xdr:rowOff>
    </xdr:to>
    <xdr:pic>
      <xdr:nvPicPr>
        <xdr:cNvPr id="97" name="그림 96" descr="15.jp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80750" y="53578995"/>
          <a:ext cx="954101" cy="754326"/>
        </a:xfrm>
        <a:prstGeom prst="rect">
          <a:avLst/>
        </a:prstGeom>
      </xdr:spPr>
    </xdr:pic>
    <xdr:clientData/>
  </xdr:twoCellAnchor>
  <xdr:twoCellAnchor>
    <xdr:from>
      <xdr:col>3</xdr:col>
      <xdr:colOff>100392</xdr:colOff>
      <xdr:row>78</xdr:row>
      <xdr:rowOff>55004</xdr:rowOff>
    </xdr:from>
    <xdr:to>
      <xdr:col>3</xdr:col>
      <xdr:colOff>1047749</xdr:colOff>
      <xdr:row>78</xdr:row>
      <xdr:rowOff>802821</xdr:rowOff>
    </xdr:to>
    <xdr:pic>
      <xdr:nvPicPr>
        <xdr:cNvPr id="99" name="그림 98" descr="17.jpg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522213" y="64035790"/>
          <a:ext cx="947357" cy="747817"/>
        </a:xfrm>
        <a:prstGeom prst="rect">
          <a:avLst/>
        </a:prstGeom>
      </xdr:spPr>
    </xdr:pic>
    <xdr:clientData/>
  </xdr:twoCellAnchor>
  <xdr:twoCellAnchor>
    <xdr:from>
      <xdr:col>3</xdr:col>
      <xdr:colOff>73499</xdr:colOff>
      <xdr:row>79</xdr:row>
      <xdr:rowOff>35558</xdr:rowOff>
    </xdr:from>
    <xdr:to>
      <xdr:col>3</xdr:col>
      <xdr:colOff>1030916</xdr:colOff>
      <xdr:row>79</xdr:row>
      <xdr:rowOff>840939</xdr:rowOff>
    </xdr:to>
    <xdr:pic>
      <xdr:nvPicPr>
        <xdr:cNvPr id="100" name="그림 99" descr="18.jpg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495320" y="64887201"/>
          <a:ext cx="957417" cy="805381"/>
        </a:xfrm>
        <a:prstGeom prst="rect">
          <a:avLst/>
        </a:prstGeom>
      </xdr:spPr>
    </xdr:pic>
    <xdr:clientData/>
  </xdr:twoCellAnchor>
  <xdr:twoCellAnchor>
    <xdr:from>
      <xdr:col>3</xdr:col>
      <xdr:colOff>60215</xdr:colOff>
      <xdr:row>77</xdr:row>
      <xdr:rowOff>52154</xdr:rowOff>
    </xdr:from>
    <xdr:to>
      <xdr:col>3</xdr:col>
      <xdr:colOff>993323</xdr:colOff>
      <xdr:row>77</xdr:row>
      <xdr:rowOff>814032</xdr:rowOff>
    </xdr:to>
    <xdr:pic>
      <xdr:nvPicPr>
        <xdr:cNvPr id="101" name="그림 100" descr="19.jpg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82036" y="13427975"/>
          <a:ext cx="933108" cy="761878"/>
        </a:xfrm>
        <a:prstGeom prst="rect">
          <a:avLst/>
        </a:prstGeom>
      </xdr:spPr>
    </xdr:pic>
    <xdr:clientData/>
  </xdr:twoCellAnchor>
  <xdr:twoCellAnchor>
    <xdr:from>
      <xdr:col>3</xdr:col>
      <xdr:colOff>87750</xdr:colOff>
      <xdr:row>68</xdr:row>
      <xdr:rowOff>68036</xdr:rowOff>
    </xdr:from>
    <xdr:to>
      <xdr:col>3</xdr:col>
      <xdr:colOff>1034255</xdr:colOff>
      <xdr:row>68</xdr:row>
      <xdr:rowOff>773550</xdr:rowOff>
    </xdr:to>
    <xdr:pic>
      <xdr:nvPicPr>
        <xdr:cNvPr id="102" name="그림 101" descr="20.jpg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509571" y="55340250"/>
          <a:ext cx="946505" cy="705514"/>
        </a:xfrm>
        <a:prstGeom prst="rect">
          <a:avLst/>
        </a:prstGeom>
      </xdr:spPr>
    </xdr:pic>
    <xdr:clientData/>
  </xdr:twoCellAnchor>
  <xdr:twoCellAnchor>
    <xdr:from>
      <xdr:col>3</xdr:col>
      <xdr:colOff>60858</xdr:colOff>
      <xdr:row>81</xdr:row>
      <xdr:rowOff>108854</xdr:rowOff>
    </xdr:from>
    <xdr:to>
      <xdr:col>3</xdr:col>
      <xdr:colOff>987868</xdr:colOff>
      <xdr:row>81</xdr:row>
      <xdr:rowOff>772508</xdr:rowOff>
    </xdr:to>
    <xdr:pic>
      <xdr:nvPicPr>
        <xdr:cNvPr id="103" name="그림 102" descr="21.jpg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482679" y="66702211"/>
          <a:ext cx="927010" cy="663654"/>
        </a:xfrm>
        <a:prstGeom prst="rect">
          <a:avLst/>
        </a:prstGeom>
      </xdr:spPr>
    </xdr:pic>
    <xdr:clientData/>
  </xdr:twoCellAnchor>
  <xdr:twoCellAnchor>
    <xdr:from>
      <xdr:col>3</xdr:col>
      <xdr:colOff>75472</xdr:colOff>
      <xdr:row>82</xdr:row>
      <xdr:rowOff>74755</xdr:rowOff>
    </xdr:from>
    <xdr:to>
      <xdr:col>3</xdr:col>
      <xdr:colOff>1049098</xdr:colOff>
      <xdr:row>82</xdr:row>
      <xdr:rowOff>789215</xdr:rowOff>
    </xdr:to>
    <xdr:pic>
      <xdr:nvPicPr>
        <xdr:cNvPr id="104" name="그림 103" descr="22.jpg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97293" y="67538969"/>
          <a:ext cx="973626" cy="714460"/>
        </a:xfrm>
        <a:prstGeom prst="rect">
          <a:avLst/>
        </a:prstGeom>
      </xdr:spPr>
    </xdr:pic>
    <xdr:clientData/>
  </xdr:twoCellAnchor>
  <xdr:twoCellAnchor>
    <xdr:from>
      <xdr:col>3</xdr:col>
      <xdr:colOff>88715</xdr:colOff>
      <xdr:row>69</xdr:row>
      <xdr:rowOff>105743</xdr:rowOff>
    </xdr:from>
    <xdr:to>
      <xdr:col>3</xdr:col>
      <xdr:colOff>1079004</xdr:colOff>
      <xdr:row>69</xdr:row>
      <xdr:rowOff>828942</xdr:rowOff>
    </xdr:to>
    <xdr:pic>
      <xdr:nvPicPr>
        <xdr:cNvPr id="105" name="그림 104" descr="23.jpg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510536" y="56248814"/>
          <a:ext cx="990289" cy="723199"/>
        </a:xfrm>
        <a:prstGeom prst="rect">
          <a:avLst/>
        </a:prstGeom>
      </xdr:spPr>
    </xdr:pic>
    <xdr:clientData/>
  </xdr:twoCellAnchor>
  <xdr:twoCellAnchor>
    <xdr:from>
      <xdr:col>3</xdr:col>
      <xdr:colOff>129858</xdr:colOff>
      <xdr:row>61</xdr:row>
      <xdr:rowOff>52695</xdr:rowOff>
    </xdr:from>
    <xdr:to>
      <xdr:col>3</xdr:col>
      <xdr:colOff>982488</xdr:colOff>
      <xdr:row>61</xdr:row>
      <xdr:rowOff>789215</xdr:rowOff>
    </xdr:to>
    <xdr:pic>
      <xdr:nvPicPr>
        <xdr:cNvPr id="106" name="그림 105" descr="24.jpg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551679" y="49228909"/>
          <a:ext cx="852630" cy="736520"/>
        </a:xfrm>
        <a:prstGeom prst="rect">
          <a:avLst/>
        </a:prstGeom>
      </xdr:spPr>
    </xdr:pic>
    <xdr:clientData/>
  </xdr:twoCellAnchor>
  <xdr:twoCellAnchor>
    <xdr:from>
      <xdr:col>3</xdr:col>
      <xdr:colOff>130179</xdr:colOff>
      <xdr:row>59</xdr:row>
      <xdr:rowOff>109325</xdr:rowOff>
    </xdr:from>
    <xdr:to>
      <xdr:col>3</xdr:col>
      <xdr:colOff>974596</xdr:colOff>
      <xdr:row>59</xdr:row>
      <xdr:rowOff>799651</xdr:rowOff>
    </xdr:to>
    <xdr:pic>
      <xdr:nvPicPr>
        <xdr:cNvPr id="107" name="그림 106" descr="25.jpg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552000" y="47543825"/>
          <a:ext cx="844417" cy="690326"/>
        </a:xfrm>
        <a:prstGeom prst="rect">
          <a:avLst/>
        </a:prstGeom>
      </xdr:spPr>
    </xdr:pic>
    <xdr:clientData/>
  </xdr:twoCellAnchor>
  <xdr:twoCellAnchor>
    <xdr:from>
      <xdr:col>3</xdr:col>
      <xdr:colOff>116894</xdr:colOff>
      <xdr:row>60</xdr:row>
      <xdr:rowOff>127524</xdr:rowOff>
    </xdr:from>
    <xdr:to>
      <xdr:col>3</xdr:col>
      <xdr:colOff>909947</xdr:colOff>
      <xdr:row>60</xdr:row>
      <xdr:rowOff>789086</xdr:rowOff>
    </xdr:to>
    <xdr:pic>
      <xdr:nvPicPr>
        <xdr:cNvPr id="108" name="그림 107" descr="26.jpg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538715" y="48432881"/>
          <a:ext cx="793053" cy="661562"/>
        </a:xfrm>
        <a:prstGeom prst="rect">
          <a:avLst/>
        </a:prstGeom>
      </xdr:spPr>
    </xdr:pic>
    <xdr:clientData/>
  </xdr:twoCellAnchor>
  <xdr:twoCellAnchor>
    <xdr:from>
      <xdr:col>3</xdr:col>
      <xdr:colOff>49178</xdr:colOff>
      <xdr:row>75</xdr:row>
      <xdr:rowOff>43801</xdr:rowOff>
    </xdr:from>
    <xdr:to>
      <xdr:col>3</xdr:col>
      <xdr:colOff>1020536</xdr:colOff>
      <xdr:row>75</xdr:row>
      <xdr:rowOff>824029</xdr:rowOff>
    </xdr:to>
    <xdr:pic>
      <xdr:nvPicPr>
        <xdr:cNvPr id="109" name="그림 108" descr="27.jpg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70999" y="61412015"/>
          <a:ext cx="971358" cy="780228"/>
        </a:xfrm>
        <a:prstGeom prst="rect">
          <a:avLst/>
        </a:prstGeom>
      </xdr:spPr>
    </xdr:pic>
    <xdr:clientData/>
  </xdr:twoCellAnchor>
  <xdr:twoCellAnchor>
    <xdr:from>
      <xdr:col>3</xdr:col>
      <xdr:colOff>117535</xdr:colOff>
      <xdr:row>97</xdr:row>
      <xdr:rowOff>76140</xdr:rowOff>
    </xdr:from>
    <xdr:to>
      <xdr:col>3</xdr:col>
      <xdr:colOff>898261</xdr:colOff>
      <xdr:row>97</xdr:row>
      <xdr:rowOff>789212</xdr:rowOff>
    </xdr:to>
    <xdr:pic>
      <xdr:nvPicPr>
        <xdr:cNvPr id="110" name="그림 109" descr="28.jpg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539356" y="2974461"/>
          <a:ext cx="780726" cy="713072"/>
        </a:xfrm>
        <a:prstGeom prst="rect">
          <a:avLst/>
        </a:prstGeom>
      </xdr:spPr>
    </xdr:pic>
    <xdr:clientData/>
  </xdr:twoCellAnchor>
  <xdr:twoCellAnchor>
    <xdr:from>
      <xdr:col>3</xdr:col>
      <xdr:colOff>213106</xdr:colOff>
      <xdr:row>98</xdr:row>
      <xdr:rowOff>79127</xdr:rowOff>
    </xdr:from>
    <xdr:to>
      <xdr:col>3</xdr:col>
      <xdr:colOff>921923</xdr:colOff>
      <xdr:row>98</xdr:row>
      <xdr:rowOff>801868</xdr:rowOff>
    </xdr:to>
    <xdr:pic>
      <xdr:nvPicPr>
        <xdr:cNvPr id="111" name="그림 110" descr="29.jpg"/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34927" y="81477056"/>
          <a:ext cx="708817" cy="722741"/>
        </a:xfrm>
        <a:prstGeom prst="rect">
          <a:avLst/>
        </a:prstGeom>
      </xdr:spPr>
    </xdr:pic>
    <xdr:clientData/>
  </xdr:twoCellAnchor>
  <xdr:twoCellAnchor>
    <xdr:from>
      <xdr:col>3</xdr:col>
      <xdr:colOff>159001</xdr:colOff>
      <xdr:row>100</xdr:row>
      <xdr:rowOff>113602</xdr:rowOff>
    </xdr:from>
    <xdr:to>
      <xdr:col>3</xdr:col>
      <xdr:colOff>1030127</xdr:colOff>
      <xdr:row>100</xdr:row>
      <xdr:rowOff>707365</xdr:rowOff>
    </xdr:to>
    <xdr:pic>
      <xdr:nvPicPr>
        <xdr:cNvPr id="112" name="그림 111" descr="30.jpg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580822" y="83253245"/>
          <a:ext cx="871126" cy="593763"/>
        </a:xfrm>
        <a:prstGeom prst="rect">
          <a:avLst/>
        </a:prstGeom>
      </xdr:spPr>
    </xdr:pic>
    <xdr:clientData/>
  </xdr:twoCellAnchor>
  <xdr:twoCellAnchor>
    <xdr:from>
      <xdr:col>3</xdr:col>
      <xdr:colOff>118501</xdr:colOff>
      <xdr:row>99</xdr:row>
      <xdr:rowOff>150746</xdr:rowOff>
    </xdr:from>
    <xdr:to>
      <xdr:col>3</xdr:col>
      <xdr:colOff>1001954</xdr:colOff>
      <xdr:row>99</xdr:row>
      <xdr:rowOff>732181</xdr:rowOff>
    </xdr:to>
    <xdr:pic>
      <xdr:nvPicPr>
        <xdr:cNvPr id="113" name="그림 112" descr="31.jpg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540322" y="10886782"/>
          <a:ext cx="883453" cy="581435"/>
        </a:xfrm>
        <a:prstGeom prst="rect">
          <a:avLst/>
        </a:prstGeom>
      </xdr:spPr>
    </xdr:pic>
    <xdr:clientData/>
  </xdr:twoCellAnchor>
  <xdr:twoCellAnchor>
    <xdr:from>
      <xdr:col>3</xdr:col>
      <xdr:colOff>132429</xdr:colOff>
      <xdr:row>72</xdr:row>
      <xdr:rowOff>55516</xdr:rowOff>
    </xdr:from>
    <xdr:to>
      <xdr:col>3</xdr:col>
      <xdr:colOff>1034016</xdr:colOff>
      <xdr:row>72</xdr:row>
      <xdr:rowOff>802821</xdr:rowOff>
    </xdr:to>
    <xdr:pic>
      <xdr:nvPicPr>
        <xdr:cNvPr id="114" name="그림 113" descr="32.jpg"/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554250" y="8206195"/>
          <a:ext cx="901587" cy="747305"/>
        </a:xfrm>
        <a:prstGeom prst="rect">
          <a:avLst/>
        </a:prstGeom>
      </xdr:spPr>
    </xdr:pic>
    <xdr:clientData/>
  </xdr:twoCellAnchor>
  <xdr:twoCellAnchor>
    <xdr:from>
      <xdr:col>3</xdr:col>
      <xdr:colOff>64715</xdr:colOff>
      <xdr:row>71</xdr:row>
      <xdr:rowOff>50415</xdr:rowOff>
    </xdr:from>
    <xdr:to>
      <xdr:col>3</xdr:col>
      <xdr:colOff>1061358</xdr:colOff>
      <xdr:row>71</xdr:row>
      <xdr:rowOff>816429</xdr:rowOff>
    </xdr:to>
    <xdr:pic>
      <xdr:nvPicPr>
        <xdr:cNvPr id="115" name="그림 114" descr="33.jpg"/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486536" y="57935201"/>
          <a:ext cx="996643" cy="766014"/>
        </a:xfrm>
        <a:prstGeom prst="rect">
          <a:avLst/>
        </a:prstGeom>
      </xdr:spPr>
    </xdr:pic>
    <xdr:clientData/>
  </xdr:twoCellAnchor>
  <xdr:twoCellAnchor>
    <xdr:from>
      <xdr:col>3</xdr:col>
      <xdr:colOff>133072</xdr:colOff>
      <xdr:row>83</xdr:row>
      <xdr:rowOff>65231</xdr:rowOff>
    </xdr:from>
    <xdr:to>
      <xdr:col>3</xdr:col>
      <xdr:colOff>1020535</xdr:colOff>
      <xdr:row>83</xdr:row>
      <xdr:rowOff>832285</xdr:rowOff>
    </xdr:to>
    <xdr:pic>
      <xdr:nvPicPr>
        <xdr:cNvPr id="116" name="그림 115" descr="34.jpg"/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554893" y="9086767"/>
          <a:ext cx="887463" cy="767054"/>
        </a:xfrm>
        <a:prstGeom prst="rect">
          <a:avLst/>
        </a:prstGeom>
      </xdr:spPr>
    </xdr:pic>
    <xdr:clientData/>
  </xdr:twoCellAnchor>
  <xdr:twoCellAnchor>
    <xdr:from>
      <xdr:col>3</xdr:col>
      <xdr:colOff>51751</xdr:colOff>
      <xdr:row>73</xdr:row>
      <xdr:rowOff>46644</xdr:rowOff>
    </xdr:from>
    <xdr:to>
      <xdr:col>3</xdr:col>
      <xdr:colOff>1034143</xdr:colOff>
      <xdr:row>73</xdr:row>
      <xdr:rowOff>813793</xdr:rowOff>
    </xdr:to>
    <xdr:pic>
      <xdr:nvPicPr>
        <xdr:cNvPr id="117" name="그림 116" descr="35.jpg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473572" y="59673144"/>
          <a:ext cx="982392" cy="767149"/>
        </a:xfrm>
        <a:prstGeom prst="rect">
          <a:avLst/>
        </a:prstGeom>
      </xdr:spPr>
    </xdr:pic>
    <xdr:clientData/>
  </xdr:twoCellAnchor>
  <xdr:twoCellAnchor>
    <xdr:from>
      <xdr:col>3</xdr:col>
      <xdr:colOff>228965</xdr:colOff>
      <xdr:row>91</xdr:row>
      <xdr:rowOff>89644</xdr:rowOff>
    </xdr:from>
    <xdr:to>
      <xdr:col>3</xdr:col>
      <xdr:colOff>818619</xdr:colOff>
      <xdr:row>91</xdr:row>
      <xdr:rowOff>792298</xdr:rowOff>
    </xdr:to>
    <xdr:pic>
      <xdr:nvPicPr>
        <xdr:cNvPr id="118" name="그림 117" descr="36.jpg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50786" y="7369465"/>
          <a:ext cx="589654" cy="702654"/>
        </a:xfrm>
        <a:prstGeom prst="rect">
          <a:avLst/>
        </a:prstGeom>
      </xdr:spPr>
    </xdr:pic>
    <xdr:clientData/>
  </xdr:twoCellAnchor>
  <xdr:twoCellAnchor>
    <xdr:from>
      <xdr:col>3</xdr:col>
      <xdr:colOff>188466</xdr:colOff>
      <xdr:row>101</xdr:row>
      <xdr:rowOff>114250</xdr:rowOff>
    </xdr:from>
    <xdr:to>
      <xdr:col>3</xdr:col>
      <xdr:colOff>963028</xdr:colOff>
      <xdr:row>101</xdr:row>
      <xdr:rowOff>744994</xdr:rowOff>
    </xdr:to>
    <xdr:pic>
      <xdr:nvPicPr>
        <xdr:cNvPr id="119" name="그림 118" descr="37.jpg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10287" y="6496000"/>
          <a:ext cx="774562" cy="630744"/>
        </a:xfrm>
        <a:prstGeom prst="rect">
          <a:avLst/>
        </a:prstGeom>
      </xdr:spPr>
    </xdr:pic>
    <xdr:clientData/>
  </xdr:twoCellAnchor>
  <xdr:twoCellAnchor>
    <xdr:from>
      <xdr:col>3</xdr:col>
      <xdr:colOff>229608</xdr:colOff>
      <xdr:row>103</xdr:row>
      <xdr:rowOff>155924</xdr:rowOff>
    </xdr:from>
    <xdr:to>
      <xdr:col>3</xdr:col>
      <xdr:colOff>975407</xdr:colOff>
      <xdr:row>103</xdr:row>
      <xdr:rowOff>809269</xdr:rowOff>
    </xdr:to>
    <xdr:pic>
      <xdr:nvPicPr>
        <xdr:cNvPr id="120" name="그림 119" descr="38.jpg"/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51429" y="85908138"/>
          <a:ext cx="745799" cy="653345"/>
        </a:xfrm>
        <a:prstGeom prst="rect">
          <a:avLst/>
        </a:prstGeom>
      </xdr:spPr>
    </xdr:pic>
    <xdr:clientData/>
  </xdr:twoCellAnchor>
  <xdr:twoCellAnchor>
    <xdr:from>
      <xdr:col>3</xdr:col>
      <xdr:colOff>175500</xdr:colOff>
      <xdr:row>102</xdr:row>
      <xdr:rowOff>103151</xdr:rowOff>
    </xdr:from>
    <xdr:to>
      <xdr:col>3</xdr:col>
      <xdr:colOff>956226</xdr:colOff>
      <xdr:row>102</xdr:row>
      <xdr:rowOff>760604</xdr:rowOff>
    </xdr:to>
    <xdr:pic>
      <xdr:nvPicPr>
        <xdr:cNvPr id="121" name="그림 120" descr="39.jpg"/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597321" y="84984508"/>
          <a:ext cx="780726" cy="657453"/>
        </a:xfrm>
        <a:prstGeom prst="rect">
          <a:avLst/>
        </a:prstGeom>
      </xdr:spPr>
    </xdr:pic>
    <xdr:clientData/>
  </xdr:twoCellAnchor>
  <xdr:twoCellAnchor>
    <xdr:from>
      <xdr:col>3</xdr:col>
      <xdr:colOff>66964</xdr:colOff>
      <xdr:row>104</xdr:row>
      <xdr:rowOff>60191</xdr:rowOff>
    </xdr:from>
    <xdr:to>
      <xdr:col>3</xdr:col>
      <xdr:colOff>952500</xdr:colOff>
      <xdr:row>104</xdr:row>
      <xdr:rowOff>803575</xdr:rowOff>
    </xdr:to>
    <xdr:pic>
      <xdr:nvPicPr>
        <xdr:cNvPr id="122" name="그림 121" descr="41.jpg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 rot="10800000" flipV="1">
          <a:off x="488785" y="15177727"/>
          <a:ext cx="885536" cy="743384"/>
        </a:xfrm>
        <a:prstGeom prst="rect">
          <a:avLst/>
        </a:prstGeom>
      </xdr:spPr>
    </xdr:pic>
    <xdr:clientData/>
  </xdr:twoCellAnchor>
  <xdr:twoCellAnchor>
    <xdr:from>
      <xdr:col>3</xdr:col>
      <xdr:colOff>216963</xdr:colOff>
      <xdr:row>92</xdr:row>
      <xdr:rowOff>98723</xdr:rowOff>
    </xdr:from>
    <xdr:to>
      <xdr:col>3</xdr:col>
      <xdr:colOff>798398</xdr:colOff>
      <xdr:row>92</xdr:row>
      <xdr:rowOff>803430</xdr:rowOff>
    </xdr:to>
    <xdr:pic>
      <xdr:nvPicPr>
        <xdr:cNvPr id="123" name="그림 122" descr="42.jpg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38784" y="76271509"/>
          <a:ext cx="581435" cy="704707"/>
        </a:xfrm>
        <a:prstGeom prst="rect">
          <a:avLst/>
        </a:prstGeom>
      </xdr:spPr>
    </xdr:pic>
    <xdr:clientData/>
  </xdr:twoCellAnchor>
  <xdr:twoCellAnchor>
    <xdr:from>
      <xdr:col>3</xdr:col>
      <xdr:colOff>54000</xdr:colOff>
      <xdr:row>80</xdr:row>
      <xdr:rowOff>91572</xdr:rowOff>
    </xdr:from>
    <xdr:to>
      <xdr:col>3</xdr:col>
      <xdr:colOff>1095653</xdr:colOff>
      <xdr:row>80</xdr:row>
      <xdr:rowOff>794226</xdr:rowOff>
    </xdr:to>
    <xdr:pic>
      <xdr:nvPicPr>
        <xdr:cNvPr id="124" name="그림 123" descr="43.jpg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75821" y="65814072"/>
          <a:ext cx="1041653" cy="702654"/>
        </a:xfrm>
        <a:prstGeom prst="rect">
          <a:avLst/>
        </a:prstGeom>
      </xdr:spPr>
    </xdr:pic>
    <xdr:clientData/>
  </xdr:twoCellAnchor>
  <xdr:twoCellAnchor>
    <xdr:from>
      <xdr:col>3</xdr:col>
      <xdr:colOff>67928</xdr:colOff>
      <xdr:row>88</xdr:row>
      <xdr:rowOff>94030</xdr:rowOff>
    </xdr:from>
    <xdr:to>
      <xdr:col>3</xdr:col>
      <xdr:colOff>1043835</xdr:colOff>
      <xdr:row>88</xdr:row>
      <xdr:rowOff>782301</xdr:rowOff>
    </xdr:to>
    <xdr:pic>
      <xdr:nvPicPr>
        <xdr:cNvPr id="125" name="그림 124" descr="44.jpg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489749" y="72783387"/>
          <a:ext cx="975907" cy="688271"/>
        </a:xfrm>
        <a:prstGeom prst="rect">
          <a:avLst/>
        </a:prstGeom>
      </xdr:spPr>
    </xdr:pic>
    <xdr:clientData/>
  </xdr:twoCellAnchor>
  <xdr:twoCellAnchor>
    <xdr:from>
      <xdr:col>3</xdr:col>
      <xdr:colOff>95465</xdr:colOff>
      <xdr:row>76</xdr:row>
      <xdr:rowOff>54430</xdr:rowOff>
    </xdr:from>
    <xdr:to>
      <xdr:col>3</xdr:col>
      <xdr:colOff>1060922</xdr:colOff>
      <xdr:row>76</xdr:row>
      <xdr:rowOff>809589</xdr:rowOff>
    </xdr:to>
    <xdr:pic>
      <xdr:nvPicPr>
        <xdr:cNvPr id="126" name="그림 125" descr="45.jpg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517286" y="12559394"/>
          <a:ext cx="965457" cy="755159"/>
        </a:xfrm>
        <a:prstGeom prst="rect">
          <a:avLst/>
        </a:prstGeom>
      </xdr:spPr>
    </xdr:pic>
    <xdr:clientData/>
  </xdr:twoCellAnchor>
  <xdr:twoCellAnchor>
    <xdr:from>
      <xdr:col>3</xdr:col>
      <xdr:colOff>109393</xdr:colOff>
      <xdr:row>87</xdr:row>
      <xdr:rowOff>117886</xdr:rowOff>
    </xdr:from>
    <xdr:to>
      <xdr:col>3</xdr:col>
      <xdr:colOff>992846</xdr:colOff>
      <xdr:row>87</xdr:row>
      <xdr:rowOff>793830</xdr:rowOff>
    </xdr:to>
    <xdr:pic>
      <xdr:nvPicPr>
        <xdr:cNvPr id="127" name="그림 126" descr="46.jpg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531214" y="71936386"/>
          <a:ext cx="883453" cy="675944"/>
        </a:xfrm>
        <a:prstGeom prst="rect">
          <a:avLst/>
        </a:prstGeom>
      </xdr:spPr>
    </xdr:pic>
    <xdr:clientData/>
  </xdr:twoCellAnchor>
  <xdr:twoCellAnchor>
    <xdr:from>
      <xdr:col>3</xdr:col>
      <xdr:colOff>49178</xdr:colOff>
      <xdr:row>86</xdr:row>
      <xdr:rowOff>43801</xdr:rowOff>
    </xdr:from>
    <xdr:to>
      <xdr:col>3</xdr:col>
      <xdr:colOff>1020536</xdr:colOff>
      <xdr:row>86</xdr:row>
      <xdr:rowOff>824029</xdr:rowOff>
    </xdr:to>
    <xdr:pic>
      <xdr:nvPicPr>
        <xdr:cNvPr id="131" name="그림 130" descr="27.jpg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70999" y="61412015"/>
          <a:ext cx="971358" cy="780228"/>
        </a:xfrm>
        <a:prstGeom prst="rect">
          <a:avLst/>
        </a:prstGeom>
      </xdr:spPr>
    </xdr:pic>
    <xdr:clientData/>
  </xdr:twoCellAnchor>
  <xdr:twoCellAnchor>
    <xdr:from>
      <xdr:col>3</xdr:col>
      <xdr:colOff>190499</xdr:colOff>
      <xdr:row>89</xdr:row>
      <xdr:rowOff>54428</xdr:rowOff>
    </xdr:from>
    <xdr:to>
      <xdr:col>3</xdr:col>
      <xdr:colOff>962248</xdr:colOff>
      <xdr:row>89</xdr:row>
      <xdr:rowOff>823026</xdr:rowOff>
    </xdr:to>
    <xdr:pic>
      <xdr:nvPicPr>
        <xdr:cNvPr id="132" name="그림 131" descr="13.jpg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12320" y="73614642"/>
          <a:ext cx="771749" cy="768598"/>
        </a:xfrm>
        <a:prstGeom prst="rect">
          <a:avLst/>
        </a:prstGeom>
      </xdr:spPr>
    </xdr:pic>
    <xdr:clientData/>
  </xdr:twoCellAnchor>
  <xdr:twoCellAnchor>
    <xdr:from>
      <xdr:col>3</xdr:col>
      <xdr:colOff>163287</xdr:colOff>
      <xdr:row>90</xdr:row>
      <xdr:rowOff>40822</xdr:rowOff>
    </xdr:from>
    <xdr:to>
      <xdr:col>3</xdr:col>
      <xdr:colOff>898073</xdr:colOff>
      <xdr:row>90</xdr:row>
      <xdr:rowOff>823730</xdr:rowOff>
    </xdr:to>
    <xdr:pic>
      <xdr:nvPicPr>
        <xdr:cNvPr id="133" name="그림 132" descr="14.jpg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85108" y="74471893"/>
          <a:ext cx="734786" cy="782908"/>
        </a:xfrm>
        <a:prstGeom prst="rect">
          <a:avLst/>
        </a:prstGeom>
      </xdr:spPr>
    </xdr:pic>
    <xdr:clientData/>
  </xdr:twoCellAnchor>
  <xdr:twoCellAnchor>
    <xdr:from>
      <xdr:col>3</xdr:col>
      <xdr:colOff>217714</xdr:colOff>
      <xdr:row>93</xdr:row>
      <xdr:rowOff>108858</xdr:rowOff>
    </xdr:from>
    <xdr:to>
      <xdr:col>3</xdr:col>
      <xdr:colOff>808729</xdr:colOff>
      <xdr:row>93</xdr:row>
      <xdr:rowOff>705345</xdr:rowOff>
    </xdr:to>
    <xdr:pic>
      <xdr:nvPicPr>
        <xdr:cNvPr id="134" name="그림 133" descr="11.jpg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39535" y="77152501"/>
          <a:ext cx="591015" cy="596487"/>
        </a:xfrm>
        <a:prstGeom prst="rect">
          <a:avLst/>
        </a:prstGeom>
      </xdr:spPr>
    </xdr:pic>
    <xdr:clientData/>
  </xdr:twoCellAnchor>
  <xdr:twoCellAnchor>
    <xdr:from>
      <xdr:col>3</xdr:col>
      <xdr:colOff>163286</xdr:colOff>
      <xdr:row>94</xdr:row>
      <xdr:rowOff>54429</xdr:rowOff>
    </xdr:from>
    <xdr:to>
      <xdr:col>3</xdr:col>
      <xdr:colOff>925286</xdr:colOff>
      <xdr:row>94</xdr:row>
      <xdr:rowOff>788467</xdr:rowOff>
    </xdr:to>
    <xdr:pic>
      <xdr:nvPicPr>
        <xdr:cNvPr id="135" name="그림 134" descr="12.jpg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585107" y="77968929"/>
          <a:ext cx="762000" cy="734038"/>
        </a:xfrm>
        <a:prstGeom prst="rect">
          <a:avLst/>
        </a:prstGeom>
      </xdr:spPr>
    </xdr:pic>
    <xdr:clientData/>
  </xdr:twoCellAnchor>
  <xdr:twoCellAnchor>
    <xdr:from>
      <xdr:col>3</xdr:col>
      <xdr:colOff>136072</xdr:colOff>
      <xdr:row>95</xdr:row>
      <xdr:rowOff>54429</xdr:rowOff>
    </xdr:from>
    <xdr:to>
      <xdr:col>3</xdr:col>
      <xdr:colOff>907821</xdr:colOff>
      <xdr:row>95</xdr:row>
      <xdr:rowOff>823027</xdr:rowOff>
    </xdr:to>
    <xdr:pic>
      <xdr:nvPicPr>
        <xdr:cNvPr id="136" name="그림 135" descr="13.jpg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557893" y="10817679"/>
          <a:ext cx="771749" cy="768598"/>
        </a:xfrm>
        <a:prstGeom prst="rect">
          <a:avLst/>
        </a:prstGeom>
      </xdr:spPr>
    </xdr:pic>
    <xdr:clientData/>
  </xdr:twoCellAnchor>
  <xdr:twoCellAnchor>
    <xdr:from>
      <xdr:col>3</xdr:col>
      <xdr:colOff>258536</xdr:colOff>
      <xdr:row>96</xdr:row>
      <xdr:rowOff>40822</xdr:rowOff>
    </xdr:from>
    <xdr:to>
      <xdr:col>3</xdr:col>
      <xdr:colOff>842026</xdr:colOff>
      <xdr:row>96</xdr:row>
      <xdr:rowOff>854421</xdr:rowOff>
    </xdr:to>
    <xdr:pic>
      <xdr:nvPicPr>
        <xdr:cNvPr id="137" name="그림 136" descr="16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80357" y="2095501"/>
          <a:ext cx="583490" cy="813599"/>
        </a:xfrm>
        <a:prstGeom prst="rect">
          <a:avLst/>
        </a:prstGeom>
      </xdr:spPr>
    </xdr:pic>
    <xdr:clientData/>
  </xdr:twoCellAnchor>
  <xdr:twoCellAnchor>
    <xdr:from>
      <xdr:col>3</xdr:col>
      <xdr:colOff>68036</xdr:colOff>
      <xdr:row>106</xdr:row>
      <xdr:rowOff>62050</xdr:rowOff>
    </xdr:from>
    <xdr:to>
      <xdr:col>3</xdr:col>
      <xdr:colOff>1003928</xdr:colOff>
      <xdr:row>106</xdr:row>
      <xdr:rowOff>804183</xdr:rowOff>
    </xdr:to>
    <xdr:pic>
      <xdr:nvPicPr>
        <xdr:cNvPr id="128" name="그림 127" descr="K-1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489857" y="78847407"/>
          <a:ext cx="935892" cy="742133"/>
        </a:xfrm>
        <a:prstGeom prst="rect">
          <a:avLst/>
        </a:prstGeom>
      </xdr:spPr>
    </xdr:pic>
    <xdr:clientData/>
  </xdr:twoCellAnchor>
  <xdr:twoCellAnchor>
    <xdr:from>
      <xdr:col>3</xdr:col>
      <xdr:colOff>68357</xdr:colOff>
      <xdr:row>107</xdr:row>
      <xdr:rowOff>62371</xdr:rowOff>
    </xdr:from>
    <xdr:to>
      <xdr:col>3</xdr:col>
      <xdr:colOff>1004249</xdr:colOff>
      <xdr:row>107</xdr:row>
      <xdr:rowOff>804504</xdr:rowOff>
    </xdr:to>
    <xdr:pic>
      <xdr:nvPicPr>
        <xdr:cNvPr id="129" name="그림 128" descr="K-2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90178" y="79718585"/>
          <a:ext cx="935892" cy="742133"/>
        </a:xfrm>
        <a:prstGeom prst="rect">
          <a:avLst/>
        </a:prstGeom>
      </xdr:spPr>
    </xdr:pic>
    <xdr:clientData/>
  </xdr:twoCellAnchor>
  <xdr:twoCellAnchor>
    <xdr:from>
      <xdr:col>3</xdr:col>
      <xdr:colOff>191143</xdr:colOff>
      <xdr:row>105</xdr:row>
      <xdr:rowOff>81641</xdr:rowOff>
    </xdr:from>
    <xdr:to>
      <xdr:col>3</xdr:col>
      <xdr:colOff>988113</xdr:colOff>
      <xdr:row>105</xdr:row>
      <xdr:rowOff>776248</xdr:rowOff>
    </xdr:to>
    <xdr:pic>
      <xdr:nvPicPr>
        <xdr:cNvPr id="130" name="그림 129" descr="K-3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12964" y="77996141"/>
          <a:ext cx="796970" cy="694607"/>
        </a:xfrm>
        <a:prstGeom prst="rect">
          <a:avLst/>
        </a:prstGeom>
      </xdr:spPr>
    </xdr:pic>
    <xdr:clientData/>
  </xdr:twoCellAnchor>
  <xdr:twoCellAnchor>
    <xdr:from>
      <xdr:col>3</xdr:col>
      <xdr:colOff>190501</xdr:colOff>
      <xdr:row>108</xdr:row>
      <xdr:rowOff>90574</xdr:rowOff>
    </xdr:from>
    <xdr:to>
      <xdr:col>3</xdr:col>
      <xdr:colOff>925287</xdr:colOff>
      <xdr:row>108</xdr:row>
      <xdr:rowOff>802820</xdr:rowOff>
    </xdr:to>
    <xdr:pic>
      <xdr:nvPicPr>
        <xdr:cNvPr id="138" name="그림 137" descr="P1420737.JPG"/>
        <xdr:cNvPicPr>
          <a:picLocks noChangeAspect="1"/>
        </xdr:cNvPicPr>
      </xdr:nvPicPr>
      <xdr:blipFill>
        <a:blip xmlns:r="http://schemas.openxmlformats.org/officeDocument/2006/relationships" r:embed="rId96" cstate="print"/>
        <a:srcRect l="15665" r="6962"/>
        <a:stretch>
          <a:fillRect/>
        </a:stretch>
      </xdr:blipFill>
      <xdr:spPr>
        <a:xfrm>
          <a:off x="612322" y="7370395"/>
          <a:ext cx="734786" cy="712246"/>
        </a:xfrm>
        <a:prstGeom prst="rect">
          <a:avLst/>
        </a:prstGeom>
      </xdr:spPr>
    </xdr:pic>
    <xdr:clientData/>
  </xdr:twoCellAnchor>
  <xdr:twoCellAnchor>
    <xdr:from>
      <xdr:col>3</xdr:col>
      <xdr:colOff>217715</xdr:colOff>
      <xdr:row>109</xdr:row>
      <xdr:rowOff>149678</xdr:rowOff>
    </xdr:from>
    <xdr:to>
      <xdr:col>3</xdr:col>
      <xdr:colOff>866260</xdr:colOff>
      <xdr:row>109</xdr:row>
      <xdr:rowOff>648097</xdr:rowOff>
    </xdr:to>
    <xdr:pic>
      <xdr:nvPicPr>
        <xdr:cNvPr id="140" name="그림 139" descr="23.jpg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39536" y="88514464"/>
          <a:ext cx="648545" cy="498419"/>
        </a:xfrm>
        <a:prstGeom prst="rect">
          <a:avLst/>
        </a:prstGeom>
      </xdr:spPr>
    </xdr:pic>
    <xdr:clientData/>
  </xdr:twoCellAnchor>
  <xdr:twoCellAnchor>
    <xdr:from>
      <xdr:col>3</xdr:col>
      <xdr:colOff>122463</xdr:colOff>
      <xdr:row>110</xdr:row>
      <xdr:rowOff>108857</xdr:rowOff>
    </xdr:from>
    <xdr:to>
      <xdr:col>3</xdr:col>
      <xdr:colOff>1031400</xdr:colOff>
      <xdr:row>110</xdr:row>
      <xdr:rowOff>789215</xdr:rowOff>
    </xdr:to>
    <xdr:pic>
      <xdr:nvPicPr>
        <xdr:cNvPr id="141" name="그림 140" descr="22.jpg"/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544284" y="89344500"/>
          <a:ext cx="908937" cy="680358"/>
        </a:xfrm>
        <a:prstGeom prst="rect">
          <a:avLst/>
        </a:prstGeom>
      </xdr:spPr>
    </xdr:pic>
    <xdr:clientData/>
  </xdr:twoCellAnchor>
  <xdr:twoCellAnchor>
    <xdr:from>
      <xdr:col>3</xdr:col>
      <xdr:colOff>136071</xdr:colOff>
      <xdr:row>111</xdr:row>
      <xdr:rowOff>95248</xdr:rowOff>
    </xdr:from>
    <xdr:to>
      <xdr:col>3</xdr:col>
      <xdr:colOff>972570</xdr:colOff>
      <xdr:row>111</xdr:row>
      <xdr:rowOff>705867</xdr:rowOff>
    </xdr:to>
    <xdr:pic>
      <xdr:nvPicPr>
        <xdr:cNvPr id="142" name="그림 141" descr="19.jpg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557892" y="20410712"/>
          <a:ext cx="836499" cy="610619"/>
        </a:xfrm>
        <a:prstGeom prst="rect">
          <a:avLst/>
        </a:prstGeom>
      </xdr:spPr>
    </xdr:pic>
    <xdr:clientData/>
  </xdr:twoCellAnchor>
  <xdr:twoCellAnchor>
    <xdr:from>
      <xdr:col>3</xdr:col>
      <xdr:colOff>68036</xdr:colOff>
      <xdr:row>112</xdr:row>
      <xdr:rowOff>108858</xdr:rowOff>
    </xdr:from>
    <xdr:to>
      <xdr:col>3</xdr:col>
      <xdr:colOff>997578</xdr:colOff>
      <xdr:row>112</xdr:row>
      <xdr:rowOff>789214</xdr:rowOff>
    </xdr:to>
    <xdr:pic>
      <xdr:nvPicPr>
        <xdr:cNvPr id="143" name="그림 142" descr="21.jpg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489857" y="21295179"/>
          <a:ext cx="929542" cy="680356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113</xdr:row>
      <xdr:rowOff>68036</xdr:rowOff>
    </xdr:from>
    <xdr:to>
      <xdr:col>3</xdr:col>
      <xdr:colOff>1027322</xdr:colOff>
      <xdr:row>113</xdr:row>
      <xdr:rowOff>789215</xdr:rowOff>
    </xdr:to>
    <xdr:pic>
      <xdr:nvPicPr>
        <xdr:cNvPr id="144" name="그림 143" descr="3.jpg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517071" y="91916250"/>
          <a:ext cx="932072" cy="721179"/>
        </a:xfrm>
        <a:prstGeom prst="rect">
          <a:avLst/>
        </a:prstGeom>
      </xdr:spPr>
    </xdr:pic>
    <xdr:clientData/>
  </xdr:twoCellAnchor>
  <xdr:twoCellAnchor>
    <xdr:from>
      <xdr:col>3</xdr:col>
      <xdr:colOff>163286</xdr:colOff>
      <xdr:row>114</xdr:row>
      <xdr:rowOff>136071</xdr:rowOff>
    </xdr:from>
    <xdr:to>
      <xdr:col>3</xdr:col>
      <xdr:colOff>962986</xdr:colOff>
      <xdr:row>114</xdr:row>
      <xdr:rowOff>721179</xdr:rowOff>
    </xdr:to>
    <xdr:pic>
      <xdr:nvPicPr>
        <xdr:cNvPr id="145" name="그림 144" descr="6.jpg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585107" y="92855142"/>
          <a:ext cx="799700" cy="585108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115</xdr:row>
      <xdr:rowOff>81642</xdr:rowOff>
    </xdr:from>
    <xdr:to>
      <xdr:col>3</xdr:col>
      <xdr:colOff>968880</xdr:colOff>
      <xdr:row>115</xdr:row>
      <xdr:rowOff>748391</xdr:rowOff>
    </xdr:to>
    <xdr:pic>
      <xdr:nvPicPr>
        <xdr:cNvPr id="146" name="그림 145" descr="4.jpg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571499" y="93671571"/>
          <a:ext cx="819202" cy="666749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116</xdr:row>
      <xdr:rowOff>108857</xdr:rowOff>
    </xdr:from>
    <xdr:to>
      <xdr:col>3</xdr:col>
      <xdr:colOff>977313</xdr:colOff>
      <xdr:row>116</xdr:row>
      <xdr:rowOff>748393</xdr:rowOff>
    </xdr:to>
    <xdr:pic>
      <xdr:nvPicPr>
        <xdr:cNvPr id="147" name="그림 146" descr="5.jpg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571499" y="94569643"/>
          <a:ext cx="827635" cy="639536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117</xdr:row>
      <xdr:rowOff>81643</xdr:rowOff>
    </xdr:from>
    <xdr:to>
      <xdr:col>3</xdr:col>
      <xdr:colOff>1020536</xdr:colOff>
      <xdr:row>117</xdr:row>
      <xdr:rowOff>775439</xdr:rowOff>
    </xdr:to>
    <xdr:pic>
      <xdr:nvPicPr>
        <xdr:cNvPr id="148" name="그림 147" descr="14.jpg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571499" y="95413286"/>
          <a:ext cx="870858" cy="693796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118</xdr:row>
      <xdr:rowOff>81642</xdr:rowOff>
    </xdr:from>
    <xdr:to>
      <xdr:col>3</xdr:col>
      <xdr:colOff>925285</xdr:colOff>
      <xdr:row>118</xdr:row>
      <xdr:rowOff>769139</xdr:rowOff>
    </xdr:to>
    <xdr:pic>
      <xdr:nvPicPr>
        <xdr:cNvPr id="149" name="그림 148" descr="7.jpg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12321" y="96284142"/>
          <a:ext cx="734785" cy="687497"/>
        </a:xfrm>
        <a:prstGeom prst="rect">
          <a:avLst/>
        </a:prstGeom>
      </xdr:spPr>
    </xdr:pic>
    <xdr:clientData/>
  </xdr:twoCellAnchor>
  <xdr:twoCellAnchor>
    <xdr:from>
      <xdr:col>3</xdr:col>
      <xdr:colOff>204108</xdr:colOff>
      <xdr:row>119</xdr:row>
      <xdr:rowOff>78530</xdr:rowOff>
    </xdr:from>
    <xdr:to>
      <xdr:col>3</xdr:col>
      <xdr:colOff>979715</xdr:colOff>
      <xdr:row>119</xdr:row>
      <xdr:rowOff>776391</xdr:rowOff>
    </xdr:to>
    <xdr:pic>
      <xdr:nvPicPr>
        <xdr:cNvPr id="150" name="그림 149" descr="8.jpg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25929" y="97151887"/>
          <a:ext cx="775607" cy="697861"/>
        </a:xfrm>
        <a:prstGeom prst="rect">
          <a:avLst/>
        </a:prstGeom>
      </xdr:spPr>
    </xdr:pic>
    <xdr:clientData/>
  </xdr:twoCellAnchor>
  <xdr:twoCellAnchor>
    <xdr:from>
      <xdr:col>3</xdr:col>
      <xdr:colOff>136071</xdr:colOff>
      <xdr:row>120</xdr:row>
      <xdr:rowOff>108857</xdr:rowOff>
    </xdr:from>
    <xdr:to>
      <xdr:col>3</xdr:col>
      <xdr:colOff>966107</xdr:colOff>
      <xdr:row>120</xdr:row>
      <xdr:rowOff>776385</xdr:rowOff>
    </xdr:to>
    <xdr:pic>
      <xdr:nvPicPr>
        <xdr:cNvPr id="151" name="그림 150" descr="20.jpg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557892" y="15199178"/>
          <a:ext cx="830036" cy="667528"/>
        </a:xfrm>
        <a:prstGeom prst="rect">
          <a:avLst/>
        </a:prstGeom>
      </xdr:spPr>
    </xdr:pic>
    <xdr:clientData/>
  </xdr:twoCellAnchor>
  <xdr:twoCellAnchor>
    <xdr:from>
      <xdr:col>3</xdr:col>
      <xdr:colOff>108857</xdr:colOff>
      <xdr:row>121</xdr:row>
      <xdr:rowOff>81643</xdr:rowOff>
    </xdr:from>
    <xdr:to>
      <xdr:col>3</xdr:col>
      <xdr:colOff>979337</xdr:colOff>
      <xdr:row>121</xdr:row>
      <xdr:rowOff>748393</xdr:rowOff>
    </xdr:to>
    <xdr:pic>
      <xdr:nvPicPr>
        <xdr:cNvPr id="152" name="그림 151" descr="15.jpg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530678" y="98896714"/>
          <a:ext cx="870480" cy="666750"/>
        </a:xfrm>
        <a:prstGeom prst="rect">
          <a:avLst/>
        </a:prstGeom>
      </xdr:spPr>
    </xdr:pic>
    <xdr:clientData/>
  </xdr:twoCellAnchor>
  <xdr:twoCellAnchor>
    <xdr:from>
      <xdr:col>3</xdr:col>
      <xdr:colOff>122464</xdr:colOff>
      <xdr:row>122</xdr:row>
      <xdr:rowOff>122463</xdr:rowOff>
    </xdr:from>
    <xdr:to>
      <xdr:col>3</xdr:col>
      <xdr:colOff>940061</xdr:colOff>
      <xdr:row>122</xdr:row>
      <xdr:rowOff>734784</xdr:rowOff>
    </xdr:to>
    <xdr:pic>
      <xdr:nvPicPr>
        <xdr:cNvPr id="153" name="그림 152" descr="16.jpg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44285" y="99808392"/>
          <a:ext cx="817597" cy="612321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123</xdr:row>
      <xdr:rowOff>81643</xdr:rowOff>
    </xdr:from>
    <xdr:to>
      <xdr:col>3</xdr:col>
      <xdr:colOff>1060236</xdr:colOff>
      <xdr:row>123</xdr:row>
      <xdr:rowOff>802821</xdr:rowOff>
    </xdr:to>
    <xdr:pic>
      <xdr:nvPicPr>
        <xdr:cNvPr id="154" name="그림 153" descr="17.jpg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571499" y="100638429"/>
          <a:ext cx="910558" cy="721178"/>
        </a:xfrm>
        <a:prstGeom prst="rect">
          <a:avLst/>
        </a:prstGeom>
      </xdr:spPr>
    </xdr:pic>
    <xdr:clientData/>
  </xdr:twoCellAnchor>
  <xdr:twoCellAnchor>
    <xdr:from>
      <xdr:col>3</xdr:col>
      <xdr:colOff>81643</xdr:colOff>
      <xdr:row>124</xdr:row>
      <xdr:rowOff>95250</xdr:rowOff>
    </xdr:from>
    <xdr:to>
      <xdr:col>3</xdr:col>
      <xdr:colOff>1034143</xdr:colOff>
      <xdr:row>124</xdr:row>
      <xdr:rowOff>812231</xdr:rowOff>
    </xdr:to>
    <xdr:pic>
      <xdr:nvPicPr>
        <xdr:cNvPr id="155" name="그림 154" descr="18.jpg"/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503464" y="77016429"/>
          <a:ext cx="952500" cy="716981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125</xdr:row>
      <xdr:rowOff>95249</xdr:rowOff>
    </xdr:from>
    <xdr:to>
      <xdr:col>3</xdr:col>
      <xdr:colOff>987062</xdr:colOff>
      <xdr:row>125</xdr:row>
      <xdr:rowOff>775606</xdr:rowOff>
    </xdr:to>
    <xdr:pic>
      <xdr:nvPicPr>
        <xdr:cNvPr id="156" name="그림 155" descr="12.jpg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12321" y="102393749"/>
          <a:ext cx="796562" cy="680357"/>
        </a:xfrm>
        <a:prstGeom prst="rect">
          <a:avLst/>
        </a:prstGeom>
      </xdr:spPr>
    </xdr:pic>
    <xdr:clientData/>
  </xdr:twoCellAnchor>
  <xdr:twoCellAnchor>
    <xdr:from>
      <xdr:col>3</xdr:col>
      <xdr:colOff>217716</xdr:colOff>
      <xdr:row>126</xdr:row>
      <xdr:rowOff>95250</xdr:rowOff>
    </xdr:from>
    <xdr:to>
      <xdr:col>3</xdr:col>
      <xdr:colOff>898072</xdr:colOff>
      <xdr:row>126</xdr:row>
      <xdr:rowOff>823631</xdr:rowOff>
    </xdr:to>
    <xdr:pic>
      <xdr:nvPicPr>
        <xdr:cNvPr id="157" name="그림 156" descr="13.jpg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39537" y="103264607"/>
          <a:ext cx="680356" cy="728381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127</xdr:row>
      <xdr:rowOff>71906</xdr:rowOff>
    </xdr:from>
    <xdr:to>
      <xdr:col>3</xdr:col>
      <xdr:colOff>952500</xdr:colOff>
      <xdr:row>127</xdr:row>
      <xdr:rowOff>825250</xdr:rowOff>
    </xdr:to>
    <xdr:pic>
      <xdr:nvPicPr>
        <xdr:cNvPr id="158" name="그림 157" descr="9.jpg"/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571499" y="21285442"/>
          <a:ext cx="802822" cy="753344"/>
        </a:xfrm>
        <a:prstGeom prst="rect">
          <a:avLst/>
        </a:prstGeom>
      </xdr:spPr>
    </xdr:pic>
    <xdr:clientData/>
  </xdr:twoCellAnchor>
  <xdr:twoCellAnchor>
    <xdr:from>
      <xdr:col>3</xdr:col>
      <xdr:colOff>190501</xdr:colOff>
      <xdr:row>128</xdr:row>
      <xdr:rowOff>84960</xdr:rowOff>
    </xdr:from>
    <xdr:to>
      <xdr:col>3</xdr:col>
      <xdr:colOff>857033</xdr:colOff>
      <xdr:row>128</xdr:row>
      <xdr:rowOff>734786</xdr:rowOff>
    </xdr:to>
    <xdr:pic>
      <xdr:nvPicPr>
        <xdr:cNvPr id="159" name="그림 158" descr="11.jpg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12322" y="30850710"/>
          <a:ext cx="666532" cy="649826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129</xdr:row>
      <xdr:rowOff>54429</xdr:rowOff>
    </xdr:from>
    <xdr:to>
      <xdr:col>3</xdr:col>
      <xdr:colOff>898071</xdr:colOff>
      <xdr:row>129</xdr:row>
      <xdr:rowOff>777391</xdr:rowOff>
    </xdr:to>
    <xdr:pic>
      <xdr:nvPicPr>
        <xdr:cNvPr id="160" name="그림 159" descr="10.jpg"/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571499" y="15144750"/>
          <a:ext cx="748393" cy="722962"/>
        </a:xfrm>
        <a:prstGeom prst="rect">
          <a:avLst/>
        </a:prstGeom>
      </xdr:spPr>
    </xdr:pic>
    <xdr:clientData/>
  </xdr:twoCellAnchor>
  <xdr:twoCellAnchor>
    <xdr:from>
      <xdr:col>3</xdr:col>
      <xdr:colOff>190501</xdr:colOff>
      <xdr:row>130</xdr:row>
      <xdr:rowOff>84959</xdr:rowOff>
    </xdr:from>
    <xdr:to>
      <xdr:col>3</xdr:col>
      <xdr:colOff>898903</xdr:colOff>
      <xdr:row>130</xdr:row>
      <xdr:rowOff>775606</xdr:rowOff>
    </xdr:to>
    <xdr:pic>
      <xdr:nvPicPr>
        <xdr:cNvPr id="161" name="그림 160" descr="11.jpg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12322" y="16046138"/>
          <a:ext cx="708402" cy="690647"/>
        </a:xfrm>
        <a:prstGeom prst="rect">
          <a:avLst/>
        </a:prstGeom>
      </xdr:spPr>
    </xdr:pic>
    <xdr:clientData/>
  </xdr:twoCellAnchor>
  <xdr:twoCellAnchor>
    <xdr:from>
      <xdr:col>3</xdr:col>
      <xdr:colOff>122463</xdr:colOff>
      <xdr:row>131</xdr:row>
      <xdr:rowOff>108857</xdr:rowOff>
    </xdr:from>
    <xdr:to>
      <xdr:col>3</xdr:col>
      <xdr:colOff>966918</xdr:colOff>
      <xdr:row>131</xdr:row>
      <xdr:rowOff>789214</xdr:rowOff>
    </xdr:to>
    <xdr:pic>
      <xdr:nvPicPr>
        <xdr:cNvPr id="162" name="그림 161" descr="0001.jpg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544284" y="16940893"/>
          <a:ext cx="844455" cy="680357"/>
        </a:xfrm>
        <a:prstGeom prst="rect">
          <a:avLst/>
        </a:prstGeom>
      </xdr:spPr>
    </xdr:pic>
    <xdr:clientData/>
  </xdr:twoCellAnchor>
  <xdr:twoCellAnchor>
    <xdr:from>
      <xdr:col>3</xdr:col>
      <xdr:colOff>108857</xdr:colOff>
      <xdr:row>132</xdr:row>
      <xdr:rowOff>68035</xdr:rowOff>
    </xdr:from>
    <xdr:to>
      <xdr:col>3</xdr:col>
      <xdr:colOff>1015701</xdr:colOff>
      <xdr:row>132</xdr:row>
      <xdr:rowOff>802820</xdr:rowOff>
    </xdr:to>
    <xdr:pic>
      <xdr:nvPicPr>
        <xdr:cNvPr id="163" name="그림 162" descr="2.jpg"/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530678" y="108462535"/>
          <a:ext cx="906844" cy="734785"/>
        </a:xfrm>
        <a:prstGeom prst="rect">
          <a:avLst/>
        </a:prstGeom>
      </xdr:spPr>
    </xdr:pic>
    <xdr:clientData/>
  </xdr:twoCellAnchor>
  <xdr:twoCellAnchor>
    <xdr:from>
      <xdr:col>3</xdr:col>
      <xdr:colOff>122465</xdr:colOff>
      <xdr:row>133</xdr:row>
      <xdr:rowOff>108857</xdr:rowOff>
    </xdr:from>
    <xdr:to>
      <xdr:col>3</xdr:col>
      <xdr:colOff>994371</xdr:colOff>
      <xdr:row>133</xdr:row>
      <xdr:rowOff>796018</xdr:rowOff>
    </xdr:to>
    <xdr:pic>
      <xdr:nvPicPr>
        <xdr:cNvPr id="139" name="그림 138" descr="16.jpg"/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544286" y="109374214"/>
          <a:ext cx="871906" cy="687161"/>
        </a:xfrm>
        <a:prstGeom prst="rect">
          <a:avLst/>
        </a:prstGeom>
      </xdr:spPr>
    </xdr:pic>
    <xdr:clientData/>
  </xdr:twoCellAnchor>
  <xdr:twoCellAnchor>
    <xdr:from>
      <xdr:col>3</xdr:col>
      <xdr:colOff>163286</xdr:colOff>
      <xdr:row>134</xdr:row>
      <xdr:rowOff>95250</xdr:rowOff>
    </xdr:from>
    <xdr:to>
      <xdr:col>3</xdr:col>
      <xdr:colOff>1045993</xdr:colOff>
      <xdr:row>134</xdr:row>
      <xdr:rowOff>798585</xdr:rowOff>
    </xdr:to>
    <xdr:pic>
      <xdr:nvPicPr>
        <xdr:cNvPr id="166" name="그림 165" descr="35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85107" y="110231464"/>
          <a:ext cx="882707" cy="703335"/>
        </a:xfrm>
        <a:prstGeom prst="rect">
          <a:avLst/>
        </a:prstGeom>
      </xdr:spPr>
    </xdr:pic>
    <xdr:clientData/>
  </xdr:twoCellAnchor>
  <xdr:twoCellAnchor>
    <xdr:from>
      <xdr:col>3</xdr:col>
      <xdr:colOff>136071</xdr:colOff>
      <xdr:row>120</xdr:row>
      <xdr:rowOff>163286</xdr:rowOff>
    </xdr:from>
    <xdr:to>
      <xdr:col>3</xdr:col>
      <xdr:colOff>966107</xdr:colOff>
      <xdr:row>120</xdr:row>
      <xdr:rowOff>830814</xdr:rowOff>
    </xdr:to>
    <xdr:pic>
      <xdr:nvPicPr>
        <xdr:cNvPr id="164" name="그림 163" descr="20.jpg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557892" y="2190750"/>
          <a:ext cx="830036" cy="667528"/>
        </a:xfrm>
        <a:prstGeom prst="rect">
          <a:avLst/>
        </a:prstGeom>
      </xdr:spPr>
    </xdr:pic>
    <xdr:clientData/>
  </xdr:twoCellAnchor>
  <xdr:twoCellAnchor>
    <xdr:from>
      <xdr:col>3</xdr:col>
      <xdr:colOff>108857</xdr:colOff>
      <xdr:row>120</xdr:row>
      <xdr:rowOff>0</xdr:rowOff>
    </xdr:from>
    <xdr:to>
      <xdr:col>3</xdr:col>
      <xdr:colOff>979337</xdr:colOff>
      <xdr:row>120</xdr:row>
      <xdr:rowOff>666750</xdr:rowOff>
    </xdr:to>
    <xdr:pic>
      <xdr:nvPicPr>
        <xdr:cNvPr id="165" name="그림 164" descr="15.jpg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530678" y="9865179"/>
          <a:ext cx="870480" cy="666750"/>
        </a:xfrm>
        <a:prstGeom prst="rect">
          <a:avLst/>
        </a:prstGeom>
      </xdr:spPr>
    </xdr:pic>
    <xdr:clientData/>
  </xdr:twoCellAnchor>
  <xdr:twoCellAnchor>
    <xdr:from>
      <xdr:col>3</xdr:col>
      <xdr:colOff>122464</xdr:colOff>
      <xdr:row>120</xdr:row>
      <xdr:rowOff>0</xdr:rowOff>
    </xdr:from>
    <xdr:to>
      <xdr:col>3</xdr:col>
      <xdr:colOff>940061</xdr:colOff>
      <xdr:row>120</xdr:row>
      <xdr:rowOff>612321</xdr:rowOff>
    </xdr:to>
    <xdr:pic>
      <xdr:nvPicPr>
        <xdr:cNvPr id="167" name="그림 166" descr="16.jpg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544285" y="9865179"/>
          <a:ext cx="817597" cy="612321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120</xdr:row>
      <xdr:rowOff>0</xdr:rowOff>
    </xdr:from>
    <xdr:to>
      <xdr:col>3</xdr:col>
      <xdr:colOff>1060236</xdr:colOff>
      <xdr:row>120</xdr:row>
      <xdr:rowOff>721178</xdr:rowOff>
    </xdr:to>
    <xdr:pic>
      <xdr:nvPicPr>
        <xdr:cNvPr id="168" name="그림 167" descr="17.jpg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571499" y="9865179"/>
          <a:ext cx="910558" cy="721178"/>
        </a:xfrm>
        <a:prstGeom prst="rect">
          <a:avLst/>
        </a:prstGeom>
      </xdr:spPr>
    </xdr:pic>
    <xdr:clientData/>
  </xdr:twoCellAnchor>
  <xdr:twoCellAnchor>
    <xdr:from>
      <xdr:col>3</xdr:col>
      <xdr:colOff>81643</xdr:colOff>
      <xdr:row>120</xdr:row>
      <xdr:rowOff>0</xdr:rowOff>
    </xdr:from>
    <xdr:to>
      <xdr:col>3</xdr:col>
      <xdr:colOff>1034143</xdr:colOff>
      <xdr:row>120</xdr:row>
      <xdr:rowOff>716981</xdr:rowOff>
    </xdr:to>
    <xdr:pic>
      <xdr:nvPicPr>
        <xdr:cNvPr id="169" name="그림 168" descr="18.jpg"/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503464" y="9865179"/>
          <a:ext cx="952500" cy="71698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379.579994328706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 count="7">
        <s v="FOREMOST"/>
        <s v="성진"/>
        <s v="캡보이"/>
        <m/>
        <s v="HAOPU" u="1"/>
        <s v="TS" u="1"/>
        <s v="ELEGANCE" u="1"/>
      </sharedItems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379.579993634259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/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XK" refreshedDate="41768.678982407408" createdVersion="3" refreshedVersion="3" minRefreshableVersion="3" recordCount="160">
  <cacheSource type="worksheet">
    <worksheetSource ref="C8:K168" sheet="리스트"/>
  </cacheSource>
  <cacheFields count="9">
    <cacheField name="순번" numFmtId="0">
      <sharedItems containsBlank="1" containsMixedTypes="1" containsNumber="1" containsInteger="1" minValue="1" maxValue="158"/>
    </cacheField>
    <cacheField name="이미지" numFmtId="0">
      <sharedItems containsBlank="1"/>
    </cacheField>
    <cacheField name="브랜드" numFmtId="0">
      <sharedItems containsBlank="1" count="6">
        <m/>
        <s v="브랜드"/>
        <s v="SMB"/>
        <s v="WTR"/>
        <s v="JAY.PARK"/>
        <s v="KONGHYOJIN"/>
      </sharedItems>
    </cacheField>
    <cacheField name="품목" numFmtId="0">
      <sharedItems containsBlank="1"/>
    </cacheField>
    <cacheField name="러닝(R)/신규(N)" numFmtId="0">
      <sharedItems containsBlank="1"/>
    </cacheField>
    <cacheField name="SAMPLE NO." numFmtId="0">
      <sharedItems containsBlank="1"/>
    </cacheField>
    <cacheField name="연령구분" numFmtId="0">
      <sharedItems containsBlank="1"/>
    </cacheField>
    <cacheField name="샘플수" numFmtId="176">
      <sharedItems containsBlank="1" containsMixedTypes="1" containsNumber="1" minValue="0" maxValue="1"/>
    </cacheField>
    <cacheField name="생산업체" numFmtId="0">
      <sharedItems containsBlank="1" count="10">
        <m/>
        <s v="생산업체"/>
        <s v="QF"/>
        <s v="동일모자"/>
        <s v="캡보이2"/>
        <s v="성진"/>
        <s v="FOREMOST"/>
        <s v="캡보이"/>
        <s v="KIDS FIRST TOYS"/>
        <s v="Y&amp;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x v="0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x v="1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x v="1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x v="1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x v="2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x v="1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x v="1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x v="1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x v="0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x v="0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x v="0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x v="1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x v="2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x v="2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x v="2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x v="2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x v="2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x v="2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x v="0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x v="0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x v="0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x v="0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x v="0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x v="0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x v="0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x v="0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x v="0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x v="0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x v="0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x v="0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x v="0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x v="0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x v="0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x v="0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x v="0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x v="0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x v="0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x v="0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x v="0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x v="0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x v="2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x v="2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x v="2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x v="0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x v="3"/>
    <m/>
    <s v="업체리스트 참조 후 업체명 변경"/>
    <m/>
    <m/>
    <m/>
    <m/>
    <m/>
    <m/>
  </r>
  <r>
    <s v=""/>
    <m/>
    <n v="50"/>
    <m/>
    <x v="3"/>
    <x v="5"/>
    <m/>
    <x v="39"/>
    <n v="0"/>
    <x v="3"/>
    <m/>
    <s v="업체리스트 참조 후 업체명 변경"/>
    <m/>
    <m/>
    <m/>
    <m/>
    <m/>
    <m/>
  </r>
  <r>
    <s v=""/>
    <m/>
    <n v="51"/>
    <m/>
    <x v="3"/>
    <x v="5"/>
    <m/>
    <x v="39"/>
    <n v="0"/>
    <x v="3"/>
    <m/>
    <s v="업체리스트 참조 후 업체명 변경"/>
    <m/>
    <m/>
    <m/>
    <m/>
    <m/>
    <m/>
  </r>
  <r>
    <s v=""/>
    <m/>
    <n v="52"/>
    <m/>
    <x v="3"/>
    <x v="5"/>
    <m/>
    <x v="39"/>
    <n v="0"/>
    <x v="3"/>
    <m/>
    <s v="업체리스트 참조 후 업체명 변경"/>
    <m/>
    <m/>
    <m/>
    <m/>
    <m/>
    <m/>
  </r>
  <r>
    <s v=""/>
    <m/>
    <n v="53"/>
    <m/>
    <x v="3"/>
    <x v="5"/>
    <m/>
    <x v="39"/>
    <n v="0"/>
    <x v="3"/>
    <m/>
    <s v="업체리스트 참조 후 업체명 변경"/>
    <m/>
    <m/>
    <m/>
    <m/>
    <m/>
    <m/>
  </r>
  <r>
    <s v=""/>
    <m/>
    <n v="54"/>
    <m/>
    <x v="3"/>
    <x v="5"/>
    <m/>
    <x v="39"/>
    <n v="0"/>
    <x v="3"/>
    <m/>
    <s v="업체리스트 참조 후 업체명 변경"/>
    <m/>
    <m/>
    <m/>
    <m/>
    <m/>
    <m/>
  </r>
  <r>
    <s v=""/>
    <m/>
    <n v="55"/>
    <m/>
    <x v="3"/>
    <x v="5"/>
    <m/>
    <x v="39"/>
    <n v="0"/>
    <x v="3"/>
    <m/>
    <s v="업체리스트 참조 후 업체명 변경"/>
    <m/>
    <m/>
    <m/>
    <m/>
    <m/>
    <m/>
  </r>
  <r>
    <s v=""/>
    <m/>
    <n v="56"/>
    <m/>
    <x v="3"/>
    <x v="5"/>
    <m/>
    <x v="39"/>
    <n v="0"/>
    <x v="3"/>
    <m/>
    <s v="업체리스트 참조 후 업체명 변경"/>
    <m/>
    <m/>
    <m/>
    <m/>
    <m/>
    <m/>
  </r>
  <r>
    <s v=""/>
    <m/>
    <n v="57"/>
    <m/>
    <x v="3"/>
    <x v="5"/>
    <m/>
    <x v="39"/>
    <n v="0"/>
    <x v="3"/>
    <m/>
    <s v="업체리스트 참조 후 업체명 변경"/>
    <m/>
    <m/>
    <m/>
    <m/>
    <m/>
    <m/>
  </r>
  <r>
    <s v=""/>
    <m/>
    <n v="58"/>
    <m/>
    <x v="3"/>
    <x v="5"/>
    <m/>
    <x v="39"/>
    <n v="0"/>
    <x v="3"/>
    <m/>
    <s v="업체리스트 참조 후 업체명 변경"/>
    <m/>
    <m/>
    <m/>
    <m/>
    <m/>
    <m/>
  </r>
  <r>
    <s v=""/>
    <m/>
    <n v="59"/>
    <m/>
    <x v="3"/>
    <x v="5"/>
    <m/>
    <x v="39"/>
    <n v="0"/>
    <x v="3"/>
    <m/>
    <s v="업체리스트 참조 후 업체명 변경"/>
    <m/>
    <m/>
    <m/>
    <m/>
    <m/>
    <m/>
  </r>
  <r>
    <s v=""/>
    <m/>
    <n v="60"/>
    <m/>
    <x v="3"/>
    <x v="5"/>
    <m/>
    <x v="39"/>
    <n v="0"/>
    <x v="3"/>
    <m/>
    <s v="업체리스트 참조 후 업체명 변경"/>
    <m/>
    <m/>
    <m/>
    <m/>
    <m/>
    <m/>
  </r>
  <r>
    <s v=""/>
    <m/>
    <n v="61"/>
    <m/>
    <x v="3"/>
    <x v="5"/>
    <m/>
    <x v="39"/>
    <n v="0"/>
    <x v="3"/>
    <m/>
    <s v="업체리스트 참조 후 업체명 변경"/>
    <m/>
    <m/>
    <m/>
    <m/>
    <m/>
    <m/>
  </r>
  <r>
    <s v=""/>
    <m/>
    <n v="62"/>
    <m/>
    <x v="3"/>
    <x v="5"/>
    <m/>
    <x v="39"/>
    <n v="0"/>
    <x v="3"/>
    <m/>
    <s v="업체리스트 참조 후 업체명 변경"/>
    <m/>
    <m/>
    <m/>
    <m/>
    <m/>
    <m/>
  </r>
  <r>
    <s v=""/>
    <m/>
    <n v="63"/>
    <m/>
    <x v="3"/>
    <x v="5"/>
    <m/>
    <x v="39"/>
    <n v="0"/>
    <x v="3"/>
    <m/>
    <s v="업체리스트 참조 후 업체명 변경"/>
    <m/>
    <m/>
    <m/>
    <m/>
    <m/>
    <m/>
  </r>
  <r>
    <s v=""/>
    <m/>
    <n v="64"/>
    <m/>
    <x v="3"/>
    <x v="5"/>
    <m/>
    <x v="39"/>
    <n v="0"/>
    <x v="3"/>
    <m/>
    <s v="업체리스트 참조 후 업체명 변경"/>
    <m/>
    <m/>
    <m/>
    <m/>
    <m/>
    <m/>
  </r>
  <r>
    <s v=""/>
    <m/>
    <n v="65"/>
    <m/>
    <x v="3"/>
    <x v="5"/>
    <m/>
    <x v="39"/>
    <n v="0"/>
    <x v="3"/>
    <m/>
    <s v="업체리스트 참조 후 업체명 변경"/>
    <m/>
    <m/>
    <m/>
    <m/>
    <m/>
    <m/>
  </r>
  <r>
    <s v=""/>
    <m/>
    <n v="66"/>
    <m/>
    <x v="3"/>
    <x v="5"/>
    <m/>
    <x v="39"/>
    <n v="0"/>
    <x v="3"/>
    <m/>
    <s v="업체리스트 참조 후 업체명 변경"/>
    <m/>
    <m/>
    <m/>
    <m/>
    <m/>
    <m/>
  </r>
  <r>
    <s v=""/>
    <m/>
    <n v="67"/>
    <m/>
    <x v="3"/>
    <x v="5"/>
    <m/>
    <x v="39"/>
    <n v="0"/>
    <x v="3"/>
    <m/>
    <s v="업체리스트 참조 후 업체명 변경"/>
    <m/>
    <m/>
    <m/>
    <m/>
    <m/>
    <m/>
  </r>
  <r>
    <s v=""/>
    <m/>
    <n v="68"/>
    <m/>
    <x v="3"/>
    <x v="5"/>
    <m/>
    <x v="39"/>
    <n v="0"/>
    <x v="3"/>
    <m/>
    <s v="업체리스트 참조 후 업체명 변경"/>
    <m/>
    <m/>
    <m/>
    <m/>
    <m/>
    <m/>
  </r>
  <r>
    <s v=""/>
    <m/>
    <n v="69"/>
    <m/>
    <x v="3"/>
    <x v="5"/>
    <m/>
    <x v="39"/>
    <n v="0"/>
    <x v="3"/>
    <m/>
    <s v="업체리스트 참조 후 업체명 변경"/>
    <m/>
    <m/>
    <m/>
    <m/>
    <m/>
    <m/>
  </r>
  <r>
    <s v=""/>
    <m/>
    <n v="70"/>
    <m/>
    <x v="3"/>
    <x v="5"/>
    <m/>
    <x v="39"/>
    <n v="0"/>
    <x v="3"/>
    <m/>
    <s v="업체리스트 참조 후 업체명 변경"/>
    <m/>
    <m/>
    <m/>
    <m/>
    <m/>
    <m/>
  </r>
  <r>
    <s v=""/>
    <m/>
    <n v="71"/>
    <m/>
    <x v="3"/>
    <x v="5"/>
    <m/>
    <x v="39"/>
    <n v="0"/>
    <x v="3"/>
    <m/>
    <s v="업체리스트 참조 후 업체명 변경"/>
    <m/>
    <m/>
    <m/>
    <m/>
    <m/>
    <m/>
  </r>
  <r>
    <s v=""/>
    <m/>
    <n v="72"/>
    <m/>
    <x v="3"/>
    <x v="5"/>
    <m/>
    <x v="39"/>
    <n v="0"/>
    <x v="3"/>
    <m/>
    <s v="업체리스트 참조 후 업체명 변경"/>
    <m/>
    <m/>
    <m/>
    <m/>
    <m/>
    <m/>
  </r>
  <r>
    <s v=""/>
    <m/>
    <n v="73"/>
    <m/>
    <x v="3"/>
    <x v="5"/>
    <m/>
    <x v="39"/>
    <n v="0"/>
    <x v="3"/>
    <m/>
    <s v="업체리스트 참조 후 업체명 변경"/>
    <m/>
    <m/>
    <m/>
    <m/>
    <m/>
    <m/>
  </r>
  <r>
    <s v=""/>
    <m/>
    <n v="74"/>
    <m/>
    <x v="3"/>
    <x v="5"/>
    <m/>
    <x v="39"/>
    <n v="0"/>
    <x v="3"/>
    <m/>
    <s v="업체리스트 참조 후 업체명 변경"/>
    <m/>
    <m/>
    <m/>
    <m/>
    <m/>
    <m/>
  </r>
  <r>
    <s v=""/>
    <m/>
    <n v="75"/>
    <m/>
    <x v="3"/>
    <x v="5"/>
    <m/>
    <x v="39"/>
    <n v="0"/>
    <x v="3"/>
    <m/>
    <s v="업체리스트 참조 후 업체명 변경"/>
    <m/>
    <m/>
    <m/>
    <m/>
    <m/>
    <m/>
  </r>
  <r>
    <s v=""/>
    <m/>
    <n v="76"/>
    <m/>
    <x v="3"/>
    <x v="5"/>
    <m/>
    <x v="39"/>
    <n v="0"/>
    <x v="3"/>
    <m/>
    <s v="업체리스트 참조 후 업체명 변경"/>
    <m/>
    <m/>
    <m/>
    <m/>
    <m/>
    <m/>
  </r>
  <r>
    <s v=""/>
    <m/>
    <n v="77"/>
    <m/>
    <x v="3"/>
    <x v="5"/>
    <m/>
    <x v="39"/>
    <n v="0"/>
    <x v="3"/>
    <m/>
    <s v="업체리스트 참조 후 업체명 변경"/>
    <m/>
    <m/>
    <m/>
    <m/>
    <m/>
    <m/>
  </r>
  <r>
    <s v=""/>
    <m/>
    <n v="78"/>
    <m/>
    <x v="3"/>
    <x v="5"/>
    <m/>
    <x v="39"/>
    <n v="0"/>
    <x v="3"/>
    <m/>
    <s v="업체리스트 참조 후 업체명 변경"/>
    <m/>
    <m/>
    <m/>
    <m/>
    <m/>
    <m/>
  </r>
  <r>
    <s v=""/>
    <m/>
    <n v="79"/>
    <m/>
    <x v="3"/>
    <x v="5"/>
    <m/>
    <x v="39"/>
    <n v="0"/>
    <x v="3"/>
    <m/>
    <s v="업체리스트 참조 후 업체명 변경"/>
    <m/>
    <m/>
    <m/>
    <m/>
    <m/>
    <m/>
  </r>
  <r>
    <s v=""/>
    <m/>
    <n v="80"/>
    <m/>
    <x v="3"/>
    <x v="5"/>
    <m/>
    <x v="39"/>
    <n v="0"/>
    <x v="3"/>
    <m/>
    <s v="업체리스트 참조 후 업체명 변경"/>
    <m/>
    <m/>
    <m/>
    <m/>
    <m/>
    <m/>
  </r>
  <r>
    <m/>
    <m/>
    <m/>
    <m/>
    <x v="3"/>
    <x v="5"/>
    <m/>
    <x v="39"/>
    <m/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s v="FOREMOST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s v="성진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s v="성진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s v="성진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s v="캡보이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s v="성진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s v="성진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s v="성진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s v="FOREMOST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s v="FOREMOST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s v="FOREMOST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s v="성진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s v="캡보이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s v="캡보이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s v="캡보이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s v="캡보이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s v="캡보이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s v="캡보이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s v="FOREMOST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s v="FOREMOST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s v="FOREMOST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s v="FOREMOST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s v="FOREMOST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s v="FOREMOST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s v="FOREMOST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s v="FOREMOST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s v="FOREMOST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s v="FOREMOST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s v="FOREMOST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s v="FOREMOST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s v="FOREMOST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s v="FOREMOST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s v="FOREMOST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s v="FOREMOST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s v="FOREMOST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s v="FOREMOST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s v="FOREMOST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s v="FOREMOST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s v="FOREMOST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s v="FOREMOST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s v="캡보이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s v="캡보이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s v="캡보이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s v="FOREMOST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m/>
    <m/>
    <s v="업체리스트 참조 후 업체명 변경"/>
    <m/>
    <m/>
    <m/>
    <m/>
    <m/>
    <m/>
  </r>
  <r>
    <s v=""/>
    <m/>
    <n v="50"/>
    <m/>
    <x v="3"/>
    <x v="5"/>
    <m/>
    <x v="39"/>
    <n v="0"/>
    <m/>
    <m/>
    <s v="업체리스트 참조 후 업체명 변경"/>
    <m/>
    <m/>
    <m/>
    <m/>
    <m/>
    <m/>
  </r>
  <r>
    <s v=""/>
    <m/>
    <n v="51"/>
    <m/>
    <x v="3"/>
    <x v="5"/>
    <m/>
    <x v="39"/>
    <n v="0"/>
    <m/>
    <m/>
    <s v="업체리스트 참조 후 업체명 변경"/>
    <m/>
    <m/>
    <m/>
    <m/>
    <m/>
    <m/>
  </r>
  <r>
    <s v=""/>
    <m/>
    <n v="52"/>
    <m/>
    <x v="3"/>
    <x v="5"/>
    <m/>
    <x v="39"/>
    <n v="0"/>
    <m/>
    <m/>
    <s v="업체리스트 참조 후 업체명 변경"/>
    <m/>
    <m/>
    <m/>
    <m/>
    <m/>
    <m/>
  </r>
  <r>
    <s v=""/>
    <m/>
    <n v="53"/>
    <m/>
    <x v="3"/>
    <x v="5"/>
    <m/>
    <x v="39"/>
    <n v="0"/>
    <m/>
    <m/>
    <s v="업체리스트 참조 후 업체명 변경"/>
    <m/>
    <m/>
    <m/>
    <m/>
    <m/>
    <m/>
  </r>
  <r>
    <s v=""/>
    <m/>
    <n v="54"/>
    <m/>
    <x v="3"/>
    <x v="5"/>
    <m/>
    <x v="39"/>
    <n v="0"/>
    <m/>
    <m/>
    <s v="업체리스트 참조 후 업체명 변경"/>
    <m/>
    <m/>
    <m/>
    <m/>
    <m/>
    <m/>
  </r>
  <r>
    <s v=""/>
    <m/>
    <n v="55"/>
    <m/>
    <x v="3"/>
    <x v="5"/>
    <m/>
    <x v="39"/>
    <n v="0"/>
    <m/>
    <m/>
    <s v="업체리스트 참조 후 업체명 변경"/>
    <m/>
    <m/>
    <m/>
    <m/>
    <m/>
    <m/>
  </r>
  <r>
    <s v=""/>
    <m/>
    <n v="56"/>
    <m/>
    <x v="3"/>
    <x v="5"/>
    <m/>
    <x v="39"/>
    <n v="0"/>
    <m/>
    <m/>
    <s v="업체리스트 참조 후 업체명 변경"/>
    <m/>
    <m/>
    <m/>
    <m/>
    <m/>
    <m/>
  </r>
  <r>
    <s v=""/>
    <m/>
    <n v="57"/>
    <m/>
    <x v="3"/>
    <x v="5"/>
    <m/>
    <x v="39"/>
    <n v="0"/>
    <m/>
    <m/>
    <s v="업체리스트 참조 후 업체명 변경"/>
    <m/>
    <m/>
    <m/>
    <m/>
    <m/>
    <m/>
  </r>
  <r>
    <s v=""/>
    <m/>
    <n v="58"/>
    <m/>
    <x v="3"/>
    <x v="5"/>
    <m/>
    <x v="39"/>
    <n v="0"/>
    <m/>
    <m/>
    <s v="업체리스트 참조 후 업체명 변경"/>
    <m/>
    <m/>
    <m/>
    <m/>
    <m/>
    <m/>
  </r>
  <r>
    <s v=""/>
    <m/>
    <n v="59"/>
    <m/>
    <x v="3"/>
    <x v="5"/>
    <m/>
    <x v="39"/>
    <n v="0"/>
    <m/>
    <m/>
    <s v="업체리스트 참조 후 업체명 변경"/>
    <m/>
    <m/>
    <m/>
    <m/>
    <m/>
    <m/>
  </r>
  <r>
    <s v=""/>
    <m/>
    <n v="60"/>
    <m/>
    <x v="3"/>
    <x v="5"/>
    <m/>
    <x v="39"/>
    <n v="0"/>
    <m/>
    <m/>
    <s v="업체리스트 참조 후 업체명 변경"/>
    <m/>
    <m/>
    <m/>
    <m/>
    <m/>
    <m/>
  </r>
  <r>
    <s v=""/>
    <m/>
    <n v="61"/>
    <m/>
    <x v="3"/>
    <x v="5"/>
    <m/>
    <x v="39"/>
    <n v="0"/>
    <m/>
    <m/>
    <s v="업체리스트 참조 후 업체명 변경"/>
    <m/>
    <m/>
    <m/>
    <m/>
    <m/>
    <m/>
  </r>
  <r>
    <s v=""/>
    <m/>
    <n v="62"/>
    <m/>
    <x v="3"/>
    <x v="5"/>
    <m/>
    <x v="39"/>
    <n v="0"/>
    <m/>
    <m/>
    <s v="업체리스트 참조 후 업체명 변경"/>
    <m/>
    <m/>
    <m/>
    <m/>
    <m/>
    <m/>
  </r>
  <r>
    <s v=""/>
    <m/>
    <n v="63"/>
    <m/>
    <x v="3"/>
    <x v="5"/>
    <m/>
    <x v="39"/>
    <n v="0"/>
    <m/>
    <m/>
    <s v="업체리스트 참조 후 업체명 변경"/>
    <m/>
    <m/>
    <m/>
    <m/>
    <m/>
    <m/>
  </r>
  <r>
    <s v=""/>
    <m/>
    <n v="64"/>
    <m/>
    <x v="3"/>
    <x v="5"/>
    <m/>
    <x v="39"/>
    <n v="0"/>
    <m/>
    <m/>
    <s v="업체리스트 참조 후 업체명 변경"/>
    <m/>
    <m/>
    <m/>
    <m/>
    <m/>
    <m/>
  </r>
  <r>
    <s v=""/>
    <m/>
    <n v="65"/>
    <m/>
    <x v="3"/>
    <x v="5"/>
    <m/>
    <x v="39"/>
    <n v="0"/>
    <m/>
    <m/>
    <s v="업체리스트 참조 후 업체명 변경"/>
    <m/>
    <m/>
    <m/>
    <m/>
    <m/>
    <m/>
  </r>
  <r>
    <s v=""/>
    <m/>
    <n v="66"/>
    <m/>
    <x v="3"/>
    <x v="5"/>
    <m/>
    <x v="39"/>
    <n v="0"/>
    <m/>
    <m/>
    <s v="업체리스트 참조 후 업체명 변경"/>
    <m/>
    <m/>
    <m/>
    <m/>
    <m/>
    <m/>
  </r>
  <r>
    <s v=""/>
    <m/>
    <n v="67"/>
    <m/>
    <x v="3"/>
    <x v="5"/>
    <m/>
    <x v="39"/>
    <n v="0"/>
    <m/>
    <m/>
    <s v="업체리스트 참조 후 업체명 변경"/>
    <m/>
    <m/>
    <m/>
    <m/>
    <m/>
    <m/>
  </r>
  <r>
    <s v=""/>
    <m/>
    <n v="68"/>
    <m/>
    <x v="3"/>
    <x v="5"/>
    <m/>
    <x v="39"/>
    <n v="0"/>
    <m/>
    <m/>
    <s v="업체리스트 참조 후 업체명 변경"/>
    <m/>
    <m/>
    <m/>
    <m/>
    <m/>
    <m/>
  </r>
  <r>
    <s v=""/>
    <m/>
    <n v="69"/>
    <m/>
    <x v="3"/>
    <x v="5"/>
    <m/>
    <x v="39"/>
    <n v="0"/>
    <m/>
    <m/>
    <s v="업체리스트 참조 후 업체명 변경"/>
    <m/>
    <m/>
    <m/>
    <m/>
    <m/>
    <m/>
  </r>
  <r>
    <s v=""/>
    <m/>
    <n v="70"/>
    <m/>
    <x v="3"/>
    <x v="5"/>
    <m/>
    <x v="39"/>
    <n v="0"/>
    <m/>
    <m/>
    <s v="업체리스트 참조 후 업체명 변경"/>
    <m/>
    <m/>
    <m/>
    <m/>
    <m/>
    <m/>
  </r>
  <r>
    <s v=""/>
    <m/>
    <n v="71"/>
    <m/>
    <x v="3"/>
    <x v="5"/>
    <m/>
    <x v="39"/>
    <n v="0"/>
    <m/>
    <m/>
    <s v="업체리스트 참조 후 업체명 변경"/>
    <m/>
    <m/>
    <m/>
    <m/>
    <m/>
    <m/>
  </r>
  <r>
    <s v=""/>
    <m/>
    <n v="72"/>
    <m/>
    <x v="3"/>
    <x v="5"/>
    <m/>
    <x v="39"/>
    <n v="0"/>
    <m/>
    <m/>
    <s v="업체리스트 참조 후 업체명 변경"/>
    <m/>
    <m/>
    <m/>
    <m/>
    <m/>
    <m/>
  </r>
  <r>
    <s v=""/>
    <m/>
    <n v="73"/>
    <m/>
    <x v="3"/>
    <x v="5"/>
    <m/>
    <x v="39"/>
    <n v="0"/>
    <m/>
    <m/>
    <s v="업체리스트 참조 후 업체명 변경"/>
    <m/>
    <m/>
    <m/>
    <m/>
    <m/>
    <m/>
  </r>
  <r>
    <s v=""/>
    <m/>
    <n v="74"/>
    <m/>
    <x v="3"/>
    <x v="5"/>
    <m/>
    <x v="39"/>
    <n v="0"/>
    <m/>
    <m/>
    <s v="업체리스트 참조 후 업체명 변경"/>
    <m/>
    <m/>
    <m/>
    <m/>
    <m/>
    <m/>
  </r>
  <r>
    <s v=""/>
    <m/>
    <n v="75"/>
    <m/>
    <x v="3"/>
    <x v="5"/>
    <m/>
    <x v="39"/>
    <n v="0"/>
    <m/>
    <m/>
    <s v="업체리스트 참조 후 업체명 변경"/>
    <m/>
    <m/>
    <m/>
    <m/>
    <m/>
    <m/>
  </r>
  <r>
    <s v=""/>
    <m/>
    <n v="76"/>
    <m/>
    <x v="3"/>
    <x v="5"/>
    <m/>
    <x v="39"/>
    <n v="0"/>
    <m/>
    <m/>
    <s v="업체리스트 참조 후 업체명 변경"/>
    <m/>
    <m/>
    <m/>
    <m/>
    <m/>
    <m/>
  </r>
  <r>
    <s v=""/>
    <m/>
    <n v="77"/>
    <m/>
    <x v="3"/>
    <x v="5"/>
    <m/>
    <x v="39"/>
    <n v="0"/>
    <m/>
    <m/>
    <s v="업체리스트 참조 후 업체명 변경"/>
    <m/>
    <m/>
    <m/>
    <m/>
    <m/>
    <m/>
  </r>
  <r>
    <s v=""/>
    <m/>
    <n v="78"/>
    <m/>
    <x v="3"/>
    <x v="5"/>
    <m/>
    <x v="39"/>
    <n v="0"/>
    <m/>
    <m/>
    <s v="업체리스트 참조 후 업체명 변경"/>
    <m/>
    <m/>
    <m/>
    <m/>
    <m/>
    <m/>
  </r>
  <r>
    <s v=""/>
    <m/>
    <n v="79"/>
    <m/>
    <x v="3"/>
    <x v="5"/>
    <m/>
    <x v="39"/>
    <n v="0"/>
    <m/>
    <m/>
    <s v="업체리스트 참조 후 업체명 변경"/>
    <m/>
    <m/>
    <m/>
    <m/>
    <m/>
    <m/>
  </r>
  <r>
    <s v=""/>
    <m/>
    <n v="80"/>
    <m/>
    <x v="3"/>
    <x v="5"/>
    <m/>
    <x v="39"/>
    <n v="0"/>
    <m/>
    <m/>
    <s v="업체리스트 참조 후 업체명 변경"/>
    <m/>
    <m/>
    <m/>
    <m/>
    <m/>
    <m/>
  </r>
  <r>
    <m/>
    <m/>
    <m/>
    <m/>
    <x v="3"/>
    <x v="5"/>
    <m/>
    <x v="39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60">
  <r>
    <m/>
    <m/>
    <x v="0"/>
    <m/>
    <m/>
    <m/>
    <m/>
    <m/>
    <x v="0"/>
  </r>
  <r>
    <s v="순번"/>
    <s v="이미지"/>
    <x v="1"/>
    <s v="품목"/>
    <s v="러닝(R)/신규(N)"/>
    <s v="SAMPLE NO."/>
    <s v="연령구분"/>
    <s v="샘플수"/>
    <x v="1"/>
  </r>
  <r>
    <n v="1"/>
    <m/>
    <x v="2"/>
    <s v="FI"/>
    <s v="N"/>
    <s v="14FW SMB_01_FLAT_GR_N"/>
    <s v="U"/>
    <n v="1"/>
    <x v="2"/>
  </r>
  <r>
    <n v="2"/>
    <m/>
    <x v="2"/>
    <s v="FI"/>
    <s v="N"/>
    <s v="14FW SMB_01_FLAT_NY_N"/>
    <s v="U"/>
    <n v="1"/>
    <x v="3"/>
  </r>
  <r>
    <n v="3"/>
    <m/>
    <x v="2"/>
    <s v="FI"/>
    <s v="N"/>
    <s v="14FW SMB_02_FLAT_BL_N"/>
    <s v="U"/>
    <n v="1"/>
    <x v="2"/>
  </r>
  <r>
    <n v="4"/>
    <m/>
    <x v="2"/>
    <s v="FI"/>
    <s v="N"/>
    <s v="14FW SMB_03_FLAT_BK_N"/>
    <s v="U"/>
    <n v="1"/>
    <x v="2"/>
  </r>
  <r>
    <n v="5"/>
    <m/>
    <x v="2"/>
    <s v="FI"/>
    <s v="N"/>
    <s v="14FW SMB_05_FLAT_KH_N"/>
    <s v="U"/>
    <n v="1"/>
    <x v="2"/>
  </r>
  <r>
    <n v="6"/>
    <m/>
    <x v="2"/>
    <s v="FI"/>
    <s v="N"/>
    <s v="14FW SMB_05_FLAT_PP_N"/>
    <s v="U"/>
    <n v="1"/>
    <x v="2"/>
  </r>
  <r>
    <n v="7"/>
    <m/>
    <x v="2"/>
    <s v="FI"/>
    <s v="N"/>
    <s v="14FW SMB_05_FLAT_RE_N"/>
    <s v="U"/>
    <n v="1"/>
    <x v="2"/>
  </r>
  <r>
    <n v="8"/>
    <m/>
    <x v="2"/>
    <s v="FI"/>
    <s v="N"/>
    <s v="14FW SMB_06_FLAT_BK_N"/>
    <s v="U"/>
    <n v="1"/>
    <x v="2"/>
  </r>
  <r>
    <n v="9"/>
    <m/>
    <x v="2"/>
    <s v="BA"/>
    <s v="N"/>
    <s v="14FW SMB_01_CURVED_BK_N"/>
    <s v="U"/>
    <n v="1"/>
    <x v="4"/>
  </r>
  <r>
    <n v="10"/>
    <m/>
    <x v="2"/>
    <s v="BA"/>
    <s v="N"/>
    <s v="14FW SMB_02_CURVED_NV_N"/>
    <s v="U"/>
    <n v="1"/>
    <x v="5"/>
  </r>
  <r>
    <n v="11"/>
    <m/>
    <x v="2"/>
    <s v="BA"/>
    <s v="N"/>
    <s v="14FW SMB_03_CURVED_BK_N"/>
    <s v="U"/>
    <n v="1"/>
    <x v="5"/>
  </r>
  <r>
    <n v="12"/>
    <m/>
    <x v="2"/>
    <s v="BA"/>
    <s v="N"/>
    <s v="14FW SMB_03_CURVED_RD_N"/>
    <s v="U"/>
    <n v="0.5"/>
    <x v="5"/>
  </r>
  <r>
    <n v="13"/>
    <m/>
    <x v="2"/>
    <s v="BA"/>
    <s v="N"/>
    <s v="14FW SMB_04_CURVED_YL_N"/>
    <s v="U"/>
    <n v="1"/>
    <x v="5"/>
  </r>
  <r>
    <n v="14"/>
    <m/>
    <x v="2"/>
    <s v="BA"/>
    <s v="N"/>
    <s v="14FW SMB_05_CURVED_BD_N"/>
    <s v="U"/>
    <n v="1"/>
    <x v="3"/>
  </r>
  <r>
    <n v="15"/>
    <m/>
    <x v="2"/>
    <s v="BA"/>
    <s v="N"/>
    <s v="14FW SMB_05_CURVED_BL_N"/>
    <s v="U"/>
    <n v="1"/>
    <x v="3"/>
  </r>
  <r>
    <n v="16"/>
    <m/>
    <x v="2"/>
    <s v="BA"/>
    <s v="N"/>
    <s v="14FW SMB_06_CURVED_BK_N"/>
    <s v="U"/>
    <n v="1"/>
    <x v="5"/>
  </r>
  <r>
    <n v="17"/>
    <m/>
    <x v="2"/>
    <s v="BA"/>
    <s v="N"/>
    <s v="14FW SMB_06_CURVED_NY_N"/>
    <s v="U"/>
    <n v="1"/>
    <x v="5"/>
  </r>
  <r>
    <n v="18"/>
    <m/>
    <x v="2"/>
    <s v="BA"/>
    <s v="N"/>
    <s v="14FW SMB_07_CURVED_BK_N"/>
    <s v="U"/>
    <n v="1"/>
    <x v="3"/>
  </r>
  <r>
    <n v="19"/>
    <m/>
    <x v="2"/>
    <s v="BA"/>
    <s v="N"/>
    <s v="14FW SMB_07_CURVED_GR_N"/>
    <s v="U"/>
    <n v="1"/>
    <x v="3"/>
  </r>
  <r>
    <n v="20"/>
    <m/>
    <x v="2"/>
    <s v="BA"/>
    <s v="N"/>
    <s v="14FW SMB_07_CURVED_OR"/>
    <s v="U"/>
    <n v="1"/>
    <x v="3"/>
  </r>
  <r>
    <n v="21"/>
    <m/>
    <x v="2"/>
    <s v="ER"/>
    <s v="N"/>
    <s v="14FW SMB_08_CURVED_NY_N"/>
    <s v="U"/>
    <n v="0.5"/>
    <x v="4"/>
  </r>
  <r>
    <n v="22"/>
    <m/>
    <x v="2"/>
    <s v="ER"/>
    <s v="N"/>
    <s v="14FW SMB_09_CURVED_PK_N"/>
    <s v="U"/>
    <n v="1"/>
    <x v="4"/>
  </r>
  <r>
    <n v="23"/>
    <m/>
    <x v="2"/>
    <s v="ER"/>
    <s v="N"/>
    <s v="14FW SMB_01_CURVED_NY_N"/>
    <s v="U"/>
    <n v="1"/>
    <x v="4"/>
  </r>
  <r>
    <n v="24"/>
    <m/>
    <x v="2"/>
    <s v="BA"/>
    <s v="N"/>
    <s v="14FW SMB_03_CURVED_RD_N"/>
    <s v="U"/>
    <n v="0.5"/>
    <x v="4"/>
  </r>
  <r>
    <n v="25"/>
    <m/>
    <x v="3"/>
    <s v="TP"/>
    <s v="N"/>
    <s v="14FW WITAILOR CAP-01-WN"/>
    <s v="U"/>
    <n v="1"/>
    <x v="6"/>
  </r>
  <r>
    <n v="26"/>
    <m/>
    <x v="3"/>
    <s v="TP"/>
    <s v="N"/>
    <s v="14FW WITAILOR CAP-02-BK"/>
    <s v="U"/>
    <n v="1"/>
    <x v="6"/>
  </r>
  <r>
    <n v="27"/>
    <m/>
    <x v="3"/>
    <s v="BA"/>
    <s v="N"/>
    <s v="14FW WITAILOR CAP-03-NY"/>
    <s v="U"/>
    <n v="1"/>
    <x v="3"/>
  </r>
  <r>
    <n v="28"/>
    <m/>
    <x v="3"/>
    <s v="BA"/>
    <s v="N"/>
    <s v="14FW WITAILOR CAP-04-GY"/>
    <s v="U"/>
    <n v="1"/>
    <x v="3"/>
  </r>
  <r>
    <n v="29"/>
    <m/>
    <x v="3"/>
    <s v="BA"/>
    <s v="N"/>
    <s v="14FW WITAILOR CAP-05-RE"/>
    <s v="U"/>
    <n v="1"/>
    <x v="6"/>
  </r>
  <r>
    <n v="30"/>
    <m/>
    <x v="3"/>
    <s v="BA"/>
    <s v="N"/>
    <s v="14FW WITAILOR CAP-06-BR"/>
    <s v="U"/>
    <n v="1"/>
    <x v="6"/>
  </r>
  <r>
    <n v="31"/>
    <m/>
    <x v="3"/>
    <s v="ER"/>
    <s v="N"/>
    <s v="14FW WITAILOR CAP-07-KH"/>
    <s v="U"/>
    <n v="1"/>
    <x v="3"/>
  </r>
  <r>
    <n v="32"/>
    <m/>
    <x v="3"/>
    <s v="ER"/>
    <s v="N"/>
    <s v="14FW WITAILOR CAP-08-BL"/>
    <s v="U"/>
    <n v="1"/>
    <x v="3"/>
  </r>
  <r>
    <n v="33"/>
    <m/>
    <x v="3"/>
    <s v="ER"/>
    <s v="N"/>
    <s v="14FW WITAILOR CAP-09-BK"/>
    <s v="U"/>
    <n v="0.5"/>
    <x v="3"/>
  </r>
  <r>
    <n v="34"/>
    <m/>
    <x v="3"/>
    <s v="ER"/>
    <s v="N"/>
    <s v="14FW WITAILOR CAP-10-KH"/>
    <s v="U"/>
    <n v="0.5"/>
    <x v="3"/>
  </r>
  <r>
    <n v="35"/>
    <m/>
    <x v="3"/>
    <s v="ER"/>
    <s v="N"/>
    <s v="14FW WITAILOR CAP-09-BK"/>
    <s v="U"/>
    <n v="0.5"/>
    <x v="6"/>
  </r>
  <r>
    <n v="36"/>
    <m/>
    <x v="3"/>
    <s v="ER"/>
    <s v="N"/>
    <s v="14FW WITAILOR CAP-10-KH"/>
    <s v="U"/>
    <n v="0.5"/>
    <x v="6"/>
  </r>
  <r>
    <n v="37"/>
    <m/>
    <x v="3"/>
    <s v="ER"/>
    <s v="N"/>
    <s v="14FW WITAILOR CAP-11-GY"/>
    <s v="U"/>
    <n v="1"/>
    <x v="3"/>
  </r>
  <r>
    <n v="38"/>
    <m/>
    <x v="4"/>
    <s v="FI"/>
    <s v="N"/>
    <s v="14SS JAYPARK_01_BK"/>
    <s v="U"/>
    <n v="1"/>
    <x v="7"/>
  </r>
  <r>
    <n v="39"/>
    <m/>
    <x v="4"/>
    <s v="FI"/>
    <s v="N"/>
    <s v="14SS JAYPARK_02_WH"/>
    <s v="U"/>
    <n v="1"/>
    <x v="7"/>
  </r>
  <r>
    <n v="40"/>
    <m/>
    <x v="4"/>
    <s v="FI"/>
    <s v="N"/>
    <s v="14SS JAYPARK_03_GY"/>
    <s v="U"/>
    <n v="1"/>
    <x v="7"/>
  </r>
  <r>
    <n v="41"/>
    <m/>
    <x v="4"/>
    <s v="FI"/>
    <s v="N"/>
    <s v="14SS JAYPARK_04_BK"/>
    <s v="U"/>
    <n v="1"/>
    <x v="7"/>
  </r>
  <r>
    <n v="42"/>
    <m/>
    <x v="4"/>
    <s v="FI"/>
    <s v="N"/>
    <s v="14SS JAYPARK_05_RD"/>
    <s v="U"/>
    <n v="1"/>
    <x v="7"/>
  </r>
  <r>
    <n v="43"/>
    <m/>
    <x v="5"/>
    <s v="FI"/>
    <s v="N"/>
    <s v="14SS KONGHYOJIN_01_RD"/>
    <s v="U"/>
    <n v="1"/>
    <x v="7"/>
  </r>
  <r>
    <n v="44"/>
    <m/>
    <x v="5"/>
    <s v="FI"/>
    <s v="N"/>
    <s v="14SS KONGHYOJIN_02_BL"/>
    <s v="U"/>
    <n v="1"/>
    <x v="7"/>
  </r>
  <r>
    <n v="45"/>
    <m/>
    <x v="5"/>
    <s v="FI"/>
    <s v="N"/>
    <s v="14SS KONGHYOJIN_03_BK"/>
    <s v="U"/>
    <n v="1"/>
    <x v="7"/>
  </r>
  <r>
    <n v="46"/>
    <m/>
    <x v="5"/>
    <s v="FI"/>
    <s v="N"/>
    <s v="14SS KONGHYOJIN_04_BK"/>
    <s v="U"/>
    <n v="1"/>
    <x v="7"/>
  </r>
  <r>
    <n v="47"/>
    <m/>
    <x v="5"/>
    <s v="FI"/>
    <s v="N"/>
    <s v="14SS KONGHYOJIN_05_BK"/>
    <s v="U"/>
    <n v="1"/>
    <x v="7"/>
  </r>
  <r>
    <n v="48"/>
    <m/>
    <x v="5"/>
    <s v="FI"/>
    <s v="N"/>
    <s v="14SS KONGHYOJIN_06_WH"/>
    <s v="U"/>
    <n v="1"/>
    <x v="7"/>
  </r>
  <r>
    <n v="49"/>
    <m/>
    <x v="2"/>
    <s v="ER"/>
    <s v="N"/>
    <s v="14FW SMB_10_CURVED_OR_N"/>
    <s v="U"/>
    <n v="1"/>
    <x v="3"/>
  </r>
  <r>
    <n v="50"/>
    <m/>
    <x v="2"/>
    <s v="ER"/>
    <s v="N"/>
    <s v="14FW SMB_11_CURVED_PK_F"/>
    <s v="U"/>
    <n v="1"/>
    <x v="3"/>
  </r>
  <r>
    <n v="51"/>
    <m/>
    <x v="2"/>
    <s v="ER"/>
    <s v="N"/>
    <s v="14FW SMB_12_CURVED_NV_N"/>
    <s v="U"/>
    <n v="1"/>
    <x v="3"/>
  </r>
  <r>
    <n v="52"/>
    <m/>
    <x v="2"/>
    <s v="ER"/>
    <s v="N"/>
    <s v="14FW SMB_13_CURVED_BK_F"/>
    <s v="U"/>
    <n v="1"/>
    <x v="3"/>
  </r>
  <r>
    <n v="53"/>
    <m/>
    <x v="2"/>
    <s v="FI"/>
    <s v="N"/>
    <s v="14FW SMB_10_FLAT_OR_F"/>
    <s v="U"/>
    <n v="1"/>
    <x v="5"/>
  </r>
  <r>
    <n v="54"/>
    <m/>
    <x v="2"/>
    <s v="FI"/>
    <s v="N"/>
    <s v="14FW SMB_11_FLAT_BK_F"/>
    <s v="U"/>
    <n v="1"/>
    <x v="5"/>
  </r>
  <r>
    <n v="55"/>
    <m/>
    <x v="2"/>
    <s v="ER"/>
    <s v="N"/>
    <s v="14FW SMB_12_FLAT_PP_N"/>
    <s v="U"/>
    <n v="1"/>
    <x v="5"/>
  </r>
  <r>
    <n v="56"/>
    <m/>
    <x v="2"/>
    <s v="ER"/>
    <s v="N"/>
    <s v="14FW SMB_16_FLAT_GR_N_KIDS"/>
    <s v="K"/>
    <n v="1"/>
    <x v="5"/>
  </r>
  <r>
    <n v="57"/>
    <m/>
    <x v="2"/>
    <s v="ER"/>
    <s v="N"/>
    <s v="14FW SMB_17_FLAT_PK_F_KIDS"/>
    <s v="K"/>
    <n v="1"/>
    <x v="5"/>
  </r>
  <r>
    <n v="58"/>
    <m/>
    <x v="2"/>
    <s v="FI"/>
    <s v="N"/>
    <s v="14FW SMB_18_FLAT_NY_F_KIDS"/>
    <s v="K"/>
    <n v="1"/>
    <x v="5"/>
  </r>
  <r>
    <n v="59"/>
    <m/>
    <x v="2"/>
    <s v="ER"/>
    <s v="N"/>
    <s v="14FW SMB_29_FLAT_GY_N"/>
    <s v="U"/>
    <n v="1"/>
    <x v="5"/>
  </r>
  <r>
    <n v="60"/>
    <m/>
    <x v="2"/>
    <s v="ER"/>
    <s v="N"/>
    <s v="14FW SMB_30_FLAT_D.GY_N"/>
    <s v="U"/>
    <n v="1"/>
    <x v="5"/>
  </r>
  <r>
    <n v="61"/>
    <m/>
    <x v="2"/>
    <s v="FI"/>
    <s v="N"/>
    <s v="14FW SMB_31_FLAT_NY_F_KIDS"/>
    <s v="K"/>
    <n v="1"/>
    <x v="5"/>
  </r>
  <r>
    <n v="62"/>
    <m/>
    <x v="2"/>
    <s v="FI"/>
    <s v="N"/>
    <s v="14FW SMB_07_FLAT_BK_N"/>
    <s v="U"/>
    <n v="1"/>
    <x v="2"/>
  </r>
  <r>
    <n v="63"/>
    <m/>
    <x v="2"/>
    <s v="FI"/>
    <s v="N"/>
    <s v="14FW SMB_08_FLAT_BK_N"/>
    <s v="U"/>
    <n v="1"/>
    <x v="2"/>
  </r>
  <r>
    <n v="64"/>
    <m/>
    <x v="2"/>
    <s v="FI"/>
    <s v="N"/>
    <s v="14FW SMB_09_FLAT_RE_N"/>
    <s v="U"/>
    <n v="1"/>
    <x v="2"/>
  </r>
  <r>
    <n v="65"/>
    <m/>
    <x v="2"/>
    <s v="ER"/>
    <s v="N"/>
    <s v="14FW SMB_14_FLAT_BK_N"/>
    <s v="U"/>
    <n v="1"/>
    <x v="2"/>
  </r>
  <r>
    <n v="66"/>
    <m/>
    <x v="2"/>
    <s v="FI"/>
    <s v="N"/>
    <s v="14FW SMB_19_FLAT_BK_N"/>
    <s v="U"/>
    <n v="0.5"/>
    <x v="2"/>
  </r>
  <r>
    <n v="67"/>
    <m/>
    <x v="2"/>
    <s v="FI"/>
    <s v="N"/>
    <s v="14FW SMB_21_FLAT_NV_N"/>
    <s v="U"/>
    <n v="1"/>
    <x v="2"/>
  </r>
  <r>
    <n v="68"/>
    <m/>
    <x v="2"/>
    <s v="FI"/>
    <s v="N"/>
    <s v="14FW SMB_22_FLAT_RD_N"/>
    <s v="U"/>
    <n v="1"/>
    <x v="2"/>
  </r>
  <r>
    <n v="69"/>
    <m/>
    <x v="2"/>
    <s v="FI"/>
    <s v="N"/>
    <s v="14FW SMB_23_FLAT_NV_N"/>
    <s v="U"/>
    <n v="1"/>
    <x v="2"/>
  </r>
  <r>
    <n v="70"/>
    <m/>
    <x v="2"/>
    <s v="FI"/>
    <s v="N"/>
    <s v="14FW SMB_24_FLAT_BK_N"/>
    <s v="U"/>
    <n v="1"/>
    <x v="2"/>
  </r>
  <r>
    <n v="71"/>
    <m/>
    <x v="2"/>
    <s v="ER"/>
    <s v="N"/>
    <s v="14FW SMB_26_FLAT_RD_N"/>
    <s v="U"/>
    <n v="1"/>
    <x v="2"/>
  </r>
  <r>
    <n v="72"/>
    <m/>
    <x v="2"/>
    <s v="ER"/>
    <s v="N"/>
    <s v="14FW SMB_27_FLAT_BL_N"/>
    <s v="U"/>
    <n v="1"/>
    <x v="2"/>
  </r>
  <r>
    <n v="73"/>
    <m/>
    <x v="2"/>
    <s v="ER"/>
    <s v="N"/>
    <s v="14FW SMB_28_FLAT_BG_N"/>
    <s v="U"/>
    <n v="1"/>
    <x v="2"/>
  </r>
  <r>
    <n v="74"/>
    <m/>
    <x v="2"/>
    <s v="FI"/>
    <s v="N"/>
    <s v="14FW SMB_09_FLAT_BK_N"/>
    <s v="U"/>
    <n v="1"/>
    <x v="4"/>
  </r>
  <r>
    <n v="75"/>
    <m/>
    <x v="2"/>
    <s v="FI"/>
    <s v="N"/>
    <s v="14FW SMB_13_FLAT_GR_N"/>
    <s v="U"/>
    <n v="1"/>
    <x v="3"/>
  </r>
  <r>
    <n v="76"/>
    <m/>
    <x v="2"/>
    <s v="FI"/>
    <s v="N"/>
    <s v="14FW SMB_15_FLAT_BK_N"/>
    <s v="U"/>
    <n v="1"/>
    <x v="3"/>
  </r>
  <r>
    <n v="77"/>
    <m/>
    <x v="2"/>
    <s v="FI"/>
    <s v="N"/>
    <s v="14FW SMB_19_FLAT_BK_N"/>
    <s v="U"/>
    <n v="0.5"/>
    <x v="3"/>
  </r>
  <r>
    <n v="78"/>
    <m/>
    <x v="2"/>
    <s v="FI"/>
    <s v="N"/>
    <s v="14FW SMB_20_FLAT_BW_F"/>
    <s v="U"/>
    <n v="1"/>
    <x v="3"/>
  </r>
  <r>
    <n v="79"/>
    <m/>
    <x v="2"/>
    <s v="ER"/>
    <s v="N"/>
    <s v="14FW SMB_25_FLAT_NV_N"/>
    <s v="U"/>
    <n v="1"/>
    <x v="3"/>
  </r>
  <r>
    <n v="80"/>
    <m/>
    <x v="2"/>
    <s v="BE"/>
    <s v="N"/>
    <s v="14FW SMB_05_KNIT_BR_F_KIDS(FKT)"/>
    <s v="K"/>
    <n v="1"/>
    <x v="8"/>
  </r>
  <r>
    <n v="81"/>
    <m/>
    <x v="2"/>
    <s v="BE"/>
    <s v="N"/>
    <s v="14FW SMB_06_KNIT_OR_F_KIDS"/>
    <s v="K"/>
    <n v="1"/>
    <x v="8"/>
  </r>
  <r>
    <n v="82"/>
    <m/>
    <x v="2"/>
    <s v="BE"/>
    <s v="N"/>
    <s v="14FW SMB_01_KNIT_PK_F"/>
    <s v="U"/>
    <n v="1"/>
    <x v="6"/>
  </r>
  <r>
    <n v="83"/>
    <m/>
    <x v="2"/>
    <s v="BE"/>
    <s v="N"/>
    <s v="14FW SMB_02_KNIT_BK_N"/>
    <s v="U"/>
    <n v="1"/>
    <x v="6"/>
  </r>
  <r>
    <n v="84"/>
    <m/>
    <x v="2"/>
    <s v="BE"/>
    <s v="N"/>
    <s v="14FW SMB_03_KNIT_PK_N_KIDS"/>
    <s v="K"/>
    <n v="1"/>
    <x v="6"/>
  </r>
  <r>
    <n v="85"/>
    <m/>
    <x v="2"/>
    <s v="BE"/>
    <s v="N"/>
    <s v="14FW SMB_04_KNIT_PP_N_KIDS"/>
    <s v="K"/>
    <n v="1"/>
    <x v="6"/>
  </r>
  <r>
    <n v="86"/>
    <m/>
    <x v="2"/>
    <s v="BE"/>
    <s v="N"/>
    <s v="14FW SMB_05_KNIT_BR_F_KIDS"/>
    <s v="K"/>
    <n v="1"/>
    <x v="6"/>
  </r>
  <r>
    <n v="87"/>
    <m/>
    <x v="2"/>
    <s v="BE"/>
    <s v="N"/>
    <s v="14FW SMB_07_KNIT_NY_F_KIDS"/>
    <s v="K"/>
    <n v="1"/>
    <x v="9"/>
  </r>
  <r>
    <n v="88"/>
    <m/>
    <x v="2"/>
    <s v="BE"/>
    <s v="N"/>
    <s v="14FW SMB_08_KNIT_BK_N"/>
    <s v="U"/>
    <n v="1"/>
    <x v="9"/>
  </r>
  <r>
    <n v="89"/>
    <m/>
    <x v="2"/>
    <s v="BE"/>
    <s v="N"/>
    <s v="14FW SMB_09_KNIT_RD_N"/>
    <s v="U"/>
    <n v="1"/>
    <x v="9"/>
  </r>
  <r>
    <n v="90"/>
    <m/>
    <x v="2"/>
    <s v="BE"/>
    <s v="N"/>
    <s v="14FW SMB_10_KNIT_BL_F_KIDS"/>
    <s v="K"/>
    <n v="1"/>
    <x v="9"/>
  </r>
  <r>
    <n v="91"/>
    <m/>
    <x v="2"/>
    <s v="BE"/>
    <s v="N"/>
    <s v="14FW SMB_11_KNIT_PK_F_KIDS"/>
    <s v="K"/>
    <n v="1"/>
    <x v="9"/>
  </r>
  <r>
    <n v="92"/>
    <m/>
    <x v="2"/>
    <s v="BE"/>
    <s v="N"/>
    <s v="14FW SMB_12_KNIT_D.GY_N"/>
    <s v="U"/>
    <n v="1"/>
    <x v="9"/>
  </r>
  <r>
    <n v="93"/>
    <m/>
    <x v="2"/>
    <s v="BE"/>
    <s v="N"/>
    <s v="14FW SMB_12_KNIT_PK_N"/>
    <s v="U"/>
    <n v="1"/>
    <x v="9"/>
  </r>
  <r>
    <n v="94"/>
    <m/>
    <x v="2"/>
    <s v="BE"/>
    <s v="N"/>
    <s v="14FW SMB_12_KNIT_PP_N"/>
    <s v="U"/>
    <n v="1"/>
    <x v="9"/>
  </r>
  <r>
    <n v="95"/>
    <m/>
    <x v="2"/>
    <s v="BE"/>
    <s v="N"/>
    <s v="14FW SMB_13_KNIT_PP_F_KIDS"/>
    <s v="U"/>
    <n v="1"/>
    <x v="9"/>
  </r>
  <r>
    <n v="96"/>
    <m/>
    <x v="3"/>
    <s v="BA"/>
    <s v="N"/>
    <s v="14FW WITAILOR CAP-13-BK"/>
    <m/>
    <n v="1"/>
    <x v="3"/>
  </r>
  <r>
    <n v="97"/>
    <m/>
    <x v="3"/>
    <s v="ER"/>
    <s v="N"/>
    <s v="14FW WITAILOR CAP-14-BG"/>
    <m/>
    <n v="1"/>
    <x v="3"/>
  </r>
  <r>
    <n v="98"/>
    <m/>
    <x v="3"/>
    <s v="ER"/>
    <s v="N"/>
    <s v="14FW WITAILOR CAP-15-PK"/>
    <m/>
    <n v="1"/>
    <x v="3"/>
  </r>
  <r>
    <n v="99"/>
    <m/>
    <x v="3"/>
    <s v="ER"/>
    <s v="N"/>
    <s v="14FW WITAILER CAP-12-BW"/>
    <s v="U"/>
    <n v="1"/>
    <x v="6"/>
  </r>
  <r>
    <n v="100"/>
    <m/>
    <x v="2"/>
    <s v="ER"/>
    <s v="N"/>
    <s v="14FW SMB_35_FLAT_PK_F_KIDS"/>
    <m/>
    <n v="1"/>
    <x v="2"/>
  </r>
  <r>
    <n v="101"/>
    <m/>
    <x v="2"/>
    <s v="ER"/>
    <s v="N"/>
    <s v="14FW SMB_34_FLAT_OG_F_KIDS"/>
    <m/>
    <n v="1"/>
    <x v="2"/>
  </r>
  <r>
    <n v="102"/>
    <m/>
    <x v="2"/>
    <s v="ER"/>
    <s v="N"/>
    <s v="14FW SMB_32_FLAT_BK_N.pdf-JPG"/>
    <m/>
    <n v="1"/>
    <x v="2"/>
  </r>
  <r>
    <n v="103"/>
    <m/>
    <x v="2"/>
    <s v="ER"/>
    <s v="N"/>
    <s v="14FW SMB_33_FLAT_BK_N.pdf-JPG"/>
    <m/>
    <n v="1"/>
    <x v="2"/>
  </r>
  <r>
    <n v="104"/>
    <m/>
    <x v="2"/>
    <s v="BA"/>
    <s v="N"/>
    <s v="14FW SMB_39_FLAT_BK_F.pdf-JPG"/>
    <m/>
    <n v="1"/>
    <x v="2"/>
  </r>
  <r>
    <n v="105"/>
    <m/>
    <x v="2"/>
    <s v="ER"/>
    <s v="N"/>
    <s v="14FW SMB_40_FLAT_PK_F.pdf-JPG"/>
    <m/>
    <n v="1"/>
    <x v="2"/>
  </r>
  <r>
    <n v="106"/>
    <m/>
    <x v="2"/>
    <s v="BA"/>
    <s v="N"/>
    <s v="14FW SMB_41_FLAT_BK_N.pdf-JPG"/>
    <m/>
    <n v="1"/>
    <x v="2"/>
  </r>
  <r>
    <n v="107"/>
    <m/>
    <x v="2"/>
    <s v="BA"/>
    <s v="N"/>
    <s v="14FW SMB_42_FLAT_GR_N.pdf-JPG"/>
    <m/>
    <n v="1"/>
    <x v="2"/>
  </r>
  <r>
    <n v="108"/>
    <m/>
    <x v="2"/>
    <s v="BA"/>
    <s v="N"/>
    <s v="14FW SMB_36_FLAT_PK_F_KIDS.pdf-JPG"/>
    <m/>
    <n v="1"/>
    <x v="2"/>
  </r>
  <r>
    <n v="109"/>
    <m/>
    <x v="2"/>
    <s v="ER"/>
    <s v="N"/>
    <s v="14FW SMB_14_KNIT_BK_N.pdf-JPG"/>
    <s v="U"/>
    <n v="1"/>
    <x v="6"/>
  </r>
  <r>
    <n v="110"/>
    <m/>
    <x v="2"/>
    <s v="ER"/>
    <s v="N"/>
    <s v="14FW SMB_15_KNIT_RE_N.pdf-JPG"/>
    <s v="U"/>
    <n v="1"/>
    <x v="6"/>
  </r>
  <r>
    <n v="111"/>
    <m/>
    <x v="2"/>
    <s v="ER"/>
    <s v="N"/>
    <s v="14FW SMB_14_CURVED_GY_N"/>
    <m/>
    <n v="1"/>
    <x v="3"/>
  </r>
  <r>
    <n v="112"/>
    <m/>
    <x v="2"/>
    <s v="ER"/>
    <s v="N"/>
    <s v="14FW SMB_15_CURVED_PK_F_KIDS.pdf-JPG"/>
    <m/>
    <n v="1"/>
    <x v="3"/>
  </r>
  <r>
    <n v="113"/>
    <m/>
    <x v="2"/>
    <s v="ER"/>
    <s v="N"/>
    <s v="14FW SMB_16_CURVED_NY_F_KIDS"/>
    <m/>
    <n v="1"/>
    <x v="3"/>
  </r>
  <r>
    <n v="114"/>
    <m/>
    <x v="2"/>
    <s v="ER"/>
    <s v="N"/>
    <s v="14FW SMB_17_CURVED_PK_F_KIDS"/>
    <m/>
    <n v="1"/>
    <x v="3"/>
  </r>
  <r>
    <n v="115"/>
    <m/>
    <x v="2"/>
    <s v="ER"/>
    <s v="N"/>
    <s v="14FW SMB_18_CURVED_PP_F_KIDS"/>
    <m/>
    <n v="1"/>
    <x v="3"/>
  </r>
  <r>
    <n v="116"/>
    <m/>
    <x v="2"/>
    <s v="ER"/>
    <s v="N"/>
    <s v="14FW SMB_19_CURVED_BW_F"/>
    <m/>
    <n v="1"/>
    <x v="3"/>
  </r>
  <r>
    <n v="117"/>
    <m/>
    <x v="2"/>
    <s v="BA"/>
    <s v="N"/>
    <s v="14FW SMB_20_CURVED_GY_N"/>
    <m/>
    <n v="1"/>
    <x v="3"/>
  </r>
  <r>
    <n v="118"/>
    <m/>
    <x v="2"/>
    <s v="ER"/>
    <s v="N"/>
    <s v="14FW SMB_21_CURVED_GY_N"/>
    <m/>
    <n v="1"/>
    <x v="3"/>
  </r>
  <r>
    <n v="119"/>
    <m/>
    <x v="2"/>
    <s v="BA"/>
    <s v="N"/>
    <s v="14FW SMB_23_CURVED_BK_N."/>
    <m/>
    <n v="1"/>
    <x v="3"/>
  </r>
  <r>
    <n v="120"/>
    <m/>
    <x v="2"/>
    <s v="BA"/>
    <s v="N"/>
    <s v="14FW SMB_22_CURVED_BK_N"/>
    <m/>
    <n v="1"/>
    <x v="5"/>
  </r>
  <r>
    <n v="121"/>
    <m/>
    <x v="2"/>
    <s v="BA"/>
    <s v="N"/>
    <s v="14FW SMB_23_CURVED_BK_N"/>
    <m/>
    <n v="1"/>
    <x v="5"/>
  </r>
  <r>
    <n v="122"/>
    <m/>
    <x v="2"/>
    <s v="BA"/>
    <s v="N"/>
    <s v="14FW SMB_37_FLAT_BK_N"/>
    <m/>
    <n v="1"/>
    <x v="5"/>
  </r>
  <r>
    <n v="123"/>
    <m/>
    <x v="2"/>
    <s v="BA"/>
    <s v="N"/>
    <s v="14FW SMB_38_FLAT_BL_N"/>
    <m/>
    <n v="1"/>
    <x v="5"/>
  </r>
  <r>
    <n v="124"/>
    <m/>
    <x v="2"/>
    <s v="BA"/>
    <s v="N"/>
    <s v="14FW SMB_04_FLAT_BK_N"/>
    <m/>
    <n v="1"/>
    <x v="2"/>
  </r>
  <r>
    <n v="125"/>
    <m/>
    <x v="2"/>
    <s v="ER"/>
    <s v="N"/>
    <s v="14FW SMB_08_CURVED_NY_N"/>
    <s v="U"/>
    <n v="1"/>
    <x v="3"/>
  </r>
  <r>
    <n v="126"/>
    <m/>
    <x v="0"/>
    <m/>
    <m/>
    <m/>
    <m/>
    <n v="0"/>
    <x v="0"/>
  </r>
  <r>
    <n v="127"/>
    <m/>
    <x v="0"/>
    <m/>
    <m/>
    <m/>
    <m/>
    <n v="0"/>
    <x v="0"/>
  </r>
  <r>
    <n v="128"/>
    <m/>
    <x v="0"/>
    <m/>
    <m/>
    <m/>
    <m/>
    <n v="0"/>
    <x v="0"/>
  </r>
  <r>
    <n v="129"/>
    <m/>
    <x v="0"/>
    <m/>
    <m/>
    <m/>
    <m/>
    <n v="0"/>
    <x v="0"/>
  </r>
  <r>
    <n v="130"/>
    <m/>
    <x v="0"/>
    <m/>
    <m/>
    <m/>
    <m/>
    <n v="0"/>
    <x v="0"/>
  </r>
  <r>
    <n v="131"/>
    <m/>
    <x v="0"/>
    <m/>
    <m/>
    <m/>
    <m/>
    <n v="0"/>
    <x v="0"/>
  </r>
  <r>
    <n v="132"/>
    <m/>
    <x v="0"/>
    <m/>
    <m/>
    <m/>
    <m/>
    <n v="0"/>
    <x v="0"/>
  </r>
  <r>
    <n v="133"/>
    <m/>
    <x v="0"/>
    <m/>
    <m/>
    <m/>
    <m/>
    <n v="0"/>
    <x v="0"/>
  </r>
  <r>
    <n v="134"/>
    <m/>
    <x v="0"/>
    <m/>
    <m/>
    <m/>
    <m/>
    <n v="0"/>
    <x v="0"/>
  </r>
  <r>
    <n v="135"/>
    <m/>
    <x v="0"/>
    <m/>
    <m/>
    <m/>
    <m/>
    <n v="0"/>
    <x v="0"/>
  </r>
  <r>
    <n v="136"/>
    <m/>
    <x v="0"/>
    <m/>
    <m/>
    <m/>
    <m/>
    <n v="0"/>
    <x v="0"/>
  </r>
  <r>
    <n v="137"/>
    <m/>
    <x v="0"/>
    <m/>
    <m/>
    <m/>
    <m/>
    <n v="0"/>
    <x v="0"/>
  </r>
  <r>
    <n v="138"/>
    <m/>
    <x v="0"/>
    <m/>
    <m/>
    <m/>
    <m/>
    <n v="0"/>
    <x v="0"/>
  </r>
  <r>
    <n v="139"/>
    <m/>
    <x v="0"/>
    <m/>
    <m/>
    <m/>
    <m/>
    <n v="0"/>
    <x v="0"/>
  </r>
  <r>
    <n v="140"/>
    <m/>
    <x v="0"/>
    <m/>
    <m/>
    <m/>
    <m/>
    <n v="0"/>
    <x v="0"/>
  </r>
  <r>
    <n v="141"/>
    <m/>
    <x v="0"/>
    <m/>
    <m/>
    <m/>
    <m/>
    <n v="0"/>
    <x v="0"/>
  </r>
  <r>
    <n v="142"/>
    <m/>
    <x v="0"/>
    <m/>
    <m/>
    <m/>
    <m/>
    <n v="0"/>
    <x v="0"/>
  </r>
  <r>
    <n v="143"/>
    <m/>
    <x v="0"/>
    <m/>
    <m/>
    <m/>
    <m/>
    <n v="0"/>
    <x v="0"/>
  </r>
  <r>
    <n v="144"/>
    <m/>
    <x v="0"/>
    <m/>
    <m/>
    <m/>
    <m/>
    <n v="0"/>
    <x v="0"/>
  </r>
  <r>
    <n v="145"/>
    <m/>
    <x v="0"/>
    <m/>
    <m/>
    <m/>
    <m/>
    <n v="0"/>
    <x v="0"/>
  </r>
  <r>
    <n v="146"/>
    <m/>
    <x v="0"/>
    <m/>
    <m/>
    <m/>
    <m/>
    <n v="0"/>
    <x v="0"/>
  </r>
  <r>
    <n v="147"/>
    <m/>
    <x v="0"/>
    <m/>
    <m/>
    <m/>
    <m/>
    <n v="0"/>
    <x v="0"/>
  </r>
  <r>
    <n v="148"/>
    <m/>
    <x v="0"/>
    <m/>
    <m/>
    <m/>
    <m/>
    <n v="0"/>
    <x v="0"/>
  </r>
  <r>
    <n v="149"/>
    <m/>
    <x v="0"/>
    <m/>
    <m/>
    <m/>
    <m/>
    <n v="0"/>
    <x v="0"/>
  </r>
  <r>
    <n v="150"/>
    <m/>
    <x v="0"/>
    <m/>
    <m/>
    <m/>
    <m/>
    <n v="0"/>
    <x v="0"/>
  </r>
  <r>
    <n v="151"/>
    <m/>
    <x v="0"/>
    <m/>
    <m/>
    <m/>
    <m/>
    <n v="0"/>
    <x v="0"/>
  </r>
  <r>
    <n v="152"/>
    <m/>
    <x v="0"/>
    <m/>
    <m/>
    <m/>
    <m/>
    <n v="0"/>
    <x v="0"/>
  </r>
  <r>
    <n v="153"/>
    <m/>
    <x v="0"/>
    <m/>
    <m/>
    <m/>
    <m/>
    <n v="0"/>
    <x v="0"/>
  </r>
  <r>
    <n v="154"/>
    <m/>
    <x v="0"/>
    <m/>
    <m/>
    <m/>
    <m/>
    <n v="0"/>
    <x v="0"/>
  </r>
  <r>
    <n v="155"/>
    <m/>
    <x v="0"/>
    <m/>
    <m/>
    <m/>
    <m/>
    <n v="0"/>
    <x v="0"/>
  </r>
  <r>
    <n v="156"/>
    <m/>
    <x v="0"/>
    <m/>
    <m/>
    <m/>
    <m/>
    <n v="0"/>
    <x v="0"/>
  </r>
  <r>
    <n v="157"/>
    <m/>
    <x v="0"/>
    <m/>
    <m/>
    <m/>
    <m/>
    <n v="0"/>
    <x v="0"/>
  </r>
  <r>
    <n v="158"/>
    <m/>
    <x v="0"/>
    <m/>
    <m/>
    <m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피벗 테이블3" cacheId="50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J3:M53" firstHeaderRow="2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compact="0" outline="0" showAll="0" defaultSubtotal="0"/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Items count="1">
    <i/>
  </colItems>
  <dataFields count="1">
    <dataField name="합계 : 샘플수" fld="8" baseField="0" baseItem="0" numFmtId="3"/>
  </dataFields>
  <formats count="14">
    <format dxfId="100">
      <pivotArea type="all" dataOnly="0" outline="0" fieldPosition="0"/>
    </format>
    <format dxfId="99">
      <pivotArea type="all" dataOnly="0" outline="0" fieldPosition="0"/>
    </format>
    <format dxfId="98">
      <pivotArea dataOnly="0" grandRow="1" outline="0" fieldPosition="0"/>
    </format>
    <format dxfId="97">
      <pivotArea type="topRight" dataOnly="0" labelOnly="1" outline="0" offset="B1" fieldPosition="0"/>
    </format>
    <format dxfId="96">
      <pivotArea grandRow="1" outline="0" fieldPosition="0"/>
    </format>
    <format dxfId="95">
      <pivotArea dataOnly="0" labelOnly="1" grandRow="1" outline="0" fieldPosition="0"/>
    </format>
    <format dxfId="94">
      <pivotArea type="origin" dataOnly="0" labelOnly="1" outline="0" fieldPosition="0"/>
    </format>
    <format dxfId="93">
      <pivotArea field="-2" type="button" dataOnly="0" labelOnly="1" outline="0" axis="axisValues" fieldPosition="0"/>
    </format>
    <format dxfId="92">
      <pivotArea type="topRight" dataOnly="0" labelOnly="1" outline="0" fieldPosition="0"/>
    </format>
    <format dxfId="91">
      <pivotArea type="all" dataOnly="0" outline="0" fieldPosition="0"/>
    </format>
    <format dxfId="90">
      <pivotArea type="all" dataOnly="0" outline="0" fieldPosition="0"/>
    </format>
    <format dxfId="89">
      <pivotArea dataOnly="0" outline="0" fieldPosition="0">
        <references count="1">
          <reference field="5" count="0" defaultSubtotal="1"/>
        </references>
      </pivotArea>
    </format>
    <format dxfId="88">
      <pivotArea outline="0" fieldPosition="0">
        <references count="1">
          <reference field="4294967294" count="1">
            <x v="0"/>
          </reference>
        </references>
      </pivotArea>
    </format>
    <format dxfId="87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49" applyNumberFormats="0" applyBorderFormats="0" applyFontFormats="0" applyPatternFormats="0" applyAlignmentFormats="0" applyWidthHeightFormats="1" dataCaption="데이터" updatedVersion="3" minRefreshableVersion="3" showMemberPropertyTips="0" useAutoFormatting="1" colGrandTotals="0" itemPrintTitles="1" createdVersion="3" indent="0" compact="0" compactData="0" gridDropZones="1">
  <location ref="B3:G53" firstHeaderRow="1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axis="axisCol" compact="0" outline="0" showAll="0" defaultSubtotal="0">
      <items count="7">
        <item m="1" x="6"/>
        <item x="0"/>
        <item m="1" x="4"/>
        <item m="1" x="5"/>
        <item x="3"/>
        <item x="1"/>
        <item x="2"/>
      </items>
    </pivotField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Fields count="1">
    <field x="9"/>
  </colFields>
  <colItems count="3">
    <i>
      <x v="1"/>
    </i>
    <i>
      <x v="5"/>
    </i>
    <i>
      <x v="6"/>
    </i>
  </colItems>
  <dataFields count="1">
    <dataField name="개수 : 샘플수" fld="8" subtotal="count" baseField="0" baseItem="0" numFmtId="3"/>
  </dataFields>
  <formats count="14">
    <format dxfId="114">
      <pivotArea type="all" dataOnly="0" outline="0" fieldPosition="0"/>
    </format>
    <format dxfId="113">
      <pivotArea type="all" dataOnly="0" outline="0" fieldPosition="0"/>
    </format>
    <format dxfId="112">
      <pivotArea dataOnly="0" grandRow="1" outline="0" fieldPosition="0"/>
    </format>
    <format dxfId="111">
      <pivotArea type="topRight" dataOnly="0" labelOnly="1" outline="0" offset="B1" fieldPosition="0"/>
    </format>
    <format dxfId="110">
      <pivotArea grandRow="1" outline="0" fieldPosition="0"/>
    </format>
    <format dxfId="109">
      <pivotArea dataOnly="0" labelOnly="1" grandRow="1" outline="0" fieldPosition="0"/>
    </format>
    <format dxfId="108">
      <pivotArea type="origin" dataOnly="0" labelOnly="1" outline="0" fieldPosition="0"/>
    </format>
    <format dxfId="107">
      <pivotArea field="-2" type="button" dataOnly="0" labelOnly="1" outline="0" axis="axisValues" fieldPosition="0"/>
    </format>
    <format dxfId="106">
      <pivotArea type="topRight" dataOnly="0" labelOnly="1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dataOnly="0" outline="0" fieldPosition="0">
        <references count="1">
          <reference field="5" count="0" defaultSubtotal="1"/>
        </references>
      </pivotArea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1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피벗 테이블1" cacheId="51" applyNumberFormats="0" applyBorderFormats="0" applyFontFormats="0" applyPatternFormats="0" applyAlignmentFormats="0" applyWidthHeightFormats="1" dataCaption="값" updatedVersion="3" minRefreshableVersion="3" showCalcMbrs="0" useAutoFormatting="1" itemPrintTitles="1" createdVersion="3" indent="0" outline="1" outlineData="1" multipleFieldFilters="0">
  <location ref="A3:H15" firstHeaderRow="1" firstDataRow="2" firstDataCol="1"/>
  <pivotFields count="9">
    <pivotField showAll="0"/>
    <pivotField showAll="0"/>
    <pivotField axis="axisCol" showAll="0">
      <items count="7">
        <item x="1"/>
        <item x="4"/>
        <item x="5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1">
        <item x="3"/>
        <item x="1"/>
        <item x="5"/>
        <item x="7"/>
        <item x="4"/>
        <item x="6"/>
        <item x="8"/>
        <item x="2"/>
        <item x="9"/>
        <item x="0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개수 : SAMPLE NO." fld="5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19"/>
  <sheetViews>
    <sheetView showGridLines="0" showZeros="0" zoomScale="80" zoomScaleNormal="80" workbookViewId="0">
      <pane ySplit="4" topLeftCell="A20" activePane="bottomLeft" state="frozen"/>
      <selection activeCell="R23" sqref="R23"/>
      <selection pane="bottomLeft" activeCell="L28" activeCellId="1" sqref="L5:L6 L9:L33 L36:L38 L40:L41 L43:L48 L50"/>
      <pivotSelection pane="topRight" showHeader="1" axis="axisRow" dimension="2" activeRow="27" activeCol="11" previousRow="27" previousCol="11" click="1" r:id="rId1">
        <pivotArea dataOnly="0" labelOnly="1" outline="0" fieldPosition="0">
          <references count="1">
            <reference field="7" count="0"/>
          </references>
        </pivotArea>
      </pivotSelection>
    </sheetView>
  </sheetViews>
  <sheetFormatPr defaultRowHeight="16.5" outlineLevelRow="1"/>
  <cols>
    <col min="1" max="1" width="2.75" customWidth="1"/>
    <col min="2" max="2" width="10.25" style="7" customWidth="1"/>
    <col min="3" max="3" width="10.25" style="6" bestFit="1" customWidth="1"/>
    <col min="4" max="4" width="27.625" style="7" bestFit="1" customWidth="1"/>
    <col min="5" max="5" width="11.25" style="7" customWidth="1"/>
    <col min="6" max="6" width="5.25" style="7" customWidth="1"/>
    <col min="7" max="7" width="7" style="7" customWidth="1"/>
    <col min="8" max="9" width="8.25" style="7" customWidth="1"/>
    <col min="10" max="10" width="10.25" style="7" customWidth="1"/>
    <col min="11" max="11" width="10.25" style="6" customWidth="1"/>
    <col min="12" max="12" width="27.625" style="7" customWidth="1"/>
    <col min="13" max="13" width="5.25" style="7" customWidth="1"/>
    <col min="14" max="16" width="11.25" style="7" customWidth="1"/>
    <col min="17" max="17" width="7" style="7" customWidth="1"/>
  </cols>
  <sheetData>
    <row r="1" spans="2:17" s="4" customFormat="1" ht="31.5">
      <c r="B1" s="1" t="s">
        <v>0</v>
      </c>
      <c r="C1" s="2"/>
      <c r="D1" s="1"/>
      <c r="E1" s="1"/>
      <c r="F1" s="1"/>
      <c r="G1" s="1"/>
      <c r="H1" s="3"/>
      <c r="I1" s="1"/>
      <c r="J1" s="1"/>
      <c r="K1" s="2"/>
      <c r="L1" s="1"/>
      <c r="M1" s="1"/>
      <c r="N1" s="1"/>
      <c r="O1" s="1"/>
      <c r="P1" s="3"/>
      <c r="Q1" s="1"/>
    </row>
    <row r="2" spans="2:17">
      <c r="B2" s="5" t="s">
        <v>1</v>
      </c>
      <c r="H2" s="8"/>
      <c r="J2" s="5" t="s">
        <v>2</v>
      </c>
      <c r="P2" s="8"/>
    </row>
    <row r="3" spans="2:17" hidden="1" outlineLevel="1">
      <c r="B3" s="9" t="s">
        <v>3</v>
      </c>
      <c r="C3" s="10"/>
      <c r="D3" s="10"/>
      <c r="E3" s="9" t="s">
        <v>4</v>
      </c>
      <c r="F3" s="10"/>
      <c r="G3" s="11"/>
      <c r="H3"/>
      <c r="I3"/>
      <c r="J3" s="9" t="s">
        <v>5</v>
      </c>
      <c r="K3" s="10"/>
      <c r="L3" s="10"/>
      <c r="M3" s="12"/>
      <c r="N3"/>
      <c r="O3"/>
      <c r="P3"/>
      <c r="Q3"/>
    </row>
    <row r="4" spans="2:17" collapsed="1">
      <c r="B4" s="9" t="s">
        <v>6</v>
      </c>
      <c r="C4" s="9" t="s">
        <v>7</v>
      </c>
      <c r="D4" s="9" t="s">
        <v>8</v>
      </c>
      <c r="E4" s="9" t="s">
        <v>9</v>
      </c>
      <c r="F4" s="13" t="s">
        <v>10</v>
      </c>
      <c r="G4" s="14" t="s">
        <v>11</v>
      </c>
      <c r="H4"/>
      <c r="I4"/>
      <c r="J4" s="9" t="s">
        <v>6</v>
      </c>
      <c r="K4" s="9" t="s">
        <v>7</v>
      </c>
      <c r="L4" s="9" t="s">
        <v>8</v>
      </c>
      <c r="M4" s="12" t="s">
        <v>12</v>
      </c>
      <c r="N4"/>
      <c r="O4"/>
      <c r="P4"/>
      <c r="Q4"/>
    </row>
    <row r="5" spans="2:17">
      <c r="B5" s="9" t="s">
        <v>13</v>
      </c>
      <c r="C5" s="9" t="s">
        <v>14</v>
      </c>
      <c r="D5" s="9" t="s">
        <v>15</v>
      </c>
      <c r="E5" s="15"/>
      <c r="F5" s="16">
        <v>2</v>
      </c>
      <c r="G5" s="17"/>
      <c r="H5"/>
      <c r="I5"/>
      <c r="J5" s="9" t="s">
        <v>13</v>
      </c>
      <c r="K5" s="9" t="s">
        <v>14</v>
      </c>
      <c r="L5" s="9" t="s">
        <v>15</v>
      </c>
      <c r="M5" s="18">
        <v>1</v>
      </c>
      <c r="N5"/>
      <c r="O5"/>
      <c r="P5"/>
      <c r="Q5"/>
    </row>
    <row r="6" spans="2:17">
      <c r="B6" s="19"/>
      <c r="C6" s="19"/>
      <c r="D6" s="20" t="s">
        <v>16</v>
      </c>
      <c r="E6" s="21"/>
      <c r="F6" s="22">
        <v>2</v>
      </c>
      <c r="G6" s="23"/>
      <c r="H6"/>
      <c r="I6"/>
      <c r="J6" s="19"/>
      <c r="K6" s="19"/>
      <c r="L6" s="20" t="s">
        <v>16</v>
      </c>
      <c r="M6" s="24">
        <v>1</v>
      </c>
      <c r="N6"/>
      <c r="O6"/>
      <c r="P6"/>
      <c r="Q6"/>
    </row>
    <row r="7" spans="2:17">
      <c r="B7" s="19"/>
      <c r="C7" s="25" t="s">
        <v>17</v>
      </c>
      <c r="D7" s="26"/>
      <c r="E7" s="27"/>
      <c r="F7" s="28">
        <v>4</v>
      </c>
      <c r="G7" s="29"/>
      <c r="H7"/>
      <c r="I7"/>
      <c r="J7" s="19"/>
      <c r="K7" s="25" t="s">
        <v>17</v>
      </c>
      <c r="L7" s="26"/>
      <c r="M7" s="30">
        <v>2</v>
      </c>
      <c r="N7"/>
      <c r="O7"/>
      <c r="P7"/>
      <c r="Q7"/>
    </row>
    <row r="8" spans="2:17">
      <c r="B8" s="31" t="s">
        <v>18</v>
      </c>
      <c r="C8" s="32"/>
      <c r="D8" s="32"/>
      <c r="E8" s="33"/>
      <c r="F8" s="34">
        <v>4</v>
      </c>
      <c r="G8" s="35"/>
      <c r="H8"/>
      <c r="I8"/>
      <c r="J8" s="31" t="s">
        <v>18</v>
      </c>
      <c r="K8" s="32"/>
      <c r="L8" s="32"/>
      <c r="M8" s="36">
        <v>2</v>
      </c>
      <c r="N8"/>
      <c r="O8"/>
      <c r="P8"/>
      <c r="Q8"/>
    </row>
    <row r="9" spans="2:17">
      <c r="B9" s="9" t="s">
        <v>19</v>
      </c>
      <c r="C9" s="9" t="s">
        <v>20</v>
      </c>
      <c r="D9" s="9" t="s">
        <v>21</v>
      </c>
      <c r="E9" s="15">
        <v>1</v>
      </c>
      <c r="F9" s="16"/>
      <c r="G9" s="17"/>
      <c r="H9"/>
      <c r="I9"/>
      <c r="J9" s="9" t="s">
        <v>19</v>
      </c>
      <c r="K9" s="9" t="s">
        <v>20</v>
      </c>
      <c r="L9" s="9" t="s">
        <v>21</v>
      </c>
      <c r="M9" s="18">
        <v>1</v>
      </c>
      <c r="N9"/>
      <c r="O9"/>
      <c r="P9"/>
      <c r="Q9"/>
    </row>
    <row r="10" spans="2:17">
      <c r="B10" s="19"/>
      <c r="C10" s="19"/>
      <c r="D10" s="20" t="s">
        <v>22</v>
      </c>
      <c r="E10" s="21">
        <v>1</v>
      </c>
      <c r="F10" s="22">
        <v>1</v>
      </c>
      <c r="G10" s="23"/>
      <c r="H10"/>
      <c r="I10"/>
      <c r="J10" s="19"/>
      <c r="K10" s="19"/>
      <c r="L10" s="20" t="s">
        <v>22</v>
      </c>
      <c r="M10" s="24">
        <v>1</v>
      </c>
      <c r="N10"/>
      <c r="O10"/>
      <c r="P10"/>
      <c r="Q10"/>
    </row>
    <row r="11" spans="2:17">
      <c r="B11" s="19"/>
      <c r="C11" s="19"/>
      <c r="D11" s="20" t="s">
        <v>23</v>
      </c>
      <c r="E11" s="21">
        <v>1</v>
      </c>
      <c r="F11" s="22">
        <v>1</v>
      </c>
      <c r="G11" s="23"/>
      <c r="H11"/>
      <c r="I11"/>
      <c r="J11" s="19"/>
      <c r="K11" s="19"/>
      <c r="L11" s="20" t="s">
        <v>23</v>
      </c>
      <c r="M11" s="24">
        <v>1</v>
      </c>
      <c r="N11"/>
      <c r="O11"/>
      <c r="P11"/>
      <c r="Q11"/>
    </row>
    <row r="12" spans="2:17">
      <c r="B12" s="19"/>
      <c r="C12" s="19"/>
      <c r="D12" s="20" t="s">
        <v>24</v>
      </c>
      <c r="E12" s="21">
        <v>1</v>
      </c>
      <c r="F12" s="22">
        <v>1</v>
      </c>
      <c r="G12" s="23"/>
      <c r="H12"/>
      <c r="I12"/>
      <c r="J12" s="19"/>
      <c r="K12" s="19"/>
      <c r="L12" s="20" t="s">
        <v>24</v>
      </c>
      <c r="M12" s="24">
        <v>1</v>
      </c>
      <c r="N12"/>
      <c r="O12"/>
      <c r="P12"/>
      <c r="Q12"/>
    </row>
    <row r="13" spans="2:17">
      <c r="B13" s="19"/>
      <c r="C13" s="19"/>
      <c r="D13" s="20" t="s">
        <v>25</v>
      </c>
      <c r="E13" s="21"/>
      <c r="F13" s="22"/>
      <c r="G13" s="23">
        <v>1</v>
      </c>
      <c r="H13"/>
      <c r="I13"/>
      <c r="J13" s="19"/>
      <c r="K13" s="19"/>
      <c r="L13" s="20" t="s">
        <v>25</v>
      </c>
      <c r="M13" s="24">
        <v>1</v>
      </c>
      <c r="N13"/>
      <c r="O13"/>
      <c r="P13"/>
      <c r="Q13"/>
    </row>
    <row r="14" spans="2:17">
      <c r="B14" s="19"/>
      <c r="C14" s="19"/>
      <c r="D14" s="20" t="s">
        <v>26</v>
      </c>
      <c r="E14" s="21">
        <v>1</v>
      </c>
      <c r="F14" s="22">
        <v>1</v>
      </c>
      <c r="G14" s="23"/>
      <c r="H14"/>
      <c r="I14"/>
      <c r="J14" s="19"/>
      <c r="K14" s="19"/>
      <c r="L14" s="20" t="s">
        <v>26</v>
      </c>
      <c r="M14" s="24">
        <v>1</v>
      </c>
      <c r="N14"/>
      <c r="O14"/>
      <c r="P14"/>
      <c r="Q14"/>
    </row>
    <row r="15" spans="2:17">
      <c r="B15" s="19"/>
      <c r="C15" s="19"/>
      <c r="D15" s="20" t="s">
        <v>27</v>
      </c>
      <c r="E15" s="21">
        <v>1</v>
      </c>
      <c r="F15" s="22">
        <v>1</v>
      </c>
      <c r="G15" s="23"/>
      <c r="H15"/>
      <c r="I15"/>
      <c r="J15" s="19"/>
      <c r="K15" s="19"/>
      <c r="L15" s="20" t="s">
        <v>27</v>
      </c>
      <c r="M15" s="24">
        <v>1</v>
      </c>
      <c r="N15"/>
      <c r="O15"/>
      <c r="P15"/>
      <c r="Q15"/>
    </row>
    <row r="16" spans="2:17">
      <c r="B16" s="19"/>
      <c r="C16" s="19"/>
      <c r="D16" s="20" t="s">
        <v>28</v>
      </c>
      <c r="E16" s="21">
        <v>1</v>
      </c>
      <c r="F16" s="22">
        <v>1</v>
      </c>
      <c r="G16" s="23"/>
      <c r="H16"/>
      <c r="I16"/>
      <c r="J16" s="19"/>
      <c r="K16" s="19"/>
      <c r="L16" s="20" t="s">
        <v>28</v>
      </c>
      <c r="M16" s="24">
        <v>1</v>
      </c>
      <c r="N16"/>
      <c r="O16"/>
      <c r="P16"/>
      <c r="Q16"/>
    </row>
    <row r="17" spans="2:17">
      <c r="B17" s="19"/>
      <c r="C17" s="19"/>
      <c r="D17" s="20" t="s">
        <v>29</v>
      </c>
      <c r="E17" s="21">
        <v>1</v>
      </c>
      <c r="F17" s="22"/>
      <c r="G17" s="23"/>
      <c r="H17"/>
      <c r="I17"/>
      <c r="J17" s="19"/>
      <c r="K17" s="19"/>
      <c r="L17" s="20" t="s">
        <v>29</v>
      </c>
      <c r="M17" s="24">
        <v>1</v>
      </c>
      <c r="N17"/>
      <c r="O17"/>
      <c r="P17"/>
      <c r="Q17"/>
    </row>
    <row r="18" spans="2:17">
      <c r="B18" s="19"/>
      <c r="C18" s="19"/>
      <c r="D18" s="20" t="s">
        <v>30</v>
      </c>
      <c r="E18" s="21">
        <v>1</v>
      </c>
      <c r="F18" s="22"/>
      <c r="G18" s="23"/>
      <c r="H18"/>
      <c r="I18"/>
      <c r="J18" s="19"/>
      <c r="K18" s="19"/>
      <c r="L18" s="20" t="s">
        <v>30</v>
      </c>
      <c r="M18" s="24">
        <v>1</v>
      </c>
      <c r="N18"/>
      <c r="O18"/>
      <c r="P18"/>
      <c r="Q18"/>
    </row>
    <row r="19" spans="2:17">
      <c r="B19" s="19"/>
      <c r="C19" s="19"/>
      <c r="D19" s="20" t="s">
        <v>31</v>
      </c>
      <c r="E19" s="21">
        <v>1</v>
      </c>
      <c r="F19" s="22"/>
      <c r="G19" s="23"/>
      <c r="H19"/>
      <c r="I19"/>
      <c r="J19" s="19"/>
      <c r="K19" s="19"/>
      <c r="L19" s="20" t="s">
        <v>31</v>
      </c>
      <c r="M19" s="24">
        <v>1</v>
      </c>
      <c r="N19"/>
      <c r="O19"/>
      <c r="P19"/>
      <c r="Q19"/>
    </row>
    <row r="20" spans="2:17">
      <c r="B20" s="19"/>
      <c r="C20" s="19"/>
      <c r="D20" s="20" t="s">
        <v>32</v>
      </c>
      <c r="E20" s="21">
        <v>1</v>
      </c>
      <c r="F20" s="22">
        <v>1</v>
      </c>
      <c r="G20" s="23"/>
      <c r="H20"/>
      <c r="I20"/>
      <c r="J20" s="19"/>
      <c r="K20" s="19"/>
      <c r="L20" s="20" t="s">
        <v>32</v>
      </c>
      <c r="M20" s="24">
        <v>1</v>
      </c>
      <c r="N20"/>
      <c r="O20"/>
      <c r="P20"/>
      <c r="Q20"/>
    </row>
    <row r="21" spans="2:17">
      <c r="B21" s="19"/>
      <c r="C21" s="19"/>
      <c r="D21" s="20" t="s">
        <v>33</v>
      </c>
      <c r="E21" s="21">
        <v>1</v>
      </c>
      <c r="F21" s="22"/>
      <c r="G21" s="23"/>
      <c r="H21"/>
      <c r="I21"/>
      <c r="J21" s="19"/>
      <c r="K21" s="19"/>
      <c r="L21" s="20" t="s">
        <v>33</v>
      </c>
      <c r="M21" s="24">
        <v>1</v>
      </c>
      <c r="N21"/>
      <c r="O21"/>
      <c r="P21"/>
      <c r="Q21"/>
    </row>
    <row r="22" spans="2:17">
      <c r="B22" s="19"/>
      <c r="C22" s="19"/>
      <c r="D22" s="20" t="s">
        <v>34</v>
      </c>
      <c r="E22" s="21">
        <v>1</v>
      </c>
      <c r="F22" s="22"/>
      <c r="G22" s="23"/>
      <c r="H22"/>
      <c r="I22"/>
      <c r="J22" s="19"/>
      <c r="K22" s="19"/>
      <c r="L22" s="20" t="s">
        <v>34</v>
      </c>
      <c r="M22" s="24">
        <v>1</v>
      </c>
      <c r="N22"/>
      <c r="O22"/>
      <c r="P22"/>
      <c r="Q22"/>
    </row>
    <row r="23" spans="2:17">
      <c r="B23" s="19"/>
      <c r="C23" s="19"/>
      <c r="D23" s="20" t="s">
        <v>35</v>
      </c>
      <c r="E23" s="21">
        <v>1</v>
      </c>
      <c r="F23" s="22"/>
      <c r="G23" s="23"/>
      <c r="H23"/>
      <c r="I23"/>
      <c r="J23" s="19"/>
      <c r="K23" s="19"/>
      <c r="L23" s="20" t="s">
        <v>35</v>
      </c>
      <c r="M23" s="24">
        <v>1</v>
      </c>
      <c r="N23"/>
      <c r="O23"/>
      <c r="P23"/>
      <c r="Q23"/>
    </row>
    <row r="24" spans="2:17">
      <c r="B24" s="19"/>
      <c r="C24" s="19"/>
      <c r="D24" s="20" t="s">
        <v>36</v>
      </c>
      <c r="E24" s="21">
        <v>1</v>
      </c>
      <c r="F24" s="22"/>
      <c r="G24" s="23"/>
      <c r="H24"/>
      <c r="I24"/>
      <c r="J24" s="19"/>
      <c r="K24" s="19"/>
      <c r="L24" s="20" t="s">
        <v>36</v>
      </c>
      <c r="M24" s="24">
        <v>1</v>
      </c>
      <c r="N24"/>
      <c r="O24"/>
      <c r="P24"/>
      <c r="Q24"/>
    </row>
    <row r="25" spans="2:17">
      <c r="B25" s="19"/>
      <c r="C25" s="19"/>
      <c r="D25" s="20" t="s">
        <v>37</v>
      </c>
      <c r="E25" s="21">
        <v>1</v>
      </c>
      <c r="F25" s="22"/>
      <c r="G25" s="23"/>
      <c r="H25"/>
      <c r="I25"/>
      <c r="J25" s="19"/>
      <c r="K25" s="19"/>
      <c r="L25" s="20" t="s">
        <v>37</v>
      </c>
      <c r="M25" s="24">
        <v>1</v>
      </c>
      <c r="N25"/>
      <c r="O25"/>
      <c r="P25"/>
      <c r="Q25"/>
    </row>
    <row r="26" spans="2:17">
      <c r="B26" s="19"/>
      <c r="C26" s="19"/>
      <c r="D26" s="20" t="s">
        <v>38</v>
      </c>
      <c r="E26" s="21">
        <v>1</v>
      </c>
      <c r="F26" s="22"/>
      <c r="G26" s="23"/>
      <c r="H26"/>
      <c r="I26"/>
      <c r="J26" s="19"/>
      <c r="K26" s="19"/>
      <c r="L26" s="20" t="s">
        <v>38</v>
      </c>
      <c r="M26" s="24">
        <v>1</v>
      </c>
      <c r="N26"/>
      <c r="O26"/>
      <c r="P26"/>
      <c r="Q26"/>
    </row>
    <row r="27" spans="2:17">
      <c r="B27" s="19"/>
      <c r="C27" s="19"/>
      <c r="D27" s="20" t="s">
        <v>39</v>
      </c>
      <c r="E27" s="21">
        <v>1</v>
      </c>
      <c r="F27" s="22"/>
      <c r="G27" s="23"/>
      <c r="H27"/>
      <c r="I27"/>
      <c r="J27" s="19"/>
      <c r="K27" s="19"/>
      <c r="L27" s="20" t="s">
        <v>39</v>
      </c>
      <c r="M27" s="24">
        <v>1</v>
      </c>
      <c r="N27"/>
      <c r="O27"/>
      <c r="P27"/>
      <c r="Q27"/>
    </row>
    <row r="28" spans="2:17">
      <c r="B28" s="19"/>
      <c r="C28" s="19"/>
      <c r="D28" s="20" t="s">
        <v>40</v>
      </c>
      <c r="E28" s="21">
        <v>1</v>
      </c>
      <c r="F28" s="22"/>
      <c r="G28" s="23"/>
      <c r="H28"/>
      <c r="I28"/>
      <c r="J28" s="19"/>
      <c r="K28" s="19"/>
      <c r="L28" s="20" t="s">
        <v>40</v>
      </c>
      <c r="M28" s="24">
        <v>1</v>
      </c>
      <c r="N28"/>
      <c r="O28"/>
      <c r="P28"/>
      <c r="Q28"/>
    </row>
    <row r="29" spans="2:17">
      <c r="B29" s="19"/>
      <c r="C29" s="19"/>
      <c r="D29" s="20" t="s">
        <v>41</v>
      </c>
      <c r="E29" s="21">
        <v>1</v>
      </c>
      <c r="F29" s="22"/>
      <c r="G29" s="23"/>
      <c r="H29"/>
      <c r="I29"/>
      <c r="J29" s="19"/>
      <c r="K29" s="19"/>
      <c r="L29" s="20" t="s">
        <v>41</v>
      </c>
      <c r="M29" s="24">
        <v>1</v>
      </c>
      <c r="N29"/>
      <c r="O29"/>
      <c r="P29"/>
      <c r="Q29"/>
    </row>
    <row r="30" spans="2:17">
      <c r="B30" s="19"/>
      <c r="C30" s="19"/>
      <c r="D30" s="20" t="s">
        <v>42</v>
      </c>
      <c r="E30" s="21"/>
      <c r="F30" s="22"/>
      <c r="G30" s="23">
        <v>1</v>
      </c>
      <c r="H30"/>
      <c r="I30"/>
      <c r="J30" s="19"/>
      <c r="K30" s="19"/>
      <c r="L30" s="20" t="s">
        <v>42</v>
      </c>
      <c r="M30" s="24">
        <v>1</v>
      </c>
      <c r="N30"/>
      <c r="O30"/>
      <c r="P30"/>
      <c r="Q30"/>
    </row>
    <row r="31" spans="2:17">
      <c r="B31" s="19"/>
      <c r="C31" s="19"/>
      <c r="D31" s="20" t="s">
        <v>43</v>
      </c>
      <c r="E31" s="21"/>
      <c r="F31" s="22"/>
      <c r="G31" s="23">
        <v>1</v>
      </c>
      <c r="H31"/>
      <c r="I31"/>
      <c r="J31" s="19"/>
      <c r="K31" s="19"/>
      <c r="L31" s="20" t="s">
        <v>43</v>
      </c>
      <c r="M31" s="24">
        <v>1</v>
      </c>
      <c r="N31"/>
      <c r="O31"/>
      <c r="P31"/>
      <c r="Q31"/>
    </row>
    <row r="32" spans="2:17">
      <c r="B32" s="19"/>
      <c r="C32" s="19"/>
      <c r="D32" s="20" t="s">
        <v>44</v>
      </c>
      <c r="E32" s="21"/>
      <c r="F32" s="22"/>
      <c r="G32" s="23">
        <v>1</v>
      </c>
      <c r="H32"/>
      <c r="I32"/>
      <c r="J32" s="19"/>
      <c r="K32" s="19"/>
      <c r="L32" s="20" t="s">
        <v>44</v>
      </c>
      <c r="M32" s="24">
        <v>1</v>
      </c>
      <c r="N32"/>
      <c r="O32"/>
      <c r="P32"/>
      <c r="Q32"/>
    </row>
    <row r="33" spans="2:17">
      <c r="B33" s="19"/>
      <c r="C33" s="19"/>
      <c r="D33" s="20" t="s">
        <v>45</v>
      </c>
      <c r="E33" s="21">
        <v>1</v>
      </c>
      <c r="F33" s="22"/>
      <c r="G33" s="23"/>
      <c r="H33"/>
      <c r="I33"/>
      <c r="J33" s="19"/>
      <c r="K33" s="19"/>
      <c r="L33" s="20" t="s">
        <v>45</v>
      </c>
      <c r="M33" s="24">
        <v>1</v>
      </c>
      <c r="N33"/>
      <c r="O33"/>
      <c r="P33"/>
      <c r="Q33"/>
    </row>
    <row r="34" spans="2:17">
      <c r="B34" s="19"/>
      <c r="C34" s="25" t="s">
        <v>46</v>
      </c>
      <c r="D34" s="26"/>
      <c r="E34" s="27">
        <v>21</v>
      </c>
      <c r="F34" s="28">
        <v>7</v>
      </c>
      <c r="G34" s="29">
        <v>4</v>
      </c>
      <c r="H34"/>
      <c r="I34"/>
      <c r="J34" s="19"/>
      <c r="K34" s="25" t="s">
        <v>46</v>
      </c>
      <c r="L34" s="26"/>
      <c r="M34" s="30">
        <v>25</v>
      </c>
      <c r="N34"/>
      <c r="O34"/>
      <c r="P34"/>
      <c r="Q34"/>
    </row>
    <row r="35" spans="2:17">
      <c r="B35" s="31" t="s">
        <v>47</v>
      </c>
      <c r="C35" s="32"/>
      <c r="D35" s="32"/>
      <c r="E35" s="33">
        <v>21</v>
      </c>
      <c r="F35" s="34">
        <v>7</v>
      </c>
      <c r="G35" s="35">
        <v>4</v>
      </c>
      <c r="H35"/>
      <c r="I35"/>
      <c r="J35" s="31" t="s">
        <v>47</v>
      </c>
      <c r="K35" s="32"/>
      <c r="L35" s="32"/>
      <c r="M35" s="36">
        <v>25</v>
      </c>
      <c r="N35"/>
      <c r="O35"/>
      <c r="P35"/>
      <c r="Q35"/>
    </row>
    <row r="36" spans="2:17">
      <c r="B36" s="9" t="s">
        <v>48</v>
      </c>
      <c r="C36" s="9" t="s">
        <v>20</v>
      </c>
      <c r="D36" s="9" t="s">
        <v>49</v>
      </c>
      <c r="E36" s="15"/>
      <c r="F36" s="16"/>
      <c r="G36" s="17">
        <v>1</v>
      </c>
      <c r="H36"/>
      <c r="I36"/>
      <c r="J36" s="9" t="s">
        <v>48</v>
      </c>
      <c r="K36" s="9" t="s">
        <v>20</v>
      </c>
      <c r="L36" s="9" t="s">
        <v>49</v>
      </c>
      <c r="M36" s="18">
        <v>1</v>
      </c>
      <c r="N36"/>
      <c r="O36"/>
      <c r="P36"/>
      <c r="Q36"/>
    </row>
    <row r="37" spans="2:17">
      <c r="B37" s="19"/>
      <c r="C37" s="19"/>
      <c r="D37" s="20" t="s">
        <v>50</v>
      </c>
      <c r="E37" s="21">
        <v>1</v>
      </c>
      <c r="F37" s="22"/>
      <c r="G37" s="23">
        <v>1</v>
      </c>
      <c r="H37"/>
      <c r="I37"/>
      <c r="J37" s="19"/>
      <c r="K37" s="19"/>
      <c r="L37" s="20" t="s">
        <v>50</v>
      </c>
      <c r="M37" s="24">
        <v>1</v>
      </c>
      <c r="N37"/>
      <c r="O37"/>
      <c r="P37"/>
      <c r="Q37"/>
    </row>
    <row r="38" spans="2:17">
      <c r="B38" s="19"/>
      <c r="C38" s="19"/>
      <c r="D38" s="20" t="s">
        <v>51</v>
      </c>
      <c r="E38" s="21"/>
      <c r="F38" s="22"/>
      <c r="G38" s="23">
        <v>1</v>
      </c>
      <c r="H38"/>
      <c r="I38"/>
      <c r="J38" s="19"/>
      <c r="K38" s="19"/>
      <c r="L38" s="20" t="s">
        <v>51</v>
      </c>
      <c r="M38" s="24">
        <v>1</v>
      </c>
      <c r="N38"/>
      <c r="O38"/>
      <c r="P38"/>
      <c r="Q38"/>
    </row>
    <row r="39" spans="2:17">
      <c r="B39" s="19"/>
      <c r="C39" s="25" t="s">
        <v>46</v>
      </c>
      <c r="D39" s="26"/>
      <c r="E39" s="27">
        <v>1</v>
      </c>
      <c r="F39" s="28"/>
      <c r="G39" s="29">
        <v>3</v>
      </c>
      <c r="H39"/>
      <c r="I39"/>
      <c r="J39" s="19"/>
      <c r="K39" s="25" t="s">
        <v>46</v>
      </c>
      <c r="L39" s="26"/>
      <c r="M39" s="30">
        <v>3</v>
      </c>
      <c r="N39"/>
      <c r="O39"/>
      <c r="P39"/>
      <c r="Q39"/>
    </row>
    <row r="40" spans="2:17">
      <c r="B40" s="19"/>
      <c r="C40" s="9" t="s">
        <v>52</v>
      </c>
      <c r="D40" s="9" t="s">
        <v>53</v>
      </c>
      <c r="E40" s="15"/>
      <c r="F40" s="16"/>
      <c r="G40" s="17">
        <v>1</v>
      </c>
      <c r="H40"/>
      <c r="I40"/>
      <c r="J40" s="19"/>
      <c r="K40" s="9" t="s">
        <v>52</v>
      </c>
      <c r="L40" s="9" t="s">
        <v>53</v>
      </c>
      <c r="M40" s="18">
        <v>1</v>
      </c>
      <c r="N40"/>
      <c r="O40"/>
      <c r="P40"/>
      <c r="Q40"/>
    </row>
    <row r="41" spans="2:17">
      <c r="B41" s="19"/>
      <c r="C41" s="19"/>
      <c r="D41" s="20" t="s">
        <v>54</v>
      </c>
      <c r="E41" s="21"/>
      <c r="F41" s="22"/>
      <c r="G41" s="23">
        <v>1</v>
      </c>
      <c r="H41"/>
      <c r="I41"/>
      <c r="J41" s="19"/>
      <c r="K41" s="19"/>
      <c r="L41" s="20" t="s">
        <v>54</v>
      </c>
      <c r="M41" s="24">
        <v>1</v>
      </c>
      <c r="N41"/>
      <c r="O41"/>
      <c r="P41"/>
      <c r="Q41"/>
    </row>
    <row r="42" spans="2:17">
      <c r="B42" s="19"/>
      <c r="C42" s="25" t="s">
        <v>55</v>
      </c>
      <c r="D42" s="26"/>
      <c r="E42" s="27"/>
      <c r="F42" s="28"/>
      <c r="G42" s="29">
        <v>2</v>
      </c>
      <c r="H42"/>
      <c r="I42"/>
      <c r="J42" s="19"/>
      <c r="K42" s="25" t="s">
        <v>55</v>
      </c>
      <c r="L42" s="26"/>
      <c r="M42" s="30">
        <v>2</v>
      </c>
      <c r="N42"/>
      <c r="O42"/>
      <c r="P42"/>
      <c r="Q42"/>
    </row>
    <row r="43" spans="2:17">
      <c r="B43" s="19"/>
      <c r="C43" s="9" t="s">
        <v>56</v>
      </c>
      <c r="D43" s="9" t="s">
        <v>57</v>
      </c>
      <c r="E43" s="15"/>
      <c r="F43" s="16"/>
      <c r="G43" s="17">
        <v>1</v>
      </c>
      <c r="H43"/>
      <c r="I43"/>
      <c r="J43" s="19"/>
      <c r="K43" s="9" t="s">
        <v>56</v>
      </c>
      <c r="L43" s="9" t="s">
        <v>57</v>
      </c>
      <c r="M43" s="18">
        <v>1</v>
      </c>
      <c r="N43"/>
      <c r="O43"/>
      <c r="P43"/>
      <c r="Q43"/>
    </row>
    <row r="44" spans="2:17">
      <c r="B44" s="19"/>
      <c r="C44" s="19"/>
      <c r="D44" s="20" t="s">
        <v>58</v>
      </c>
      <c r="E44" s="21">
        <v>1</v>
      </c>
      <c r="F44" s="22"/>
      <c r="G44" s="23"/>
      <c r="H44"/>
      <c r="I44"/>
      <c r="J44" s="19"/>
      <c r="K44" s="19"/>
      <c r="L44" s="20" t="s">
        <v>58</v>
      </c>
      <c r="M44" s="24">
        <v>1</v>
      </c>
      <c r="N44"/>
      <c r="O44"/>
      <c r="P44"/>
      <c r="Q44"/>
    </row>
    <row r="45" spans="2:17">
      <c r="B45" s="19"/>
      <c r="C45" s="19"/>
      <c r="D45" s="20" t="s">
        <v>59</v>
      </c>
      <c r="E45" s="21">
        <v>1</v>
      </c>
      <c r="F45" s="22"/>
      <c r="G45" s="23"/>
      <c r="H45"/>
      <c r="I45"/>
      <c r="J45" s="19"/>
      <c r="K45" s="19"/>
      <c r="L45" s="20" t="s">
        <v>59</v>
      </c>
      <c r="M45" s="24">
        <v>1</v>
      </c>
      <c r="N45"/>
      <c r="O45"/>
      <c r="P45"/>
      <c r="Q45"/>
    </row>
    <row r="46" spans="2:17">
      <c r="B46" s="19"/>
      <c r="C46" s="19"/>
      <c r="D46" s="20" t="s">
        <v>60</v>
      </c>
      <c r="E46" s="21">
        <v>1</v>
      </c>
      <c r="F46" s="22"/>
      <c r="G46" s="23"/>
      <c r="H46"/>
      <c r="I46"/>
      <c r="J46" s="19"/>
      <c r="K46" s="19"/>
      <c r="L46" s="20" t="s">
        <v>60</v>
      </c>
      <c r="M46" s="24">
        <v>1</v>
      </c>
      <c r="N46"/>
      <c r="O46"/>
      <c r="P46"/>
      <c r="Q46"/>
    </row>
    <row r="47" spans="2:17">
      <c r="B47" s="19"/>
      <c r="C47" s="19"/>
      <c r="D47" s="20" t="s">
        <v>61</v>
      </c>
      <c r="E47" s="21">
        <v>2</v>
      </c>
      <c r="F47" s="22"/>
      <c r="G47" s="23"/>
      <c r="H47"/>
      <c r="I47"/>
      <c r="J47" s="19"/>
      <c r="K47" s="19"/>
      <c r="L47" s="20" t="s">
        <v>61</v>
      </c>
      <c r="M47" s="24">
        <v>1</v>
      </c>
      <c r="N47"/>
      <c r="O47"/>
      <c r="P47"/>
      <c r="Q47"/>
    </row>
    <row r="48" spans="2:17">
      <c r="B48" s="19"/>
      <c r="C48" s="19"/>
      <c r="D48" s="20" t="s">
        <v>62</v>
      </c>
      <c r="E48" s="21">
        <v>1</v>
      </c>
      <c r="F48" s="22"/>
      <c r="G48" s="23"/>
      <c r="H48"/>
      <c r="I48"/>
      <c r="J48" s="19"/>
      <c r="K48" s="19"/>
      <c r="L48" s="20" t="s">
        <v>62</v>
      </c>
      <c r="M48" s="24">
        <v>1</v>
      </c>
      <c r="N48"/>
      <c r="O48"/>
      <c r="P48"/>
      <c r="Q48"/>
    </row>
    <row r="49" spans="2:17">
      <c r="B49" s="19"/>
      <c r="C49" s="25" t="s">
        <v>63</v>
      </c>
      <c r="D49" s="26"/>
      <c r="E49" s="27">
        <v>6</v>
      </c>
      <c r="F49" s="28"/>
      <c r="G49" s="29">
        <v>1</v>
      </c>
      <c r="H49"/>
      <c r="I49"/>
      <c r="J49" s="19"/>
      <c r="K49" s="25" t="s">
        <v>63</v>
      </c>
      <c r="L49" s="26"/>
      <c r="M49" s="30">
        <v>6</v>
      </c>
      <c r="N49"/>
      <c r="O49"/>
      <c r="P49"/>
      <c r="Q49"/>
    </row>
    <row r="50" spans="2:17">
      <c r="B50" s="19"/>
      <c r="C50" s="9" t="s">
        <v>64</v>
      </c>
      <c r="D50" s="9" t="s">
        <v>65</v>
      </c>
      <c r="E50" s="15">
        <v>1</v>
      </c>
      <c r="F50" s="16"/>
      <c r="G50" s="17"/>
      <c r="H50"/>
      <c r="I50"/>
      <c r="J50" s="19"/>
      <c r="K50" s="9" t="s">
        <v>64</v>
      </c>
      <c r="L50" s="9" t="s">
        <v>65</v>
      </c>
      <c r="M50" s="18">
        <v>1</v>
      </c>
      <c r="N50"/>
      <c r="O50"/>
      <c r="P50"/>
      <c r="Q50"/>
    </row>
    <row r="51" spans="2:17">
      <c r="B51" s="19"/>
      <c r="C51" s="25" t="s">
        <v>66</v>
      </c>
      <c r="D51" s="26"/>
      <c r="E51" s="27">
        <v>1</v>
      </c>
      <c r="F51" s="28"/>
      <c r="G51" s="29"/>
      <c r="H51"/>
      <c r="I51"/>
      <c r="J51" s="19"/>
      <c r="K51" s="25" t="s">
        <v>66</v>
      </c>
      <c r="L51" s="26"/>
      <c r="M51" s="30">
        <v>1</v>
      </c>
      <c r="N51"/>
      <c r="O51"/>
      <c r="P51"/>
      <c r="Q51"/>
    </row>
    <row r="52" spans="2:17">
      <c r="B52" s="31" t="s">
        <v>67</v>
      </c>
      <c r="C52" s="32"/>
      <c r="D52" s="32"/>
      <c r="E52" s="33">
        <v>8</v>
      </c>
      <c r="F52" s="34"/>
      <c r="G52" s="35">
        <v>6</v>
      </c>
      <c r="H52"/>
      <c r="I52"/>
      <c r="J52" s="31" t="s">
        <v>67</v>
      </c>
      <c r="K52" s="32"/>
      <c r="L52" s="32"/>
      <c r="M52" s="36">
        <v>12</v>
      </c>
      <c r="N52"/>
      <c r="O52"/>
      <c r="P52"/>
      <c r="Q52"/>
    </row>
    <row r="53" spans="2:17">
      <c r="B53" s="37" t="s">
        <v>68</v>
      </c>
      <c r="C53" s="38"/>
      <c r="D53" s="38"/>
      <c r="E53" s="39">
        <v>29</v>
      </c>
      <c r="F53" s="40">
        <v>11</v>
      </c>
      <c r="G53" s="41">
        <v>10</v>
      </c>
      <c r="H53"/>
      <c r="I53"/>
      <c r="J53" s="37" t="s">
        <v>68</v>
      </c>
      <c r="K53" s="38"/>
      <c r="L53" s="38"/>
      <c r="M53" s="42">
        <v>39</v>
      </c>
      <c r="N53"/>
      <c r="O53"/>
      <c r="P53"/>
      <c r="Q53"/>
    </row>
    <row r="54" spans="2:17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2:17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2:17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2:17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2:17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2:17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2:17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2:17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2:17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2:17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2:17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2:17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2:17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2:17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2:17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2:17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2:17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2:17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2:17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2:17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2:17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2:17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2:17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2:17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2:17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2:17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2:17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2:17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2:17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2:17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2:17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2:17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2:17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2:17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2:17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2:17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2:17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2:17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2:17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2:17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2:17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2:17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2:17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2:17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2:17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2:17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2:17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2:17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2:17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2:17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2:17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2:17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2:17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H15"/>
  <sheetViews>
    <sheetView workbookViewId="0">
      <selection activeCell="I21" sqref="I21"/>
    </sheetView>
  </sheetViews>
  <sheetFormatPr defaultRowHeight="16.5"/>
  <cols>
    <col min="1" max="1" width="19.5" customWidth="1"/>
    <col min="2" max="2" width="11.875" bestFit="1" customWidth="1"/>
    <col min="3" max="3" width="10.5" bestFit="1" customWidth="1"/>
    <col min="4" max="4" width="14.875" bestFit="1" customWidth="1"/>
    <col min="5" max="5" width="5.75" customWidth="1"/>
    <col min="6" max="6" width="6" customWidth="1"/>
    <col min="7" max="7" width="11.25" bestFit="1" customWidth="1"/>
    <col min="8" max="8" width="7.375" customWidth="1"/>
  </cols>
  <sheetData>
    <row r="3" spans="1:8">
      <c r="A3" s="308" t="s">
        <v>1256</v>
      </c>
      <c r="B3" s="308" t="s">
        <v>1255</v>
      </c>
    </row>
    <row r="4" spans="1:8">
      <c r="A4" s="308" t="s">
        <v>1249</v>
      </c>
      <c r="B4" t="s">
        <v>6</v>
      </c>
      <c r="C4" t="s">
        <v>1253</v>
      </c>
      <c r="D4" t="s">
        <v>1254</v>
      </c>
      <c r="E4" t="s">
        <v>13</v>
      </c>
      <c r="F4" t="s">
        <v>48</v>
      </c>
      <c r="G4" t="s">
        <v>1252</v>
      </c>
      <c r="H4" t="s">
        <v>68</v>
      </c>
    </row>
    <row r="5" spans="1:8">
      <c r="A5" s="309" t="s">
        <v>138</v>
      </c>
      <c r="B5" s="310"/>
      <c r="C5" s="310"/>
      <c r="D5" s="310"/>
      <c r="E5" s="310">
        <v>25</v>
      </c>
      <c r="F5" s="310">
        <v>10</v>
      </c>
      <c r="G5" s="310"/>
      <c r="H5" s="310">
        <v>35</v>
      </c>
    </row>
    <row r="6" spans="1:8">
      <c r="A6" s="309" t="s">
        <v>4</v>
      </c>
      <c r="B6" s="310">
        <v>1</v>
      </c>
      <c r="C6" s="310"/>
      <c r="D6" s="310"/>
      <c r="E6" s="310"/>
      <c r="F6" s="310"/>
      <c r="G6" s="310"/>
      <c r="H6" s="310">
        <v>1</v>
      </c>
    </row>
    <row r="7" spans="1:8">
      <c r="A7" s="309" t="s">
        <v>10</v>
      </c>
      <c r="B7" s="310"/>
      <c r="C7" s="310"/>
      <c r="D7" s="310"/>
      <c r="E7" s="310">
        <v>19</v>
      </c>
      <c r="F7" s="310"/>
      <c r="G7" s="310"/>
      <c r="H7" s="310">
        <v>19</v>
      </c>
    </row>
    <row r="8" spans="1:8">
      <c r="A8" s="309" t="s">
        <v>11</v>
      </c>
      <c r="B8" s="310"/>
      <c r="C8" s="310">
        <v>5</v>
      </c>
      <c r="D8" s="310">
        <v>6</v>
      </c>
      <c r="E8" s="310"/>
      <c r="F8" s="310"/>
      <c r="G8" s="310"/>
      <c r="H8" s="310">
        <v>11</v>
      </c>
    </row>
    <row r="9" spans="1:8">
      <c r="A9" s="309" t="s">
        <v>1250</v>
      </c>
      <c r="B9" s="310"/>
      <c r="C9" s="310"/>
      <c r="D9" s="310"/>
      <c r="E9" s="310">
        <v>6</v>
      </c>
      <c r="F9" s="310"/>
      <c r="G9" s="310"/>
      <c r="H9" s="310">
        <v>6</v>
      </c>
    </row>
    <row r="10" spans="1:8">
      <c r="A10" s="309" t="s">
        <v>9</v>
      </c>
      <c r="B10" s="310"/>
      <c r="C10" s="310"/>
      <c r="D10" s="310"/>
      <c r="E10" s="310">
        <v>7</v>
      </c>
      <c r="F10" s="310">
        <v>7</v>
      </c>
      <c r="G10" s="310"/>
      <c r="H10" s="310">
        <v>14</v>
      </c>
    </row>
    <row r="11" spans="1:8">
      <c r="A11" s="309" t="s">
        <v>139</v>
      </c>
      <c r="B11" s="310"/>
      <c r="C11" s="310"/>
      <c r="D11" s="310"/>
      <c r="E11" s="310">
        <v>2</v>
      </c>
      <c r="F11" s="310"/>
      <c r="G11" s="310"/>
      <c r="H11" s="310">
        <v>2</v>
      </c>
    </row>
    <row r="12" spans="1:8">
      <c r="A12" s="309" t="s">
        <v>142</v>
      </c>
      <c r="B12" s="310"/>
      <c r="C12" s="310"/>
      <c r="D12" s="310"/>
      <c r="E12" s="310">
        <v>29</v>
      </c>
      <c r="F12" s="310"/>
      <c r="G12" s="310"/>
      <c r="H12" s="310">
        <v>29</v>
      </c>
    </row>
    <row r="13" spans="1:8">
      <c r="A13" s="309" t="s">
        <v>1251</v>
      </c>
      <c r="B13" s="310"/>
      <c r="C13" s="310"/>
      <c r="D13" s="310"/>
      <c r="E13" s="310">
        <v>9</v>
      </c>
      <c r="F13" s="310"/>
      <c r="G13" s="310"/>
      <c r="H13" s="310">
        <v>9</v>
      </c>
    </row>
    <row r="14" spans="1:8">
      <c r="A14" s="309" t="s">
        <v>1252</v>
      </c>
      <c r="B14" s="310"/>
      <c r="C14" s="310"/>
      <c r="D14" s="310"/>
      <c r="E14" s="310"/>
      <c r="F14" s="310"/>
      <c r="G14" s="310"/>
      <c r="H14" s="310"/>
    </row>
    <row r="15" spans="1:8">
      <c r="A15" s="309" t="s">
        <v>68</v>
      </c>
      <c r="B15" s="310">
        <v>1</v>
      </c>
      <c r="C15" s="310">
        <v>5</v>
      </c>
      <c r="D15" s="310">
        <v>6</v>
      </c>
      <c r="E15" s="310">
        <v>97</v>
      </c>
      <c r="F15" s="310">
        <v>17</v>
      </c>
      <c r="G15" s="310"/>
      <c r="H15" s="310">
        <v>126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>
    <tabColor rgb="FFFF33CC"/>
  </sheetPr>
  <dimension ref="A1:AC1048570"/>
  <sheetViews>
    <sheetView showGridLines="0" showZeros="0" tabSelected="1" zoomScale="70" zoomScaleNormal="70" zoomScaleSheetLayoutView="70" workbookViewId="0">
      <pane xSplit="5" ySplit="10" topLeftCell="G101" activePane="bottomRight" state="frozen"/>
      <selection pane="topRight" activeCell="F1" sqref="F1"/>
      <selection pane="bottomLeft" activeCell="A12" sqref="A12"/>
      <selection pane="bottomRight" activeCell="U78" sqref="U78"/>
    </sheetView>
  </sheetViews>
  <sheetFormatPr defaultRowHeight="16.5" outlineLevelCol="1"/>
  <cols>
    <col min="1" max="1" width="12" hidden="1" customWidth="1" outlineLevel="1"/>
    <col min="2" max="2" width="1.25" style="239" customWidth="1" collapsed="1"/>
    <col min="3" max="3" width="4.25" style="55" customWidth="1"/>
    <col min="4" max="4" width="15" style="101" customWidth="1"/>
    <col min="5" max="5" width="9.125" style="97" customWidth="1"/>
    <col min="6" max="6" width="7" style="98" customWidth="1"/>
    <col min="7" max="7" width="7.75" style="98" customWidth="1"/>
    <col min="8" max="8" width="15" style="56" customWidth="1"/>
    <col min="9" max="9" width="8.625" style="56" bestFit="1" customWidth="1"/>
    <col min="10" max="10" width="7" style="58" customWidth="1"/>
    <col min="11" max="11" width="16.875" style="56" customWidth="1"/>
    <col min="12" max="13" width="15" style="59" customWidth="1"/>
    <col min="14" max="14" width="15" style="99" customWidth="1"/>
    <col min="15" max="15" width="15" style="272" customWidth="1"/>
    <col min="16" max="16" width="15" style="61" customWidth="1"/>
    <col min="17" max="17" width="15" style="100" customWidth="1"/>
    <col min="18" max="18" width="15" style="98" customWidth="1"/>
    <col min="19" max="20" width="9.75" style="98" customWidth="1"/>
    <col min="21" max="21" width="22" style="63" customWidth="1"/>
    <col min="23" max="27" width="12.75" style="52" customWidth="1"/>
    <col min="28" max="29" width="12.75" style="53" customWidth="1"/>
  </cols>
  <sheetData>
    <row r="1" spans="1:29" ht="31.5">
      <c r="C1" s="43" t="s">
        <v>1031</v>
      </c>
      <c r="D1" s="44"/>
      <c r="E1" s="44"/>
      <c r="F1" s="45"/>
      <c r="G1" s="45"/>
      <c r="H1" s="46"/>
      <c r="I1" s="46"/>
      <c r="J1" s="47"/>
      <c r="K1" s="44"/>
      <c r="L1" s="48"/>
      <c r="M1" s="48"/>
      <c r="N1" s="48"/>
      <c r="O1" s="271"/>
      <c r="P1" s="49"/>
      <c r="Q1" s="50"/>
      <c r="R1" s="45"/>
      <c r="S1" s="45"/>
      <c r="T1" s="45"/>
      <c r="U1" s="51"/>
    </row>
    <row r="2" spans="1:29" ht="15" customHeight="1">
      <c r="C2" s="54"/>
      <c r="D2" s="55"/>
      <c r="E2" s="56"/>
      <c r="F2" s="57"/>
      <c r="G2" s="57"/>
      <c r="I2" s="56" t="s">
        <v>69</v>
      </c>
      <c r="M2" s="60" t="s">
        <v>70</v>
      </c>
      <c r="N2" s="318" t="s">
        <v>71</v>
      </c>
      <c r="O2" s="319" t="s">
        <v>1026</v>
      </c>
      <c r="Q2" s="62"/>
      <c r="R2" s="57"/>
      <c r="S2" s="322" t="s">
        <v>1030</v>
      </c>
      <c r="T2" s="322"/>
    </row>
    <row r="3" spans="1:29" ht="15" customHeight="1">
      <c r="C3" s="64" t="s">
        <v>72</v>
      </c>
      <c r="D3" s="55"/>
      <c r="E3" s="56"/>
      <c r="F3" s="57"/>
      <c r="G3" s="57"/>
      <c r="I3" s="65" t="s">
        <v>73</v>
      </c>
      <c r="M3" s="66" t="s">
        <v>74</v>
      </c>
      <c r="N3" s="318"/>
      <c r="O3" s="319"/>
      <c r="Q3" s="62"/>
      <c r="R3" s="57"/>
      <c r="S3" s="322"/>
      <c r="T3" s="322"/>
    </row>
    <row r="4" spans="1:29" ht="15" customHeight="1">
      <c r="C4" s="64" t="s">
        <v>75</v>
      </c>
      <c r="D4" s="55"/>
      <c r="E4" s="56"/>
      <c r="F4" s="57"/>
      <c r="G4" s="57"/>
      <c r="I4" s="65" t="s">
        <v>76</v>
      </c>
      <c r="M4" s="67">
        <v>21</v>
      </c>
      <c r="N4" s="318"/>
      <c r="O4" s="319"/>
      <c r="Q4" s="62"/>
      <c r="R4" s="57"/>
      <c r="S4" s="322"/>
      <c r="T4" s="322"/>
    </row>
    <row r="5" spans="1:29" ht="15" customHeight="1">
      <c r="C5" s="68" t="s">
        <v>77</v>
      </c>
      <c r="D5" s="55"/>
      <c r="E5" s="56"/>
      <c r="F5" s="57"/>
      <c r="G5" s="57"/>
      <c r="I5" s="65" t="s">
        <v>78</v>
      </c>
      <c r="M5" s="66" t="s">
        <v>79</v>
      </c>
      <c r="N5" s="318"/>
      <c r="O5" s="319"/>
      <c r="Q5" s="62"/>
      <c r="R5" s="57"/>
      <c r="S5" s="322"/>
      <c r="T5" s="322"/>
    </row>
    <row r="6" spans="1:29" ht="15" customHeight="1">
      <c r="C6" s="68" t="s">
        <v>80</v>
      </c>
      <c r="D6" s="55"/>
      <c r="E6" s="56"/>
      <c r="F6" s="57"/>
      <c r="G6" s="57"/>
      <c r="M6" s="67">
        <v>28</v>
      </c>
      <c r="N6" s="318"/>
      <c r="O6" s="319"/>
      <c r="Q6" s="62"/>
      <c r="R6" s="57"/>
      <c r="S6" s="322"/>
      <c r="T6" s="322"/>
    </row>
    <row r="7" spans="1:29" ht="15" customHeight="1">
      <c r="C7" s="64"/>
      <c r="D7" s="55"/>
      <c r="E7" s="56"/>
      <c r="F7" s="57"/>
      <c r="G7" s="57"/>
      <c r="J7" s="69">
        <f>SUM(J11:J1048576)</f>
        <v>120.5</v>
      </c>
      <c r="N7" s="59"/>
      <c r="Q7" s="62"/>
      <c r="R7" s="57"/>
      <c r="S7" s="57"/>
      <c r="T7" s="57"/>
    </row>
    <row r="8" spans="1:29" ht="13.5" customHeight="1">
      <c r="C8" s="334" t="s">
        <v>81</v>
      </c>
      <c r="D8" s="336" t="s">
        <v>82</v>
      </c>
      <c r="E8" s="338" t="s">
        <v>83</v>
      </c>
      <c r="F8" s="340" t="s">
        <v>84</v>
      </c>
      <c r="G8" s="342" t="s">
        <v>85</v>
      </c>
      <c r="H8" s="326" t="s">
        <v>86</v>
      </c>
      <c r="I8" s="328" t="s">
        <v>87</v>
      </c>
      <c r="J8" s="330" t="s">
        <v>88</v>
      </c>
      <c r="K8" s="332" t="s">
        <v>89</v>
      </c>
      <c r="L8" s="323" t="s">
        <v>90</v>
      </c>
      <c r="M8" s="324"/>
      <c r="N8" s="324"/>
      <c r="O8" s="325"/>
      <c r="P8" s="311" t="s">
        <v>91</v>
      </c>
      <c r="Q8" s="312"/>
      <c r="R8" s="313" t="s">
        <v>92</v>
      </c>
      <c r="S8" s="320" t="s">
        <v>1027</v>
      </c>
      <c r="T8" s="321"/>
      <c r="U8" s="315" t="s">
        <v>93</v>
      </c>
      <c r="Z8" s="317"/>
      <c r="AA8" s="317"/>
    </row>
    <row r="9" spans="1:29" ht="24.75" customHeight="1">
      <c r="A9" t="s">
        <v>94</v>
      </c>
      <c r="C9" s="335"/>
      <c r="D9" s="337"/>
      <c r="E9" s="339"/>
      <c r="F9" s="341"/>
      <c r="G9" s="343"/>
      <c r="H9" s="327"/>
      <c r="I9" s="329"/>
      <c r="J9" s="331"/>
      <c r="K9" s="333"/>
      <c r="L9" s="70" t="s">
        <v>95</v>
      </c>
      <c r="M9" s="71" t="s">
        <v>96</v>
      </c>
      <c r="N9" s="238" t="s">
        <v>97</v>
      </c>
      <c r="O9" s="273" t="s">
        <v>98</v>
      </c>
      <c r="P9" s="72" t="s">
        <v>99</v>
      </c>
      <c r="Q9" s="73" t="s">
        <v>100</v>
      </c>
      <c r="R9" s="314"/>
      <c r="S9" s="240" t="s">
        <v>1028</v>
      </c>
      <c r="T9" s="241" t="s">
        <v>1029</v>
      </c>
      <c r="U9" s="316"/>
    </row>
    <row r="10" spans="1:29" s="84" customFormat="1" ht="7.5" hidden="1" customHeight="1">
      <c r="A10" s="74" t="s">
        <v>94</v>
      </c>
      <c r="B10" s="75" t="s">
        <v>101</v>
      </c>
      <c r="C10" s="76" t="s">
        <v>81</v>
      </c>
      <c r="D10" s="76" t="s">
        <v>82</v>
      </c>
      <c r="E10" s="77" t="s">
        <v>83</v>
      </c>
      <c r="F10" s="78" t="s">
        <v>84</v>
      </c>
      <c r="G10" s="78" t="s">
        <v>85</v>
      </c>
      <c r="H10" s="77" t="s">
        <v>86</v>
      </c>
      <c r="I10" s="77" t="s">
        <v>87</v>
      </c>
      <c r="J10" s="79" t="s">
        <v>88</v>
      </c>
      <c r="K10" s="77" t="s">
        <v>89</v>
      </c>
      <c r="L10" s="80" t="s">
        <v>95</v>
      </c>
      <c r="M10" s="80" t="s">
        <v>96</v>
      </c>
      <c r="N10" s="80" t="s">
        <v>97</v>
      </c>
      <c r="O10" s="80" t="s">
        <v>98</v>
      </c>
      <c r="P10" s="81" t="s">
        <v>102</v>
      </c>
      <c r="Q10" s="82" t="s">
        <v>103</v>
      </c>
      <c r="R10" s="78" t="s">
        <v>92</v>
      </c>
      <c r="S10" s="78"/>
      <c r="T10" s="78"/>
      <c r="U10" s="83" t="s">
        <v>104</v>
      </c>
      <c r="W10" s="85"/>
      <c r="X10" s="85"/>
      <c r="Y10" s="85"/>
      <c r="Z10" s="85"/>
      <c r="AA10" s="85"/>
      <c r="AB10" s="86"/>
      <c r="AC10" s="86"/>
    </row>
    <row r="11" spans="1:29" s="249" customFormat="1" ht="68.25" customHeight="1">
      <c r="A11" s="249" t="str">
        <f>IF(E11="","",IF(VLOOKUP($F11,CODE!$K:$O,CODE!$O$1,FALSE)="",$E11,$E11&amp;"-"&amp;VLOOKUP($F11,CODE!$K:$O,CODE!$O$1,FALSE)))</f>
        <v>SMB</v>
      </c>
      <c r="C11" s="250">
        <v>1</v>
      </c>
      <c r="D11" s="251"/>
      <c r="E11" s="252" t="s">
        <v>1047</v>
      </c>
      <c r="F11" s="253" t="s">
        <v>1048</v>
      </c>
      <c r="G11" s="253" t="s">
        <v>1051</v>
      </c>
      <c r="H11" s="254" t="s">
        <v>1070</v>
      </c>
      <c r="I11" s="254" t="s">
        <v>1052</v>
      </c>
      <c r="J11" s="255">
        <f t="shared" ref="J11:J42" si="0">IF(ISERROR(1/COUNTIF(H:H,H11))=TRUE,0,1/COUNTIF(H:H,H11))</f>
        <v>1</v>
      </c>
      <c r="K11" s="256" t="s">
        <v>1053</v>
      </c>
      <c r="L11" s="257">
        <v>41662</v>
      </c>
      <c r="M11" s="258">
        <f>IF(ISERROR(VLOOKUP($K11,생산업체!$A:$C,생산업체!$A$1,FALSE))=TRUE,"업체리스트 참조 후 업체명 변경",IF(VLOOKUP($K11,생산업체!$A:$C,생산업체!$B$1,FALSE)=1,$L11+$M$6,$L11+$M$4))</f>
        <v>41690</v>
      </c>
      <c r="N11" s="258">
        <v>41719</v>
      </c>
      <c r="O11" s="267">
        <v>41711</v>
      </c>
      <c r="P11" s="259">
        <v>2.7</v>
      </c>
      <c r="Q11" s="260"/>
      <c r="R11" s="268"/>
      <c r="S11" s="269">
        <v>2</v>
      </c>
      <c r="T11" s="270">
        <v>2</v>
      </c>
      <c r="U11" s="264"/>
      <c r="W11" s="265"/>
      <c r="X11" s="265"/>
      <c r="Y11" s="265"/>
      <c r="Z11" s="265"/>
      <c r="AA11" s="265"/>
      <c r="AB11" s="266"/>
      <c r="AC11" s="266"/>
    </row>
    <row r="12" spans="1:29" s="249" customFormat="1" ht="68.25" customHeight="1">
      <c r="A12" s="249" t="str">
        <f>IF(E12="","",IF(VLOOKUP($F12,CODE!$K:$O,CODE!$O$1,FALSE)="",$E12,$E12&amp;"-"&amp;VLOOKUP($F12,CODE!$K:$O,CODE!$O$1,FALSE)))</f>
        <v>SMB</v>
      </c>
      <c r="C12" s="250">
        <f>C11+1</f>
        <v>2</v>
      </c>
      <c r="D12" s="251"/>
      <c r="E12" s="252" t="s">
        <v>1047</v>
      </c>
      <c r="F12" s="253" t="s">
        <v>1048</v>
      </c>
      <c r="G12" s="253" t="s">
        <v>1051</v>
      </c>
      <c r="H12" s="346" t="s">
        <v>1032</v>
      </c>
      <c r="I12" s="346" t="s">
        <v>1052</v>
      </c>
      <c r="J12" s="347">
        <f t="shared" si="0"/>
        <v>1</v>
      </c>
      <c r="K12" s="348" t="s">
        <v>1056</v>
      </c>
      <c r="L12" s="257">
        <v>41663</v>
      </c>
      <c r="M12" s="258">
        <f>IF(ISERROR(VLOOKUP($K12,생산업체!$A:$C,생산업체!$A$1,FALSE))=TRUE,"업체리스트 참조 후 업체명 변경",IF(VLOOKUP($K12,생산업체!$A:$C,생산업체!$B$1,FALSE)=1,$L12+$M$6,$L12+$M$4))</f>
        <v>41691</v>
      </c>
      <c r="N12" s="258">
        <v>41716</v>
      </c>
      <c r="O12" s="267">
        <v>41716</v>
      </c>
      <c r="P12" s="259">
        <v>3.85</v>
      </c>
      <c r="Q12" s="260"/>
      <c r="R12" s="268"/>
      <c r="S12" s="269">
        <v>3</v>
      </c>
      <c r="T12" s="270">
        <v>3</v>
      </c>
      <c r="U12" s="345"/>
      <c r="W12" s="265"/>
      <c r="X12" s="265"/>
      <c r="Y12" s="265"/>
      <c r="Z12" s="265"/>
      <c r="AA12" s="265"/>
      <c r="AB12" s="266"/>
      <c r="AC12" s="266"/>
    </row>
    <row r="13" spans="1:29" s="249" customFormat="1" ht="68.25" customHeight="1">
      <c r="A13" s="249" t="str">
        <f>IF(E13="","",IF(VLOOKUP($F13,CODE!$K:$O,CODE!$O$1,FALSE)="",$E13,$E13&amp;"-"&amp;VLOOKUP($F13,CODE!$K:$O,CODE!$O$1,FALSE)))</f>
        <v>SMB</v>
      </c>
      <c r="C13" s="250">
        <f>C12+1</f>
        <v>3</v>
      </c>
      <c r="D13" s="251"/>
      <c r="E13" s="252" t="s">
        <v>1047</v>
      </c>
      <c r="F13" s="253" t="s">
        <v>1048</v>
      </c>
      <c r="G13" s="253" t="s">
        <v>1051</v>
      </c>
      <c r="H13" s="346" t="s">
        <v>1033</v>
      </c>
      <c r="I13" s="346" t="s">
        <v>1052</v>
      </c>
      <c r="J13" s="347">
        <f t="shared" si="0"/>
        <v>1</v>
      </c>
      <c r="K13" s="348" t="s">
        <v>1053</v>
      </c>
      <c r="L13" s="257">
        <v>41662</v>
      </c>
      <c r="M13" s="258">
        <f>IF(ISERROR(VLOOKUP($K13,생산업체!$A:$C,생산업체!$A$1,FALSE))=TRUE,"업체리스트 참조 후 업체명 변경",IF(VLOOKUP($K13,생산업체!$A:$C,생산업체!$B$1,FALSE)=1,$L13+$M$6,$L13+$M$4))</f>
        <v>41690</v>
      </c>
      <c r="N13" s="258">
        <v>41719</v>
      </c>
      <c r="O13" s="267">
        <v>41717</v>
      </c>
      <c r="P13" s="259">
        <v>3.4</v>
      </c>
      <c r="Q13" s="260"/>
      <c r="R13" s="268"/>
      <c r="S13" s="269">
        <v>3</v>
      </c>
      <c r="T13" s="270">
        <v>2</v>
      </c>
      <c r="U13" s="345" t="s">
        <v>1161</v>
      </c>
      <c r="W13" s="265"/>
      <c r="X13" s="265"/>
      <c r="Y13" s="265"/>
      <c r="Z13" s="265"/>
      <c r="AA13" s="265"/>
      <c r="AB13" s="266"/>
      <c r="AC13" s="266"/>
    </row>
    <row r="14" spans="1:29" s="249" customFormat="1" ht="68.25" customHeight="1">
      <c r="A14" s="249" t="str">
        <f>IF(E14="","",IF(VLOOKUP($F14,CODE!$K:$O,CODE!$O$1,FALSE)="",$E14,$E14&amp;"-"&amp;VLOOKUP($F14,CODE!$K:$O,CODE!$O$1,FALSE)))</f>
        <v>SMB</v>
      </c>
      <c r="C14" s="250">
        <f>C13+1</f>
        <v>4</v>
      </c>
      <c r="D14" s="251"/>
      <c r="E14" s="252" t="s">
        <v>1047</v>
      </c>
      <c r="F14" s="253" t="s">
        <v>1048</v>
      </c>
      <c r="G14" s="253" t="s">
        <v>1051</v>
      </c>
      <c r="H14" s="346" t="s">
        <v>1034</v>
      </c>
      <c r="I14" s="346" t="s">
        <v>1052</v>
      </c>
      <c r="J14" s="347">
        <f t="shared" si="0"/>
        <v>1</v>
      </c>
      <c r="K14" s="348" t="s">
        <v>1053</v>
      </c>
      <c r="L14" s="257">
        <v>41662</v>
      </c>
      <c r="M14" s="258">
        <f>IF(ISERROR(VLOOKUP($K14,생산업체!$A:$C,생산업체!$A$1,FALSE))=TRUE,"업체리스트 참조 후 업체명 변경",IF(VLOOKUP($K14,생산업체!$A:$C,생산업체!$B$1,FALSE)=1,$L14+$M$6,$L14+$M$4))</f>
        <v>41690</v>
      </c>
      <c r="N14" s="258">
        <v>41719</v>
      </c>
      <c r="O14" s="267">
        <v>41717</v>
      </c>
      <c r="P14" s="259">
        <v>3.4</v>
      </c>
      <c r="Q14" s="260"/>
      <c r="R14" s="268"/>
      <c r="S14" s="269">
        <v>3</v>
      </c>
      <c r="T14" s="270">
        <v>2</v>
      </c>
      <c r="U14" s="345" t="s">
        <v>1161</v>
      </c>
      <c r="W14" s="265"/>
      <c r="X14" s="265"/>
      <c r="Y14" s="265"/>
      <c r="Z14" s="265"/>
      <c r="AA14" s="265"/>
      <c r="AB14" s="266"/>
      <c r="AC14" s="266"/>
    </row>
    <row r="15" spans="1:29" s="249" customFormat="1" ht="68.25" customHeight="1">
      <c r="A15" s="249" t="str">
        <f>IF(E15="","",IF(VLOOKUP($F15,CODE!$K:$O,CODE!$O$1,FALSE)="",$E15,$E15&amp;"-"&amp;VLOOKUP($F15,CODE!$K:$O,CODE!$O$1,FALSE)))</f>
        <v>SMB</v>
      </c>
      <c r="C15" s="250">
        <f>C14+1</f>
        <v>5</v>
      </c>
      <c r="D15" s="251"/>
      <c r="E15" s="252" t="s">
        <v>1047</v>
      </c>
      <c r="F15" s="253" t="s">
        <v>1048</v>
      </c>
      <c r="G15" s="253" t="s">
        <v>1051</v>
      </c>
      <c r="H15" s="346" t="s">
        <v>1035</v>
      </c>
      <c r="I15" s="346" t="s">
        <v>1052</v>
      </c>
      <c r="J15" s="347">
        <f t="shared" si="0"/>
        <v>1</v>
      </c>
      <c r="K15" s="348" t="s">
        <v>1053</v>
      </c>
      <c r="L15" s="257">
        <v>41662</v>
      </c>
      <c r="M15" s="258">
        <f>IF(ISERROR(VLOOKUP($K15,생산업체!$A:$C,생산업체!$A$1,FALSE))=TRUE,"업체리스트 참조 후 업체명 변경",IF(VLOOKUP($K15,생산업체!$A:$C,생산업체!$B$1,FALSE)=1,$L15+$M$6,$L15+$M$4))</f>
        <v>41690</v>
      </c>
      <c r="N15" s="258">
        <v>41719</v>
      </c>
      <c r="O15" s="267">
        <v>41709</v>
      </c>
      <c r="P15" s="259">
        <v>3.3</v>
      </c>
      <c r="Q15" s="260"/>
      <c r="R15" s="268"/>
      <c r="S15" s="269">
        <v>2</v>
      </c>
      <c r="T15" s="270">
        <v>2</v>
      </c>
      <c r="U15" s="345"/>
      <c r="W15" s="265"/>
      <c r="X15" s="265"/>
      <c r="Y15" s="265"/>
      <c r="Z15" s="265"/>
      <c r="AA15" s="265"/>
      <c r="AB15" s="266"/>
      <c r="AC15" s="266"/>
    </row>
    <row r="16" spans="1:29" s="249" customFormat="1" ht="68.25" customHeight="1">
      <c r="A16" s="249" t="str">
        <f>IF(E16="","",IF(VLOOKUP($F16,CODE!$K:$O,CODE!$O$1,FALSE)="",$E16,$E16&amp;"-"&amp;VLOOKUP($F16,CODE!$K:$O,CODE!$O$1,FALSE)))</f>
        <v>SMB</v>
      </c>
      <c r="C16" s="250">
        <f>C15+1</f>
        <v>6</v>
      </c>
      <c r="D16" s="251"/>
      <c r="E16" s="252" t="s">
        <v>1047</v>
      </c>
      <c r="F16" s="253" t="s">
        <v>1048</v>
      </c>
      <c r="G16" s="253" t="s">
        <v>1051</v>
      </c>
      <c r="H16" s="346" t="s">
        <v>1036</v>
      </c>
      <c r="I16" s="346" t="s">
        <v>1052</v>
      </c>
      <c r="J16" s="347">
        <f t="shared" si="0"/>
        <v>1</v>
      </c>
      <c r="K16" s="348" t="s">
        <v>1053</v>
      </c>
      <c r="L16" s="257">
        <v>41662</v>
      </c>
      <c r="M16" s="258">
        <f>IF(ISERROR(VLOOKUP($K16,생산업체!$A:$C,생산업체!$A$1,FALSE))=TRUE,"업체리스트 참조 후 업체명 변경",IF(VLOOKUP($K16,생산업체!$A:$C,생산업체!$B$1,FALSE)=1,$L16+$M$6,$L16+$M$4))</f>
        <v>41690</v>
      </c>
      <c r="N16" s="258">
        <v>41719</v>
      </c>
      <c r="O16" s="267">
        <v>41711</v>
      </c>
      <c r="P16" s="259">
        <v>3.2</v>
      </c>
      <c r="Q16" s="260"/>
      <c r="R16" s="268"/>
      <c r="S16" s="269">
        <v>2</v>
      </c>
      <c r="T16" s="270">
        <v>2</v>
      </c>
      <c r="U16" s="264"/>
      <c r="W16" s="265"/>
      <c r="X16" s="265"/>
      <c r="Y16" s="265"/>
      <c r="Z16" s="265"/>
      <c r="AA16" s="265"/>
      <c r="AB16" s="266"/>
      <c r="AC16" s="266"/>
    </row>
    <row r="17" spans="1:29" s="249" customFormat="1" ht="68.25" customHeight="1">
      <c r="A17" s="249" t="str">
        <f>IF(E17="","",IF(VLOOKUP($F17,CODE!$K:$O,CODE!$O$1,FALSE)="",$E17,$E17&amp;"-"&amp;VLOOKUP($F17,CODE!$K:$O,CODE!$O$1,FALSE)))</f>
        <v>SMB</v>
      </c>
      <c r="C17" s="250">
        <f t="shared" ref="C17:C79" si="1">C16+1</f>
        <v>7</v>
      </c>
      <c r="D17" s="251"/>
      <c r="E17" s="252" t="s">
        <v>1047</v>
      </c>
      <c r="F17" s="253" t="s">
        <v>1048</v>
      </c>
      <c r="G17" s="253" t="s">
        <v>1051</v>
      </c>
      <c r="H17" s="346" t="s">
        <v>1037</v>
      </c>
      <c r="I17" s="346" t="s">
        <v>1052</v>
      </c>
      <c r="J17" s="347">
        <f t="shared" si="0"/>
        <v>1</v>
      </c>
      <c r="K17" s="348" t="s">
        <v>1053</v>
      </c>
      <c r="L17" s="257">
        <v>41662</v>
      </c>
      <c r="M17" s="258">
        <f>IF(ISERROR(VLOOKUP($K17,생산업체!$A:$C,생산업체!$A$1,FALSE))=TRUE,"업체리스트 참조 후 업체명 변경",IF(VLOOKUP($K17,생산업체!$A:$C,생산업체!$B$1,FALSE)=1,$L17+$M$6,$L17+$M$4))</f>
        <v>41690</v>
      </c>
      <c r="N17" s="258">
        <v>41719</v>
      </c>
      <c r="O17" s="267">
        <v>41709</v>
      </c>
      <c r="P17" s="259">
        <v>3.2</v>
      </c>
      <c r="Q17" s="260"/>
      <c r="R17" s="268"/>
      <c r="S17" s="269">
        <v>2</v>
      </c>
      <c r="T17" s="270">
        <v>2</v>
      </c>
      <c r="U17" s="345"/>
      <c r="W17" s="265"/>
      <c r="X17" s="265"/>
      <c r="Y17" s="265"/>
      <c r="Z17" s="265"/>
      <c r="AA17" s="265"/>
      <c r="AB17" s="266"/>
      <c r="AC17" s="266"/>
    </row>
    <row r="18" spans="1:29" s="249" customFormat="1" ht="68.25" customHeight="1">
      <c r="A18" s="249" t="str">
        <f>IF(E18="","",IF(VLOOKUP($F18,CODE!$K:$O,CODE!$O$1,FALSE)="",$E18,$E18&amp;"-"&amp;VLOOKUP($F18,CODE!$K:$O,CODE!$O$1,FALSE)))</f>
        <v>SMB</v>
      </c>
      <c r="C18" s="250">
        <f t="shared" si="1"/>
        <v>8</v>
      </c>
      <c r="D18" s="251"/>
      <c r="E18" s="252" t="s">
        <v>1047</v>
      </c>
      <c r="F18" s="253" t="s">
        <v>1048</v>
      </c>
      <c r="G18" s="253" t="s">
        <v>1051</v>
      </c>
      <c r="H18" s="346" t="s">
        <v>1038</v>
      </c>
      <c r="I18" s="346" t="s">
        <v>1052</v>
      </c>
      <c r="J18" s="347">
        <f t="shared" si="0"/>
        <v>1</v>
      </c>
      <c r="K18" s="348" t="s">
        <v>1053</v>
      </c>
      <c r="L18" s="257">
        <v>41663</v>
      </c>
      <c r="M18" s="258">
        <f>IF(ISERROR(VLOOKUP($K18,생산업체!$A:$C,생산업체!$A$1,FALSE))=TRUE,"업체리스트 참조 후 업체명 변경",IF(VLOOKUP($K18,생산업체!$A:$C,생산업체!$B$1,FALSE)=1,$L18+$M$6,$L18+$M$4))</f>
        <v>41691</v>
      </c>
      <c r="N18" s="258">
        <v>41719</v>
      </c>
      <c r="O18" s="267">
        <v>41709</v>
      </c>
      <c r="P18" s="259">
        <v>4.5</v>
      </c>
      <c r="Q18" s="260"/>
      <c r="R18" s="268"/>
      <c r="S18" s="269">
        <v>3</v>
      </c>
      <c r="T18" s="270">
        <v>3</v>
      </c>
      <c r="U18" s="345"/>
      <c r="W18" s="265"/>
      <c r="X18" s="265"/>
      <c r="Y18" s="265"/>
      <c r="Z18" s="265"/>
      <c r="AA18" s="265"/>
      <c r="AB18" s="266"/>
      <c r="AC18" s="266"/>
    </row>
    <row r="19" spans="1:29" s="249" customFormat="1" ht="68.25" customHeight="1">
      <c r="A19" s="249" t="str">
        <f>IF(E19="","",IF(VLOOKUP($F19,CODE!$K:$O,CODE!$O$1,FALSE)="",$E19,$E19&amp;"-"&amp;VLOOKUP($F19,CODE!$K:$O,CODE!$O$1,FALSE)))</f>
        <v>SMB</v>
      </c>
      <c r="C19" s="250">
        <f t="shared" si="1"/>
        <v>9</v>
      </c>
      <c r="D19" s="251"/>
      <c r="E19" s="252" t="s">
        <v>1047</v>
      </c>
      <c r="F19" s="253" t="s">
        <v>1049</v>
      </c>
      <c r="G19" s="253" t="s">
        <v>1051</v>
      </c>
      <c r="H19" s="346" t="s">
        <v>1039</v>
      </c>
      <c r="I19" s="346" t="s">
        <v>1052</v>
      </c>
      <c r="J19" s="347">
        <f t="shared" si="0"/>
        <v>1</v>
      </c>
      <c r="K19" s="348" t="s">
        <v>1054</v>
      </c>
      <c r="L19" s="257">
        <v>41663</v>
      </c>
      <c r="M19" s="258">
        <f>IF(ISERROR(VLOOKUP($K19,생산업체!$A:$C,생산업체!$A$1,FALSE))=TRUE,"업체리스트 참조 후 업체명 변경",IF(VLOOKUP($K19,생산업체!$A:$C,생산업체!$B$1,FALSE)=1,$L19+$M$6,$L19+$M$4))</f>
        <v>41691</v>
      </c>
      <c r="N19" s="258">
        <v>41717</v>
      </c>
      <c r="O19" s="274">
        <v>41726</v>
      </c>
      <c r="P19" s="259"/>
      <c r="Q19" s="260"/>
      <c r="R19" s="268"/>
      <c r="S19" s="269">
        <v>3</v>
      </c>
      <c r="T19" s="270">
        <v>3</v>
      </c>
      <c r="U19" s="264"/>
      <c r="W19" s="265"/>
      <c r="X19" s="265"/>
      <c r="Y19" s="265"/>
      <c r="Z19" s="265"/>
      <c r="AA19" s="265"/>
      <c r="AB19" s="266"/>
      <c r="AC19" s="266"/>
    </row>
    <row r="20" spans="1:29" s="249" customFormat="1" ht="68.25" customHeight="1">
      <c r="A20" s="249" t="str">
        <f>IF(E20="","",IF(VLOOKUP($F20,CODE!$K:$O,CODE!$O$1,FALSE)="",$E20,$E20&amp;"-"&amp;VLOOKUP($F20,CODE!$K:$O,CODE!$O$1,FALSE)))</f>
        <v>SMB</v>
      </c>
      <c r="C20" s="250">
        <f t="shared" si="1"/>
        <v>10</v>
      </c>
      <c r="D20" s="251"/>
      <c r="E20" s="252" t="s">
        <v>1047</v>
      </c>
      <c r="F20" s="253" t="s">
        <v>1049</v>
      </c>
      <c r="G20" s="253" t="s">
        <v>1051</v>
      </c>
      <c r="H20" s="346" t="s">
        <v>1040</v>
      </c>
      <c r="I20" s="346" t="s">
        <v>1052</v>
      </c>
      <c r="J20" s="347">
        <f t="shared" si="0"/>
        <v>1</v>
      </c>
      <c r="K20" s="348" t="s">
        <v>1055</v>
      </c>
      <c r="L20" s="257">
        <v>41663</v>
      </c>
      <c r="M20" s="258">
        <f>IF(ISERROR(VLOOKUP($K20,생산업체!$A:$C,생산업체!$A$1,FALSE))=TRUE,"업체리스트 참조 후 업체명 변경",IF(VLOOKUP($K20,생산업체!$A:$C,생산업체!$B$1,FALSE)=1,$L20+$M$6,$L20+$M$4))</f>
        <v>41691</v>
      </c>
      <c r="N20" s="258">
        <v>41719</v>
      </c>
      <c r="O20" s="267">
        <v>41709</v>
      </c>
      <c r="P20" s="275">
        <v>5.4</v>
      </c>
      <c r="Q20" s="260"/>
      <c r="R20" s="268"/>
      <c r="S20" s="269">
        <v>2</v>
      </c>
      <c r="T20" s="270">
        <v>2</v>
      </c>
      <c r="U20" s="264"/>
      <c r="W20" s="265"/>
      <c r="X20" s="265"/>
      <c r="Y20" s="265"/>
      <c r="Z20" s="265"/>
      <c r="AA20" s="265"/>
      <c r="AB20" s="266"/>
      <c r="AC20" s="266"/>
    </row>
    <row r="21" spans="1:29" s="249" customFormat="1" ht="68.25" customHeight="1">
      <c r="A21" s="249" t="str">
        <f>IF(E21="","",IF(VLOOKUP($F21,CODE!$K:$O,CODE!$O$1,FALSE)="",$E21,$E21&amp;"-"&amp;VLOOKUP($F21,CODE!$K:$O,CODE!$O$1,FALSE)))</f>
        <v>SMB</v>
      </c>
      <c r="C21" s="250">
        <f t="shared" si="1"/>
        <v>11</v>
      </c>
      <c r="D21" s="251"/>
      <c r="E21" s="252" t="s">
        <v>1047</v>
      </c>
      <c r="F21" s="253" t="s">
        <v>1049</v>
      </c>
      <c r="G21" s="253" t="s">
        <v>1051</v>
      </c>
      <c r="H21" s="346" t="s">
        <v>1041</v>
      </c>
      <c r="I21" s="346" t="s">
        <v>1052</v>
      </c>
      <c r="J21" s="347">
        <f t="shared" si="0"/>
        <v>1</v>
      </c>
      <c r="K21" s="348" t="s">
        <v>1055</v>
      </c>
      <c r="L21" s="257">
        <v>41663</v>
      </c>
      <c r="M21" s="258">
        <f>IF(ISERROR(VLOOKUP($K21,생산업체!$A:$C,생산업체!$A$1,FALSE))=TRUE,"업체리스트 참조 후 업체명 변경",IF(VLOOKUP($K21,생산업체!$A:$C,생산업체!$B$1,FALSE)=1,$L21+$M$6,$L21+$M$4))</f>
        <v>41691</v>
      </c>
      <c r="N21" s="258">
        <v>41719</v>
      </c>
      <c r="O21" s="267">
        <v>41709</v>
      </c>
      <c r="P21" s="275">
        <v>5.4</v>
      </c>
      <c r="Q21" s="260"/>
      <c r="R21" s="268"/>
      <c r="S21" s="269">
        <v>2</v>
      </c>
      <c r="T21" s="270">
        <v>2</v>
      </c>
      <c r="U21" s="345"/>
      <c r="W21" s="265"/>
      <c r="X21" s="265"/>
      <c r="Y21" s="265"/>
      <c r="Z21" s="265"/>
      <c r="AA21" s="265"/>
      <c r="AB21" s="266"/>
      <c r="AC21" s="266"/>
    </row>
    <row r="22" spans="1:29" s="249" customFormat="1" ht="68.25" customHeight="1">
      <c r="A22" s="249" t="str">
        <f>IF(E22="","",IF(VLOOKUP($F22,CODE!$K:$O,CODE!$O$1,FALSE)="",$E22,$E22&amp;"-"&amp;VLOOKUP($F22,CODE!$K:$O,CODE!$O$1,FALSE)))</f>
        <v>SMB</v>
      </c>
      <c r="C22" s="250">
        <f t="shared" si="1"/>
        <v>12</v>
      </c>
      <c r="D22" s="251"/>
      <c r="E22" s="252" t="s">
        <v>1047</v>
      </c>
      <c r="F22" s="253" t="s">
        <v>1049</v>
      </c>
      <c r="G22" s="253" t="s">
        <v>1051</v>
      </c>
      <c r="H22" s="346" t="s">
        <v>1042</v>
      </c>
      <c r="I22" s="346" t="s">
        <v>1052</v>
      </c>
      <c r="J22" s="347">
        <f t="shared" si="0"/>
        <v>0.5</v>
      </c>
      <c r="K22" s="348" t="s">
        <v>1055</v>
      </c>
      <c r="L22" s="257">
        <v>41663</v>
      </c>
      <c r="M22" s="258">
        <f>IF(ISERROR(VLOOKUP($K22,생산업체!$A:$C,생산업체!$A$1,FALSE))=TRUE,"업체리스트 참조 후 업체명 변경",IF(VLOOKUP($K22,생산업체!$A:$C,생산업체!$B$1,FALSE)=1,$L22+$M$6,$L22+$M$4))</f>
        <v>41691</v>
      </c>
      <c r="N22" s="258">
        <v>41719</v>
      </c>
      <c r="O22" s="267">
        <v>41709</v>
      </c>
      <c r="P22" s="275">
        <v>5.95</v>
      </c>
      <c r="Q22" s="260"/>
      <c r="R22" s="268"/>
      <c r="S22" s="269">
        <v>3</v>
      </c>
      <c r="T22" s="270">
        <v>3</v>
      </c>
      <c r="U22" s="264"/>
      <c r="W22" s="265"/>
      <c r="X22" s="265"/>
      <c r="Y22" s="265"/>
      <c r="Z22" s="265"/>
      <c r="AA22" s="265"/>
      <c r="AB22" s="266"/>
      <c r="AC22" s="266"/>
    </row>
    <row r="23" spans="1:29" s="249" customFormat="1" ht="68.25" customHeight="1">
      <c r="A23" s="249" t="str">
        <f>IF(E23="","",IF(VLOOKUP($F23,CODE!$K:$O,CODE!$O$1,FALSE)="",$E23,$E23&amp;"-"&amp;VLOOKUP($F23,CODE!$K:$O,CODE!$O$1,FALSE)))</f>
        <v>SMB</v>
      </c>
      <c r="C23" s="250">
        <f t="shared" si="1"/>
        <v>13</v>
      </c>
      <c r="D23" s="251"/>
      <c r="E23" s="252" t="s">
        <v>1047</v>
      </c>
      <c r="F23" s="253" t="s">
        <v>1049</v>
      </c>
      <c r="G23" s="253" t="s">
        <v>1051</v>
      </c>
      <c r="H23" s="346" t="s">
        <v>1152</v>
      </c>
      <c r="I23" s="346" t="s">
        <v>1052</v>
      </c>
      <c r="J23" s="347">
        <f t="shared" si="0"/>
        <v>1</v>
      </c>
      <c r="K23" s="348" t="s">
        <v>1055</v>
      </c>
      <c r="L23" s="257">
        <v>41663</v>
      </c>
      <c r="M23" s="258">
        <f>IF(ISERROR(VLOOKUP($K23,생산업체!$A:$C,생산업체!$A$1,FALSE))=TRUE,"업체리스트 참조 후 업체명 변경",IF(VLOOKUP($K23,생산업체!$A:$C,생산업체!$B$1,FALSE)=1,$L23+$M$6,$L23+$M$4))</f>
        <v>41691</v>
      </c>
      <c r="N23" s="258">
        <v>41719</v>
      </c>
      <c r="O23" s="274">
        <v>41719</v>
      </c>
      <c r="P23" s="275">
        <v>5.4</v>
      </c>
      <c r="Q23" s="260"/>
      <c r="R23" s="268"/>
      <c r="S23" s="269">
        <v>2</v>
      </c>
      <c r="T23" s="270">
        <v>2</v>
      </c>
      <c r="U23" s="264"/>
      <c r="W23" s="265"/>
      <c r="X23" s="265"/>
      <c r="Y23" s="265"/>
      <c r="Z23" s="265"/>
      <c r="AA23" s="265"/>
      <c r="AB23" s="266"/>
      <c r="AC23" s="266"/>
    </row>
    <row r="24" spans="1:29" s="249" customFormat="1" ht="68.25" customHeight="1">
      <c r="A24" s="249" t="str">
        <f>IF(E24="","",IF(VLOOKUP($F24,CODE!$K:$O,CODE!$O$1,FALSE)="",$E24,$E24&amp;"-"&amp;VLOOKUP($F24,CODE!$K:$O,CODE!$O$1,FALSE)))</f>
        <v>SMB</v>
      </c>
      <c r="C24" s="250">
        <f t="shared" si="1"/>
        <v>14</v>
      </c>
      <c r="D24" s="251"/>
      <c r="E24" s="252" t="s">
        <v>1047</v>
      </c>
      <c r="F24" s="253" t="s">
        <v>1049</v>
      </c>
      <c r="G24" s="253" t="s">
        <v>1051</v>
      </c>
      <c r="H24" s="346" t="s">
        <v>1148</v>
      </c>
      <c r="I24" s="346" t="s">
        <v>1052</v>
      </c>
      <c r="J24" s="347">
        <f t="shared" si="0"/>
        <v>1</v>
      </c>
      <c r="K24" s="348" t="s">
        <v>1056</v>
      </c>
      <c r="L24" s="257">
        <v>41663</v>
      </c>
      <c r="M24" s="258">
        <f>IF(ISERROR(VLOOKUP($K24,생산업체!$A:$C,생산업체!$A$1,FALSE))=TRUE,"업체리스트 참조 후 업체명 변경",IF(VLOOKUP($K24,생산업체!$A:$C,생산업체!$B$1,FALSE)=1,$L24+$M$6,$L24+$M$4))</f>
        <v>41691</v>
      </c>
      <c r="N24" s="258">
        <v>41719</v>
      </c>
      <c r="O24" s="267">
        <v>41716</v>
      </c>
      <c r="P24" s="259">
        <v>4.2</v>
      </c>
      <c r="Q24" s="260"/>
      <c r="R24" s="268"/>
      <c r="S24" s="269">
        <v>3</v>
      </c>
      <c r="T24" s="270">
        <v>3</v>
      </c>
      <c r="U24" s="345"/>
      <c r="W24" s="265"/>
      <c r="X24" s="265"/>
      <c r="Y24" s="265"/>
      <c r="Z24" s="265"/>
      <c r="AA24" s="265"/>
      <c r="AB24" s="266"/>
      <c r="AC24" s="266"/>
    </row>
    <row r="25" spans="1:29" s="249" customFormat="1" ht="68.25" customHeight="1">
      <c r="A25" s="249" t="str">
        <f>IF(E25="","",IF(VLOOKUP($F25,CODE!$K:$O,CODE!$O$1,FALSE)="",$E25,$E25&amp;"-"&amp;VLOOKUP($F25,CODE!$K:$O,CODE!$O$1,FALSE)))</f>
        <v>SMB</v>
      </c>
      <c r="C25" s="250">
        <f t="shared" si="1"/>
        <v>15</v>
      </c>
      <c r="D25" s="251"/>
      <c r="E25" s="252" t="s">
        <v>1047</v>
      </c>
      <c r="F25" s="253" t="s">
        <v>1049</v>
      </c>
      <c r="G25" s="253" t="s">
        <v>1051</v>
      </c>
      <c r="H25" s="346" t="s">
        <v>1149</v>
      </c>
      <c r="I25" s="346" t="s">
        <v>1052</v>
      </c>
      <c r="J25" s="347">
        <f t="shared" si="0"/>
        <v>1</v>
      </c>
      <c r="K25" s="348" t="s">
        <v>1056</v>
      </c>
      <c r="L25" s="257">
        <v>41663</v>
      </c>
      <c r="M25" s="258">
        <f>IF(ISERROR(VLOOKUP($K25,생산업체!$A:$C,생산업체!$A$1,FALSE))=TRUE,"업체리스트 참조 후 업체명 변경",IF(VLOOKUP($K25,생산업체!$A:$C,생산업체!$B$1,FALSE)=1,$L25+$M$6,$L25+$M$4))</f>
        <v>41691</v>
      </c>
      <c r="N25" s="258">
        <v>41719</v>
      </c>
      <c r="O25" s="274">
        <v>41719</v>
      </c>
      <c r="P25" s="259">
        <v>4.2</v>
      </c>
      <c r="Q25" s="260"/>
      <c r="R25" s="268"/>
      <c r="S25" s="269">
        <v>3</v>
      </c>
      <c r="T25" s="270">
        <v>3</v>
      </c>
      <c r="U25" s="345" t="s">
        <v>1147</v>
      </c>
      <c r="W25" s="265"/>
      <c r="X25" s="265"/>
      <c r="Y25" s="265"/>
      <c r="Z25" s="265"/>
      <c r="AA25" s="265"/>
      <c r="AB25" s="266"/>
      <c r="AC25" s="266"/>
    </row>
    <row r="26" spans="1:29" s="249" customFormat="1" ht="68.25" customHeight="1">
      <c r="A26" s="249" t="str">
        <f>IF(E26="","",IF(VLOOKUP($F26,CODE!$K:$O,CODE!$O$1,FALSE)="",$E26,$E26&amp;"-"&amp;VLOOKUP($F26,CODE!$K:$O,CODE!$O$1,FALSE)))</f>
        <v>SMB</v>
      </c>
      <c r="C26" s="250">
        <f t="shared" si="1"/>
        <v>16</v>
      </c>
      <c r="D26" s="251"/>
      <c r="E26" s="252" t="s">
        <v>1047</v>
      </c>
      <c r="F26" s="253" t="s">
        <v>1049</v>
      </c>
      <c r="G26" s="253" t="s">
        <v>1051</v>
      </c>
      <c r="H26" s="346" t="s">
        <v>1043</v>
      </c>
      <c r="I26" s="346" t="s">
        <v>1052</v>
      </c>
      <c r="J26" s="347">
        <f t="shared" si="0"/>
        <v>1</v>
      </c>
      <c r="K26" s="348" t="s">
        <v>1055</v>
      </c>
      <c r="L26" s="257">
        <v>41663</v>
      </c>
      <c r="M26" s="258">
        <f>IF(ISERROR(VLOOKUP($K26,생산업체!$A:$C,생산업체!$A$1,FALSE))=TRUE,"업체리스트 참조 후 업체명 변경",IF(VLOOKUP($K26,생산업체!$A:$C,생산업체!$B$1,FALSE)=1,$L26+$M$6,$L26+$M$4))</f>
        <v>41691</v>
      </c>
      <c r="N26" s="258">
        <v>41719</v>
      </c>
      <c r="O26" s="267">
        <v>41702</v>
      </c>
      <c r="P26" s="275">
        <v>5.15</v>
      </c>
      <c r="Q26" s="260"/>
      <c r="R26" s="268"/>
      <c r="S26" s="269">
        <v>2</v>
      </c>
      <c r="T26" s="270">
        <v>2</v>
      </c>
      <c r="U26" s="345"/>
      <c r="W26" s="265"/>
      <c r="X26" s="265"/>
      <c r="Y26" s="265"/>
      <c r="Z26" s="265"/>
      <c r="AA26" s="265"/>
      <c r="AB26" s="266"/>
      <c r="AC26" s="266"/>
    </row>
    <row r="27" spans="1:29" s="249" customFormat="1" ht="68.25" customHeight="1">
      <c r="A27" s="249" t="str">
        <f>IF(E27="","",IF(VLOOKUP($F27,CODE!$K:$O,CODE!$O$1,FALSE)="",$E27,$E27&amp;"-"&amp;VLOOKUP($F27,CODE!$K:$O,CODE!$O$1,FALSE)))</f>
        <v>SMB</v>
      </c>
      <c r="C27" s="250">
        <f t="shared" si="1"/>
        <v>17</v>
      </c>
      <c r="D27" s="251"/>
      <c r="E27" s="252" t="s">
        <v>1047</v>
      </c>
      <c r="F27" s="253" t="s">
        <v>1049</v>
      </c>
      <c r="G27" s="253" t="s">
        <v>1051</v>
      </c>
      <c r="H27" s="346" t="s">
        <v>1091</v>
      </c>
      <c r="I27" s="346" t="s">
        <v>1052</v>
      </c>
      <c r="J27" s="347">
        <f t="shared" si="0"/>
        <v>1</v>
      </c>
      <c r="K27" s="348" t="s">
        <v>1055</v>
      </c>
      <c r="L27" s="257">
        <v>41663</v>
      </c>
      <c r="M27" s="258">
        <f>IF(ISERROR(VLOOKUP($K27,생산업체!$A:$C,생산업체!$A$1,FALSE))=TRUE,"업체리스트 참조 후 업체명 변경",IF(VLOOKUP($K27,생산업체!$A:$C,생산업체!$B$1,FALSE)=1,$L27+$M$6,$L27+$M$4))</f>
        <v>41691</v>
      </c>
      <c r="N27" s="258">
        <v>41698</v>
      </c>
      <c r="O27" s="267">
        <v>41698</v>
      </c>
      <c r="P27" s="276">
        <v>5.0999999999999996</v>
      </c>
      <c r="Q27" s="260"/>
      <c r="R27" s="268"/>
      <c r="S27" s="269">
        <v>2</v>
      </c>
      <c r="T27" s="270">
        <v>2</v>
      </c>
      <c r="U27" s="345"/>
      <c r="W27" s="265"/>
      <c r="X27" s="265"/>
      <c r="Y27" s="265"/>
      <c r="Z27" s="265"/>
      <c r="AA27" s="265"/>
      <c r="AB27" s="266"/>
      <c r="AC27" s="266"/>
    </row>
    <row r="28" spans="1:29" s="249" customFormat="1" ht="68.25" customHeight="1">
      <c r="A28" s="249" t="str">
        <f>IF(E28="","",IF(VLOOKUP($F28,CODE!$K:$O,CODE!$O$1,FALSE)="",$E28,$E28&amp;"-"&amp;VLOOKUP($F28,CODE!$K:$O,CODE!$O$1,FALSE)))</f>
        <v>SMB</v>
      </c>
      <c r="C28" s="250">
        <f t="shared" si="1"/>
        <v>18</v>
      </c>
      <c r="D28" s="251"/>
      <c r="E28" s="252" t="s">
        <v>1047</v>
      </c>
      <c r="F28" s="253" t="s">
        <v>1049</v>
      </c>
      <c r="G28" s="253" t="s">
        <v>1051</v>
      </c>
      <c r="H28" s="346" t="s">
        <v>1191</v>
      </c>
      <c r="I28" s="346" t="s">
        <v>1052</v>
      </c>
      <c r="J28" s="347">
        <f t="shared" si="0"/>
        <v>1</v>
      </c>
      <c r="K28" s="348" t="s">
        <v>1056</v>
      </c>
      <c r="L28" s="257">
        <v>41663</v>
      </c>
      <c r="M28" s="258">
        <f>IF(ISERROR(VLOOKUP($K28,생산업체!$A:$C,생산업체!$A$1,FALSE))=TRUE,"업체리스트 참조 후 업체명 변경",IF(VLOOKUP($K28,생산업체!$A:$C,생산업체!$B$1,FALSE)=1,$L28+$M$6,$L28+$M$4))</f>
        <v>41691</v>
      </c>
      <c r="N28" s="258">
        <v>41719</v>
      </c>
      <c r="O28" s="267">
        <v>41716</v>
      </c>
      <c r="P28" s="259">
        <v>4.45</v>
      </c>
      <c r="Q28" s="260"/>
      <c r="R28" s="268"/>
      <c r="S28" s="269">
        <v>3</v>
      </c>
      <c r="T28" s="270">
        <v>3</v>
      </c>
      <c r="U28" s="264"/>
      <c r="W28" s="265"/>
      <c r="X28" s="265"/>
      <c r="Y28" s="265"/>
      <c r="Z28" s="265"/>
      <c r="AA28" s="265"/>
      <c r="AB28" s="266"/>
      <c r="AC28" s="266"/>
    </row>
    <row r="29" spans="1:29" s="249" customFormat="1" ht="68.25" customHeight="1">
      <c r="A29" s="249" t="str">
        <f>IF(E29="","",IF(VLOOKUP($F29,CODE!$K:$O,CODE!$O$1,FALSE)="",$E29,$E29&amp;"-"&amp;VLOOKUP($F29,CODE!$K:$O,CODE!$O$1,FALSE)))</f>
        <v>SMB</v>
      </c>
      <c r="C29" s="250">
        <f t="shared" si="1"/>
        <v>19</v>
      </c>
      <c r="D29" s="251"/>
      <c r="E29" s="252" t="s">
        <v>1047</v>
      </c>
      <c r="F29" s="253" t="s">
        <v>1049</v>
      </c>
      <c r="G29" s="253" t="s">
        <v>1051</v>
      </c>
      <c r="H29" s="346" t="s">
        <v>1044</v>
      </c>
      <c r="I29" s="346" t="s">
        <v>1052</v>
      </c>
      <c r="J29" s="347">
        <f t="shared" si="0"/>
        <v>1</v>
      </c>
      <c r="K29" s="348" t="s">
        <v>1056</v>
      </c>
      <c r="L29" s="257">
        <v>41663</v>
      </c>
      <c r="M29" s="258">
        <f>IF(ISERROR(VLOOKUP($K29,생산업체!$A:$C,생산업체!$A$1,FALSE))=TRUE,"업체리스트 참조 후 업체명 변경",IF(VLOOKUP($K29,생산업체!$A:$C,생산업체!$B$1,FALSE)=1,$L29+$M$6,$L29+$M$4))</f>
        <v>41691</v>
      </c>
      <c r="N29" s="258">
        <v>41719</v>
      </c>
      <c r="O29" s="267">
        <v>41716</v>
      </c>
      <c r="P29" s="259">
        <v>4.2</v>
      </c>
      <c r="Q29" s="260"/>
      <c r="R29" s="268"/>
      <c r="S29" s="269">
        <v>3</v>
      </c>
      <c r="T29" s="270">
        <v>3</v>
      </c>
      <c r="U29" s="345"/>
      <c r="W29" s="265"/>
      <c r="X29" s="265"/>
      <c r="Y29" s="265"/>
      <c r="Z29" s="265"/>
      <c r="AA29" s="265"/>
      <c r="AB29" s="266"/>
      <c r="AC29" s="266"/>
    </row>
    <row r="30" spans="1:29" s="249" customFormat="1" ht="68.25" customHeight="1">
      <c r="A30" s="249" t="str">
        <f>IF(E30="","",IF(VLOOKUP($F30,CODE!$K:$O,CODE!$O$1,FALSE)="",$E30,$E30&amp;"-"&amp;VLOOKUP($F30,CODE!$K:$O,CODE!$O$1,FALSE)))</f>
        <v>SMB</v>
      </c>
      <c r="C30" s="250">
        <f t="shared" si="1"/>
        <v>20</v>
      </c>
      <c r="D30" s="251"/>
      <c r="E30" s="252" t="s">
        <v>1047</v>
      </c>
      <c r="F30" s="253" t="s">
        <v>1049</v>
      </c>
      <c r="G30" s="253" t="s">
        <v>1051</v>
      </c>
      <c r="H30" s="346" t="s">
        <v>1144</v>
      </c>
      <c r="I30" s="346" t="s">
        <v>1052</v>
      </c>
      <c r="J30" s="347">
        <f t="shared" si="0"/>
        <v>1</v>
      </c>
      <c r="K30" s="348" t="s">
        <v>1056</v>
      </c>
      <c r="L30" s="257">
        <v>41663</v>
      </c>
      <c r="M30" s="258">
        <f>IF(ISERROR(VLOOKUP($K30,생산업체!$A:$C,생산업체!$A$1,FALSE))=TRUE,"업체리스트 참조 후 업체명 변경",IF(VLOOKUP($K30,생산업체!$A:$C,생산업체!$B$1,FALSE)=1,$L30+$M$6,$L30+$M$4))</f>
        <v>41691</v>
      </c>
      <c r="N30" s="258">
        <v>41719</v>
      </c>
      <c r="O30" s="267">
        <v>41716</v>
      </c>
      <c r="P30" s="259">
        <v>4.45</v>
      </c>
      <c r="Q30" s="260"/>
      <c r="R30" s="268"/>
      <c r="S30" s="269">
        <v>3</v>
      </c>
      <c r="T30" s="270">
        <v>3</v>
      </c>
      <c r="U30" s="345"/>
      <c r="W30" s="265"/>
      <c r="X30" s="265"/>
      <c r="Y30" s="265"/>
      <c r="Z30" s="265"/>
      <c r="AA30" s="265"/>
      <c r="AB30" s="266"/>
      <c r="AC30" s="266"/>
    </row>
    <row r="31" spans="1:29" s="280" customFormat="1" ht="68.25" customHeight="1">
      <c r="A31" t="str">
        <f>IF(E31="","",IF(VLOOKUP($F31,CODE!$K:$O,CODE!$O$1,FALSE)="",$E31,$E31&amp;"-"&amp;VLOOKUP($F31,CODE!$K:$O,CODE!$O$1,FALSE)))</f>
        <v>SMB</v>
      </c>
      <c r="C31" s="281">
        <f t="shared" si="1"/>
        <v>21</v>
      </c>
      <c r="D31" s="282"/>
      <c r="E31" s="283" t="s">
        <v>1047</v>
      </c>
      <c r="F31" s="284" t="s">
        <v>1050</v>
      </c>
      <c r="G31" s="284" t="s">
        <v>1051</v>
      </c>
      <c r="H31" s="285" t="s">
        <v>1045</v>
      </c>
      <c r="I31" s="285" t="s">
        <v>1052</v>
      </c>
      <c r="J31" s="286">
        <f t="shared" si="0"/>
        <v>0.5</v>
      </c>
      <c r="K31" s="287" t="s">
        <v>1054</v>
      </c>
      <c r="L31" s="288">
        <v>41663</v>
      </c>
      <c r="M31" s="289">
        <f>IF(ISERROR(VLOOKUP($K31,생산업체!$A:$C,생산업체!$A$1,FALSE))=TRUE,"업체리스트 참조 후 업체명 변경",IF(VLOOKUP($K31,생산업체!$A:$C,생산업체!$B$1,FALSE)=1,$L31+$M$6,$L31+$M$4))</f>
        <v>41691</v>
      </c>
      <c r="N31" s="289" t="s">
        <v>1159</v>
      </c>
      <c r="O31" s="290" t="s">
        <v>1159</v>
      </c>
      <c r="P31" s="291"/>
      <c r="Q31" s="292"/>
      <c r="R31" s="293"/>
      <c r="S31" s="294">
        <v>3</v>
      </c>
      <c r="T31" s="290">
        <v>3</v>
      </c>
      <c r="U31" s="295"/>
      <c r="W31" s="296"/>
      <c r="X31" s="296"/>
      <c r="Y31" s="296"/>
      <c r="Z31" s="296"/>
      <c r="AA31" s="296"/>
      <c r="AB31" s="297"/>
      <c r="AC31" s="297"/>
    </row>
    <row r="32" spans="1:29" s="249" customFormat="1" ht="68.25" customHeight="1">
      <c r="A32" t="str">
        <f>IF(E32="","",IF(VLOOKUP($F32,CODE!$K:$O,CODE!$O$1,FALSE)="",$E32,$E32&amp;"-"&amp;VLOOKUP($F32,CODE!$K:$O,CODE!$O$1,FALSE)))</f>
        <v>SMB</v>
      </c>
      <c r="C32" s="250">
        <f t="shared" si="1"/>
        <v>22</v>
      </c>
      <c r="D32" s="251"/>
      <c r="E32" s="252" t="s">
        <v>1047</v>
      </c>
      <c r="F32" s="253" t="s">
        <v>1050</v>
      </c>
      <c r="G32" s="253" t="s">
        <v>1051</v>
      </c>
      <c r="H32" s="254" t="s">
        <v>1046</v>
      </c>
      <c r="I32" s="254" t="s">
        <v>1052</v>
      </c>
      <c r="J32" s="255">
        <f t="shared" si="0"/>
        <v>1</v>
      </c>
      <c r="K32" s="256" t="s">
        <v>1054</v>
      </c>
      <c r="L32" s="257">
        <v>41663</v>
      </c>
      <c r="M32" s="258">
        <f>IF(ISERROR(VLOOKUP($K32,생산업체!$A:$C,생산업체!$A$1,FALSE))=TRUE,"업체리스트 참조 후 업체명 변경",IF(VLOOKUP($K32,생산업체!$A:$C,생산업체!$B$1,FALSE)=1,$L32+$M$6,$L32+$M$4))</f>
        <v>41691</v>
      </c>
      <c r="N32" s="258">
        <v>41717</v>
      </c>
      <c r="O32" s="274">
        <v>41726</v>
      </c>
      <c r="P32" s="259"/>
      <c r="Q32" s="260"/>
      <c r="R32" s="268"/>
      <c r="S32" s="269">
        <v>3</v>
      </c>
      <c r="T32" s="270">
        <v>3</v>
      </c>
      <c r="U32" s="264"/>
      <c r="W32" s="265"/>
      <c r="X32" s="265"/>
      <c r="Y32" s="265"/>
      <c r="Z32" s="265"/>
      <c r="AA32" s="265"/>
      <c r="AB32" s="266"/>
      <c r="AC32" s="266"/>
    </row>
    <row r="33" spans="1:29" s="249" customFormat="1" ht="68.25" customHeight="1">
      <c r="A33" t="str">
        <f>IF(E33="","",IF(VLOOKUP($F33,CODE!$K:$O,CODE!$O$1,FALSE)="",$E33,$E33&amp;"-"&amp;VLOOKUP($F33,CODE!$K:$O,CODE!$O$1,FALSE)))</f>
        <v>SMB</v>
      </c>
      <c r="C33" s="250">
        <f t="shared" si="1"/>
        <v>23</v>
      </c>
      <c r="D33" s="251"/>
      <c r="E33" s="252" t="s">
        <v>1047</v>
      </c>
      <c r="F33" s="253" t="s">
        <v>1050</v>
      </c>
      <c r="G33" s="253" t="s">
        <v>1051</v>
      </c>
      <c r="H33" s="346" t="s">
        <v>1153</v>
      </c>
      <c r="I33" s="346" t="s">
        <v>1052</v>
      </c>
      <c r="J33" s="347">
        <f t="shared" si="0"/>
        <v>1</v>
      </c>
      <c r="K33" s="348" t="s">
        <v>1054</v>
      </c>
      <c r="L33" s="257">
        <v>41663</v>
      </c>
      <c r="M33" s="258">
        <f>IF(ISERROR(VLOOKUP($K33,생산업체!$A:$C,생산업체!$A$1,FALSE))=TRUE,"업체리스트 참조 후 업체명 변경",IF(VLOOKUP($K33,생산업체!$A:$C,생산업체!$B$1,FALSE)=1,$L33+$M$6,$L33+$M$4))</f>
        <v>41691</v>
      </c>
      <c r="N33" s="258">
        <v>41717</v>
      </c>
      <c r="O33" s="274">
        <v>41722</v>
      </c>
      <c r="P33" s="259"/>
      <c r="Q33" s="260"/>
      <c r="R33" s="268"/>
      <c r="S33" s="269">
        <v>3</v>
      </c>
      <c r="T33" s="270">
        <v>3</v>
      </c>
      <c r="U33" s="345"/>
      <c r="W33" s="265"/>
      <c r="X33" s="265"/>
      <c r="Y33" s="265"/>
      <c r="Z33" s="265"/>
      <c r="AA33" s="265"/>
      <c r="AB33" s="266"/>
      <c r="AC33" s="266"/>
    </row>
    <row r="34" spans="1:29" s="280" customFormat="1" ht="68.25" customHeight="1">
      <c r="A34" t="str">
        <f>IF(E34="","",IF(VLOOKUP($F34,CODE!$K:$O,CODE!$O$1,FALSE)="",$E34,$E34&amp;"-"&amp;VLOOKUP($F34,CODE!$K:$O,CODE!$O$1,FALSE)))</f>
        <v>SMB</v>
      </c>
      <c r="C34" s="281">
        <f t="shared" si="1"/>
        <v>24</v>
      </c>
      <c r="D34" s="282"/>
      <c r="E34" s="283" t="s">
        <v>1047</v>
      </c>
      <c r="F34" s="284" t="s">
        <v>1049</v>
      </c>
      <c r="G34" s="284" t="s">
        <v>1051</v>
      </c>
      <c r="H34" s="285" t="s">
        <v>1042</v>
      </c>
      <c r="I34" s="285" t="s">
        <v>1052</v>
      </c>
      <c r="J34" s="286">
        <f t="shared" si="0"/>
        <v>0.5</v>
      </c>
      <c r="K34" s="287" t="s">
        <v>1054</v>
      </c>
      <c r="L34" s="288">
        <v>41663</v>
      </c>
      <c r="M34" s="289">
        <f>IF(ISERROR(VLOOKUP($K34,생산업체!$A:$C,생산업체!$A$1,FALSE))=TRUE,"업체리스트 참조 후 업체명 변경",IF(VLOOKUP($K34,생산업체!$A:$C,생산업체!$B$1,FALSE)=1,$L34+$M$6,$L34+$M$4))</f>
        <v>41691</v>
      </c>
      <c r="N34" s="289" t="s">
        <v>1159</v>
      </c>
      <c r="O34" s="290" t="s">
        <v>1159</v>
      </c>
      <c r="P34" s="291"/>
      <c r="Q34" s="292"/>
      <c r="R34" s="293"/>
      <c r="S34" s="294">
        <v>2</v>
      </c>
      <c r="T34" s="290">
        <v>2</v>
      </c>
      <c r="U34" s="295" t="s">
        <v>1159</v>
      </c>
      <c r="W34" s="296"/>
      <c r="X34" s="296"/>
      <c r="Y34" s="296"/>
      <c r="Z34" s="296"/>
      <c r="AA34" s="296"/>
      <c r="AB34" s="297"/>
      <c r="AC34" s="297"/>
    </row>
    <row r="35" spans="1:29" s="249" customFormat="1" ht="68.25" hidden="1" customHeight="1">
      <c r="A35" s="249" t="str">
        <f>IF(E35="","",IF(VLOOKUP($F35,CODE!$K:$O,CODE!$O$1,FALSE)="",$E35,$E35&amp;"-"&amp;VLOOKUP($F35,CODE!$K:$O,CODE!$O$1,FALSE)))</f>
        <v>WTR</v>
      </c>
      <c r="C35" s="250">
        <f t="shared" si="1"/>
        <v>25</v>
      </c>
      <c r="D35" s="251"/>
      <c r="E35" s="252" t="s">
        <v>1057</v>
      </c>
      <c r="F35" s="253" t="s">
        <v>1071</v>
      </c>
      <c r="G35" s="253" t="s">
        <v>1058</v>
      </c>
      <c r="H35" s="254" t="s">
        <v>1062</v>
      </c>
      <c r="I35" s="254" t="s">
        <v>1052</v>
      </c>
      <c r="J35" s="255">
        <f t="shared" si="0"/>
        <v>1</v>
      </c>
      <c r="K35" s="256" t="s">
        <v>1059</v>
      </c>
      <c r="L35" s="257">
        <v>41675</v>
      </c>
      <c r="M35" s="258">
        <f>IF(ISERROR(VLOOKUP($K35,생산업체!$A:$C,생산업체!$A$1,FALSE))=TRUE,"업체리스트 참조 후 업체명 변경",IF(VLOOKUP($K35,생산업체!$A:$C,생산업체!$B$1,FALSE)=1,$L35+$M$6,$L35+$M$4))</f>
        <v>41703</v>
      </c>
      <c r="N35" s="258">
        <v>41719</v>
      </c>
      <c r="O35" s="274">
        <v>41719</v>
      </c>
      <c r="P35" s="259"/>
      <c r="Q35" s="260"/>
      <c r="R35" s="268"/>
      <c r="S35" s="269">
        <v>7</v>
      </c>
      <c r="T35" s="270">
        <v>5</v>
      </c>
      <c r="U35" s="277" t="s">
        <v>1143</v>
      </c>
      <c r="W35" s="265"/>
      <c r="X35" s="265"/>
      <c r="Y35" s="265"/>
      <c r="Z35" s="265"/>
      <c r="AA35" s="265"/>
      <c r="AB35" s="266"/>
      <c r="AC35" s="266"/>
    </row>
    <row r="36" spans="1:29" s="249" customFormat="1" ht="68.25" hidden="1" customHeight="1">
      <c r="A36" t="str">
        <f>IF(E36="","",IF(VLOOKUP($F36,CODE!$K:$O,CODE!$O$1,FALSE)="",$E36,$E36&amp;"-"&amp;VLOOKUP($F36,CODE!$K:$O,CODE!$O$1,FALSE)))</f>
        <v>WTR</v>
      </c>
      <c r="C36" s="250">
        <f t="shared" si="1"/>
        <v>26</v>
      </c>
      <c r="D36" s="251"/>
      <c r="E36" s="252" t="s">
        <v>1057</v>
      </c>
      <c r="F36" s="253" t="s">
        <v>1071</v>
      </c>
      <c r="G36" s="253" t="s">
        <v>1058</v>
      </c>
      <c r="H36" s="254" t="s">
        <v>1061</v>
      </c>
      <c r="I36" s="254" t="s">
        <v>1052</v>
      </c>
      <c r="J36" s="255">
        <f t="shared" si="0"/>
        <v>1</v>
      </c>
      <c r="K36" s="256" t="s">
        <v>1059</v>
      </c>
      <c r="L36" s="257">
        <v>41675</v>
      </c>
      <c r="M36" s="258">
        <f>IF(ISERROR(VLOOKUP($K36,생산업체!$A:$C,생산업체!$A$1,FALSE))=TRUE,"업체리스트 참조 후 업체명 변경",IF(VLOOKUP($K36,생산업체!$A:$C,생산업체!$B$1,FALSE)=1,$L36+$M$6,$L36+$M$4))</f>
        <v>41703</v>
      </c>
      <c r="N36" s="258">
        <v>41729</v>
      </c>
      <c r="O36" s="274">
        <v>41725</v>
      </c>
      <c r="P36" s="259"/>
      <c r="Q36" s="260"/>
      <c r="R36" s="268"/>
      <c r="S36" s="269">
        <v>5</v>
      </c>
      <c r="T36" s="270">
        <v>4</v>
      </c>
      <c r="U36" s="264"/>
      <c r="W36" s="265"/>
      <c r="X36" s="265"/>
      <c r="Y36" s="265"/>
      <c r="Z36" s="265"/>
      <c r="AA36" s="265"/>
      <c r="AB36" s="266"/>
      <c r="AC36" s="266"/>
    </row>
    <row r="37" spans="1:29" s="249" customFormat="1" ht="68.25" hidden="1" customHeight="1">
      <c r="A37" s="249" t="str">
        <f>IF(E37="","",IF(VLOOKUP($F37,CODE!$K:$O,CODE!$O$1,FALSE)="",$E37,$E37&amp;"-"&amp;VLOOKUP($F37,CODE!$K:$O,CODE!$O$1,FALSE)))</f>
        <v>WTR</v>
      </c>
      <c r="C37" s="250">
        <f t="shared" si="1"/>
        <v>27</v>
      </c>
      <c r="D37" s="251"/>
      <c r="E37" s="252" t="s">
        <v>1057</v>
      </c>
      <c r="F37" s="253" t="s">
        <v>1074</v>
      </c>
      <c r="G37" s="253" t="s">
        <v>1058</v>
      </c>
      <c r="H37" s="254" t="s">
        <v>1060</v>
      </c>
      <c r="I37" s="254" t="s">
        <v>1052</v>
      </c>
      <c r="J37" s="255">
        <f t="shared" si="0"/>
        <v>1</v>
      </c>
      <c r="K37" s="256" t="s">
        <v>1063</v>
      </c>
      <c r="L37" s="257">
        <v>41675</v>
      </c>
      <c r="M37" s="258">
        <f>IF(ISERROR(VLOOKUP($K37,생산업체!$A:$C,생산업체!$A$1,FALSE))=TRUE,"업체리스트 참조 후 업체명 변경",IF(VLOOKUP($K37,생산업체!$A:$C,생산업체!$B$1,FALSE)=1,$L37+$M$6,$L37+$M$4))</f>
        <v>41703</v>
      </c>
      <c r="N37" s="258">
        <v>41719</v>
      </c>
      <c r="O37" s="267">
        <v>41709</v>
      </c>
      <c r="P37" s="259">
        <v>4.8499999999999996</v>
      </c>
      <c r="Q37" s="260"/>
      <c r="R37" s="261"/>
      <c r="S37" s="262">
        <v>5</v>
      </c>
      <c r="T37" s="263">
        <v>3</v>
      </c>
      <c r="U37" s="264"/>
      <c r="W37" s="265"/>
      <c r="X37" s="265"/>
      <c r="Y37" s="265"/>
      <c r="Z37" s="265"/>
      <c r="AA37" s="265"/>
      <c r="AB37" s="266"/>
      <c r="AC37" s="266"/>
    </row>
    <row r="38" spans="1:29" s="249" customFormat="1" ht="68.25" hidden="1" customHeight="1">
      <c r="A38" s="249" t="str">
        <f>IF(E38="","",IF(VLOOKUP($F38,CODE!$K:$O,CODE!$O$1,FALSE)="",$E38,$E38&amp;"-"&amp;VLOOKUP($F38,CODE!$K:$O,CODE!$O$1,FALSE)))</f>
        <v>WTR</v>
      </c>
      <c r="C38" s="250">
        <f t="shared" si="1"/>
        <v>28</v>
      </c>
      <c r="D38" s="251"/>
      <c r="E38" s="252" t="s">
        <v>1057</v>
      </c>
      <c r="F38" s="253" t="s">
        <v>1074</v>
      </c>
      <c r="G38" s="253" t="s">
        <v>1058</v>
      </c>
      <c r="H38" s="254" t="s">
        <v>1064</v>
      </c>
      <c r="I38" s="254" t="s">
        <v>1052</v>
      </c>
      <c r="J38" s="255">
        <f t="shared" si="0"/>
        <v>1</v>
      </c>
      <c r="K38" s="256" t="s">
        <v>1063</v>
      </c>
      <c r="L38" s="257">
        <v>41675</v>
      </c>
      <c r="M38" s="258">
        <f>IF(ISERROR(VLOOKUP($K38,생산업체!$A:$C,생산업체!$A$1,FALSE))=TRUE,"업체리스트 참조 후 업체명 변경",IF(VLOOKUP($K38,생산업체!$A:$C,생산업체!$B$1,FALSE)=1,$L38+$M$6,$L38+$M$4))</f>
        <v>41703</v>
      </c>
      <c r="N38" s="258">
        <v>41719</v>
      </c>
      <c r="O38" s="274">
        <v>41719</v>
      </c>
      <c r="P38" s="259">
        <v>4.8499999999999996</v>
      </c>
      <c r="Q38" s="260"/>
      <c r="R38" s="261"/>
      <c r="S38" s="262">
        <v>5</v>
      </c>
      <c r="T38" s="263">
        <v>3</v>
      </c>
      <c r="U38" s="264"/>
      <c r="W38" s="265"/>
      <c r="X38" s="265"/>
      <c r="Y38" s="265"/>
      <c r="Z38" s="265"/>
      <c r="AA38" s="265"/>
      <c r="AB38" s="266"/>
      <c r="AC38" s="266"/>
    </row>
    <row r="39" spans="1:29" s="249" customFormat="1" ht="68.25" hidden="1" customHeight="1">
      <c r="A39" t="str">
        <f>IF(E39="","",IF(VLOOKUP($F39,CODE!$K:$O,CODE!$O$1,FALSE)="",$E39,$E39&amp;"-"&amp;VLOOKUP($F39,CODE!$K:$O,CODE!$O$1,FALSE)))</f>
        <v>WTR</v>
      </c>
      <c r="C39" s="250">
        <f t="shared" si="1"/>
        <v>29</v>
      </c>
      <c r="D39" s="251"/>
      <c r="E39" s="252" t="s">
        <v>1057</v>
      </c>
      <c r="F39" s="253" t="s">
        <v>1074</v>
      </c>
      <c r="G39" s="253" t="s">
        <v>1058</v>
      </c>
      <c r="H39" s="254" t="s">
        <v>1150</v>
      </c>
      <c r="I39" s="254" t="s">
        <v>1052</v>
      </c>
      <c r="J39" s="255">
        <f t="shared" si="0"/>
        <v>1</v>
      </c>
      <c r="K39" s="256" t="s">
        <v>1059</v>
      </c>
      <c r="L39" s="257">
        <v>41675</v>
      </c>
      <c r="M39" s="258">
        <f>IF(ISERROR(VLOOKUP($K39,생산업체!$A:$C,생산업체!$A$1,FALSE))=TRUE,"업체리스트 참조 후 업체명 변경",IF(VLOOKUP($K39,생산업체!$A:$C,생산업체!$B$1,FALSE)=1,$L39+$M$6,$L39+$M$4))</f>
        <v>41703</v>
      </c>
      <c r="N39" s="258">
        <v>41729</v>
      </c>
      <c r="O39" s="274">
        <v>41722</v>
      </c>
      <c r="P39" s="259"/>
      <c r="Q39" s="260"/>
      <c r="R39" s="261"/>
      <c r="S39" s="262">
        <v>5</v>
      </c>
      <c r="T39" s="263">
        <v>3</v>
      </c>
      <c r="U39" s="264"/>
      <c r="W39" s="265"/>
      <c r="X39" s="265"/>
      <c r="Y39" s="265"/>
      <c r="Z39" s="265"/>
      <c r="AA39" s="265"/>
      <c r="AB39" s="266"/>
      <c r="AC39" s="266"/>
    </row>
    <row r="40" spans="1:29" s="249" customFormat="1" ht="68.25" hidden="1" customHeight="1">
      <c r="A40" t="str">
        <f>IF(E40="","",IF(VLOOKUP($F40,CODE!$K:$O,CODE!$O$1,FALSE)="",$E40,$E40&amp;"-"&amp;VLOOKUP($F40,CODE!$K:$O,CODE!$O$1,FALSE)))</f>
        <v>WTR</v>
      </c>
      <c r="C40" s="250">
        <f t="shared" si="1"/>
        <v>30</v>
      </c>
      <c r="D40" s="251"/>
      <c r="E40" s="252" t="s">
        <v>1057</v>
      </c>
      <c r="F40" s="253" t="s">
        <v>1074</v>
      </c>
      <c r="G40" s="253" t="s">
        <v>1058</v>
      </c>
      <c r="H40" s="254" t="s">
        <v>1151</v>
      </c>
      <c r="I40" s="254" t="s">
        <v>1052</v>
      </c>
      <c r="J40" s="255">
        <f t="shared" si="0"/>
        <v>1</v>
      </c>
      <c r="K40" s="256" t="s">
        <v>1059</v>
      </c>
      <c r="L40" s="257">
        <v>41675</v>
      </c>
      <c r="M40" s="258">
        <f>IF(ISERROR(VLOOKUP($K40,생산업체!$A:$C,생산업체!$A$1,FALSE))=TRUE,"업체리스트 참조 후 업체명 변경",IF(VLOOKUP($K40,생산업체!$A:$C,생산업체!$B$1,FALSE)=1,$L40+$M$6,$L40+$M$4))</f>
        <v>41703</v>
      </c>
      <c r="N40" s="258">
        <v>41729</v>
      </c>
      <c r="O40" s="274">
        <v>41722</v>
      </c>
      <c r="P40" s="259"/>
      <c r="Q40" s="260"/>
      <c r="R40" s="261"/>
      <c r="S40" s="262">
        <v>5</v>
      </c>
      <c r="T40" s="263">
        <v>2</v>
      </c>
      <c r="U40" s="264"/>
      <c r="W40" s="265"/>
      <c r="X40" s="265"/>
      <c r="Y40" s="265"/>
      <c r="Z40" s="265"/>
      <c r="AA40" s="265"/>
      <c r="AB40" s="266"/>
      <c r="AC40" s="266"/>
    </row>
    <row r="41" spans="1:29" s="249" customFormat="1" ht="68.25" hidden="1" customHeight="1">
      <c r="A41" s="249" t="str">
        <f>IF(E41="","",IF(VLOOKUP($F41,CODE!$K:$O,CODE!$O$1,FALSE)="",$E41,$E41&amp;"-"&amp;VLOOKUP($F41,CODE!$K:$O,CODE!$O$1,FALSE)))</f>
        <v>WTR</v>
      </c>
      <c r="C41" s="250">
        <f t="shared" si="1"/>
        <v>31</v>
      </c>
      <c r="D41" s="251"/>
      <c r="E41" s="252" t="s">
        <v>1057</v>
      </c>
      <c r="F41" s="253" t="s">
        <v>1072</v>
      </c>
      <c r="G41" s="253" t="s">
        <v>1058</v>
      </c>
      <c r="H41" s="254" t="s">
        <v>1065</v>
      </c>
      <c r="I41" s="254" t="s">
        <v>1052</v>
      </c>
      <c r="J41" s="255">
        <f t="shared" si="0"/>
        <v>1</v>
      </c>
      <c r="K41" s="256" t="s">
        <v>1056</v>
      </c>
      <c r="L41" s="257">
        <v>41675</v>
      </c>
      <c r="M41" s="258">
        <f>IF(ISERROR(VLOOKUP($K41,생산업체!$A:$C,생산업체!$A$1,FALSE))=TRUE,"업체리스트 참조 후 업체명 변경",IF(VLOOKUP($K41,생산업체!$A:$C,생산업체!$B$1,FALSE)=1,$L41+$M$6,$L41+$M$4))</f>
        <v>41703</v>
      </c>
      <c r="N41" s="258">
        <v>41719</v>
      </c>
      <c r="O41" s="267">
        <v>41709</v>
      </c>
      <c r="P41" s="259">
        <v>6.5</v>
      </c>
      <c r="Q41" s="260"/>
      <c r="R41" s="261"/>
      <c r="S41" s="262">
        <v>5</v>
      </c>
      <c r="T41" s="263">
        <v>3</v>
      </c>
      <c r="U41" s="264"/>
      <c r="W41" s="265"/>
      <c r="X41" s="265"/>
      <c r="Y41" s="265"/>
      <c r="Z41" s="265"/>
      <c r="AA41" s="265"/>
      <c r="AB41" s="266"/>
      <c r="AC41" s="266"/>
    </row>
    <row r="42" spans="1:29" s="249" customFormat="1" ht="68.25" hidden="1" customHeight="1">
      <c r="A42" s="249" t="str">
        <f>IF(E42="","",IF(VLOOKUP($F42,CODE!$K:$O,CODE!$O$1,FALSE)="",$E42,$E42&amp;"-"&amp;VLOOKUP($F42,CODE!$K:$O,CODE!$O$1,FALSE)))</f>
        <v>WTR</v>
      </c>
      <c r="C42" s="250">
        <f t="shared" si="1"/>
        <v>32</v>
      </c>
      <c r="D42" s="251"/>
      <c r="E42" s="252" t="s">
        <v>1057</v>
      </c>
      <c r="F42" s="253" t="s">
        <v>1072</v>
      </c>
      <c r="G42" s="253" t="s">
        <v>1058</v>
      </c>
      <c r="H42" s="254" t="s">
        <v>1066</v>
      </c>
      <c r="I42" s="254" t="s">
        <v>1052</v>
      </c>
      <c r="J42" s="255">
        <f t="shared" si="0"/>
        <v>1</v>
      </c>
      <c r="K42" s="256" t="s">
        <v>1056</v>
      </c>
      <c r="L42" s="257">
        <v>41675</v>
      </c>
      <c r="M42" s="258">
        <f>IF(ISERROR(VLOOKUP($K42,생산업체!$A:$C,생산업체!$A$1,FALSE))=TRUE,"업체리스트 참조 후 업체명 변경",IF(VLOOKUP($K42,생산업체!$A:$C,생산업체!$B$1,FALSE)=1,$L42+$M$6,$L42+$M$4))</f>
        <v>41703</v>
      </c>
      <c r="N42" s="258">
        <v>41719</v>
      </c>
      <c r="O42" s="267">
        <v>41709</v>
      </c>
      <c r="P42" s="259">
        <v>6.35</v>
      </c>
      <c r="Q42" s="260"/>
      <c r="R42" s="261"/>
      <c r="S42" s="262">
        <v>5</v>
      </c>
      <c r="T42" s="263">
        <v>2</v>
      </c>
      <c r="U42" s="264"/>
      <c r="W42" s="265"/>
      <c r="X42" s="265"/>
      <c r="Y42" s="265"/>
      <c r="Z42" s="265"/>
      <c r="AA42" s="265"/>
      <c r="AB42" s="266"/>
      <c r="AC42" s="266"/>
    </row>
    <row r="43" spans="1:29" s="249" customFormat="1" ht="68.25" hidden="1" customHeight="1">
      <c r="A43" s="249" t="str">
        <f>IF(E43="","",IF(VLOOKUP($F43,CODE!$K:$O,CODE!$O$1,FALSE)="",$E43,$E43&amp;"-"&amp;VLOOKUP($F43,CODE!$K:$O,CODE!$O$1,FALSE)))</f>
        <v>WTR</v>
      </c>
      <c r="C43" s="250">
        <f t="shared" si="1"/>
        <v>33</v>
      </c>
      <c r="D43" s="251"/>
      <c r="E43" s="252" t="s">
        <v>1057</v>
      </c>
      <c r="F43" s="253" t="s">
        <v>1072</v>
      </c>
      <c r="G43" s="253" t="s">
        <v>1058</v>
      </c>
      <c r="H43" s="254" t="s">
        <v>1067</v>
      </c>
      <c r="I43" s="254" t="s">
        <v>1052</v>
      </c>
      <c r="J43" s="255">
        <f t="shared" ref="J43:J74" si="2">IF(ISERROR(1/COUNTIF(H:H,H43))=TRUE,0,1/COUNTIF(H:H,H43))</f>
        <v>0.5</v>
      </c>
      <c r="K43" s="256" t="s">
        <v>1056</v>
      </c>
      <c r="L43" s="257">
        <v>41675</v>
      </c>
      <c r="M43" s="258">
        <f>IF(ISERROR(VLOOKUP($K43,생산업체!$A:$C,생산업체!$A$1,FALSE))=TRUE,"업체리스트 참조 후 업체명 변경",IF(VLOOKUP($K43,생산업체!$A:$C,생산업체!$B$1,FALSE)=1,$L43+$M$6,$L43+$M$4))</f>
        <v>41703</v>
      </c>
      <c r="N43" s="258">
        <v>41719</v>
      </c>
      <c r="O43" s="267">
        <v>41709</v>
      </c>
      <c r="P43" s="259">
        <v>5.95</v>
      </c>
      <c r="Q43" s="260"/>
      <c r="R43" s="261"/>
      <c r="S43" s="262">
        <v>5</v>
      </c>
      <c r="T43" s="263">
        <v>3</v>
      </c>
      <c r="U43" s="264"/>
      <c r="W43" s="265"/>
      <c r="X43" s="265"/>
      <c r="Y43" s="265"/>
      <c r="Z43" s="265"/>
      <c r="AA43" s="265"/>
      <c r="AB43" s="266"/>
      <c r="AC43" s="266"/>
    </row>
    <row r="44" spans="1:29" s="249" customFormat="1" ht="68.25" hidden="1" customHeight="1">
      <c r="A44" s="249" t="str">
        <f>IF(E44="","",IF(VLOOKUP($F44,CODE!$K:$O,CODE!$O$1,FALSE)="",$E44,$E44&amp;"-"&amp;VLOOKUP($F44,CODE!$K:$O,CODE!$O$1,FALSE)))</f>
        <v>WTR</v>
      </c>
      <c r="C44" s="250">
        <f t="shared" si="1"/>
        <v>34</v>
      </c>
      <c r="D44" s="251"/>
      <c r="E44" s="252" t="s">
        <v>1057</v>
      </c>
      <c r="F44" s="253" t="s">
        <v>1072</v>
      </c>
      <c r="G44" s="253" t="s">
        <v>1058</v>
      </c>
      <c r="H44" s="254" t="s">
        <v>1068</v>
      </c>
      <c r="I44" s="254" t="s">
        <v>1052</v>
      </c>
      <c r="J44" s="255">
        <f t="shared" si="2"/>
        <v>0.5</v>
      </c>
      <c r="K44" s="256" t="s">
        <v>1056</v>
      </c>
      <c r="L44" s="257">
        <v>41675</v>
      </c>
      <c r="M44" s="258">
        <f>IF(ISERROR(VLOOKUP($K44,생산업체!$A:$C,생산업체!$A$1,FALSE))=TRUE,"업체리스트 참조 후 업체명 변경",IF(VLOOKUP($K44,생산업체!$A:$C,생산업체!$B$1,FALSE)=1,$L44+$M$6,$L44+$M$4))</f>
        <v>41703</v>
      </c>
      <c r="N44" s="258">
        <v>41719</v>
      </c>
      <c r="O44" s="267">
        <v>41709</v>
      </c>
      <c r="P44" s="259">
        <v>5.7</v>
      </c>
      <c r="Q44" s="260"/>
      <c r="R44" s="261"/>
      <c r="S44" s="262">
        <v>6</v>
      </c>
      <c r="T44" s="263">
        <v>4</v>
      </c>
      <c r="U44" s="264"/>
      <c r="W44" s="265"/>
      <c r="X44" s="265"/>
      <c r="Y44" s="265"/>
      <c r="Z44" s="265"/>
      <c r="AA44" s="265"/>
      <c r="AB44" s="266"/>
      <c r="AC44" s="266"/>
    </row>
    <row r="45" spans="1:29" s="249" customFormat="1" ht="68.25" hidden="1" customHeight="1">
      <c r="A45" s="249" t="str">
        <f>IF(E45="","",IF(VLOOKUP($F45,CODE!$K:$O,CODE!$O$1,FALSE)="",$E45,$E45&amp;"-"&amp;VLOOKUP($F45,CODE!$K:$O,CODE!$O$1,FALSE)))</f>
        <v>WTR</v>
      </c>
      <c r="C45" s="250">
        <f t="shared" si="1"/>
        <v>35</v>
      </c>
      <c r="D45" s="251"/>
      <c r="E45" s="252" t="s">
        <v>1057</v>
      </c>
      <c r="F45" s="253" t="s">
        <v>1072</v>
      </c>
      <c r="G45" s="253" t="s">
        <v>1058</v>
      </c>
      <c r="H45" s="254" t="s">
        <v>1067</v>
      </c>
      <c r="I45" s="254" t="s">
        <v>1052</v>
      </c>
      <c r="J45" s="255">
        <f t="shared" si="2"/>
        <v>0.5</v>
      </c>
      <c r="K45" s="256" t="s">
        <v>1059</v>
      </c>
      <c r="L45" s="257">
        <v>41675</v>
      </c>
      <c r="M45" s="258">
        <f>IF(ISERROR(VLOOKUP($K45,생산업체!$A:$C,생산업체!$A$1,FALSE))=TRUE,"업체리스트 참조 후 업체명 변경",IF(VLOOKUP($K45,생산업체!$A:$C,생산업체!$B$1,FALSE)=1,$L45+$M$6,$L45+$M$4))</f>
        <v>41703</v>
      </c>
      <c r="N45" s="258">
        <v>41729</v>
      </c>
      <c r="O45" s="274">
        <v>41719</v>
      </c>
      <c r="P45" s="259"/>
      <c r="Q45" s="260"/>
      <c r="R45" s="261"/>
      <c r="S45" s="262">
        <v>5</v>
      </c>
      <c r="T45" s="263">
        <v>3</v>
      </c>
      <c r="U45" s="264"/>
      <c r="W45" s="265"/>
      <c r="X45" s="265"/>
      <c r="Y45" s="265"/>
      <c r="Z45" s="265"/>
      <c r="AA45" s="265"/>
      <c r="AB45" s="266"/>
      <c r="AC45" s="266"/>
    </row>
    <row r="46" spans="1:29" s="249" customFormat="1" ht="68.25" hidden="1" customHeight="1">
      <c r="A46" t="str">
        <f>IF(E46="","",IF(VLOOKUP($F46,CODE!$K:$O,CODE!$O$1,FALSE)="",$E46,$E46&amp;"-"&amp;VLOOKUP($F46,CODE!$K:$O,CODE!$O$1,FALSE)))</f>
        <v>WTR</v>
      </c>
      <c r="C46" s="250">
        <f t="shared" si="1"/>
        <v>36</v>
      </c>
      <c r="D46" s="251"/>
      <c r="E46" s="252" t="s">
        <v>1057</v>
      </c>
      <c r="F46" s="253" t="s">
        <v>1072</v>
      </c>
      <c r="G46" s="253" t="s">
        <v>1058</v>
      </c>
      <c r="H46" s="254" t="s">
        <v>1068</v>
      </c>
      <c r="I46" s="254" t="s">
        <v>1052</v>
      </c>
      <c r="J46" s="255">
        <f t="shared" si="2"/>
        <v>0.5</v>
      </c>
      <c r="K46" s="256" t="s">
        <v>1059</v>
      </c>
      <c r="L46" s="257">
        <v>41675</v>
      </c>
      <c r="M46" s="258">
        <f>IF(ISERROR(VLOOKUP($K46,생산업체!$A:$C,생산업체!$A$1,FALSE))=TRUE,"업체리스트 참조 후 업체명 변경",IF(VLOOKUP($K46,생산업체!$A:$C,생산업체!$B$1,FALSE)=1,$L46+$M$6,$L46+$M$4))</f>
        <v>41703</v>
      </c>
      <c r="N46" s="258">
        <v>41729</v>
      </c>
      <c r="O46" s="274">
        <v>41722</v>
      </c>
      <c r="P46" s="259"/>
      <c r="Q46" s="260"/>
      <c r="R46" s="261"/>
      <c r="S46" s="262">
        <v>6</v>
      </c>
      <c r="T46" s="263">
        <v>4</v>
      </c>
      <c r="U46" s="264"/>
      <c r="W46" s="265"/>
      <c r="X46" s="265"/>
      <c r="Y46" s="265"/>
      <c r="Z46" s="265"/>
      <c r="AA46" s="265"/>
      <c r="AB46" s="266"/>
      <c r="AC46" s="266"/>
    </row>
    <row r="47" spans="1:29" s="249" customFormat="1" ht="68.25" hidden="1" customHeight="1">
      <c r="A47" s="249" t="str">
        <f>IF(E47="","",IF(VLOOKUP($F47,CODE!$K:$O,CODE!$O$1,FALSE)="",$E47,$E47&amp;"-"&amp;VLOOKUP($F47,CODE!$K:$O,CODE!$O$1,FALSE)))</f>
        <v>WTR</v>
      </c>
      <c r="C47" s="250">
        <f t="shared" si="1"/>
        <v>37</v>
      </c>
      <c r="D47" s="251"/>
      <c r="E47" s="252" t="s">
        <v>1057</v>
      </c>
      <c r="F47" s="253" t="s">
        <v>1073</v>
      </c>
      <c r="G47" s="253" t="s">
        <v>1058</v>
      </c>
      <c r="H47" s="254" t="s">
        <v>1069</v>
      </c>
      <c r="I47" s="254" t="s">
        <v>1052</v>
      </c>
      <c r="J47" s="255">
        <f t="shared" si="2"/>
        <v>1</v>
      </c>
      <c r="K47" s="256" t="s">
        <v>1056</v>
      </c>
      <c r="L47" s="257">
        <v>41675</v>
      </c>
      <c r="M47" s="258">
        <f>IF(ISERROR(VLOOKUP($K47,생산업체!$A:$C,생산업체!$A$1,FALSE))=TRUE,"업체리스트 참조 후 업체명 변경",IF(VLOOKUP($K47,생산업체!$A:$C,생산업체!$B$1,FALSE)=1,$L47+$M$6,$L47+$M$4))</f>
        <v>41703</v>
      </c>
      <c r="N47" s="258">
        <v>41719</v>
      </c>
      <c r="O47" s="267">
        <v>41709</v>
      </c>
      <c r="P47" s="259">
        <v>6.55</v>
      </c>
      <c r="Q47" s="260"/>
      <c r="R47" s="261"/>
      <c r="S47" s="262">
        <v>5</v>
      </c>
      <c r="T47" s="263">
        <v>3</v>
      </c>
      <c r="U47" s="264"/>
      <c r="W47" s="265"/>
      <c r="X47" s="265"/>
      <c r="Y47" s="265"/>
      <c r="Z47" s="265"/>
      <c r="AA47" s="265"/>
      <c r="AB47" s="266"/>
      <c r="AC47" s="266"/>
    </row>
    <row r="48" spans="1:29" s="249" customFormat="1" ht="68.25" hidden="1" customHeight="1">
      <c r="A48" s="249" t="str">
        <f>IF(E48="","",IF(VLOOKUP($F48,CODE!$K:$O,CODE!$O$1,FALSE)="",$E48,$E48&amp;"-"&amp;VLOOKUP($F48,CODE!$K:$O,CODE!$O$1,FALSE)))</f>
        <v>JAY.PARK</v>
      </c>
      <c r="C48" s="250">
        <f t="shared" si="1"/>
        <v>38</v>
      </c>
      <c r="D48" s="251"/>
      <c r="E48" s="252" t="s">
        <v>1076</v>
      </c>
      <c r="F48" s="253" t="s">
        <v>1077</v>
      </c>
      <c r="G48" s="253" t="s">
        <v>1058</v>
      </c>
      <c r="H48" s="254" t="s">
        <v>1075</v>
      </c>
      <c r="I48" s="254" t="s">
        <v>1052</v>
      </c>
      <c r="J48" s="255">
        <f t="shared" si="2"/>
        <v>1</v>
      </c>
      <c r="K48" s="256" t="s">
        <v>1082</v>
      </c>
      <c r="L48" s="257">
        <v>41673</v>
      </c>
      <c r="M48" s="258">
        <f>IF(ISERROR(VLOOKUP($K48,생산업체!$A:$C,생산업체!$A$1,FALSE))=TRUE,"업체리스트 참조 후 업체명 변경",IF(VLOOKUP($K48,생산업체!$A:$C,생산업체!$B$1,FALSE)=1,$L48+$M$6,$L48+$M$4))</f>
        <v>41694</v>
      </c>
      <c r="N48" s="258">
        <v>41680</v>
      </c>
      <c r="O48" s="258">
        <v>41680</v>
      </c>
      <c r="P48" s="259"/>
      <c r="Q48" s="260"/>
      <c r="R48" s="261"/>
      <c r="S48" s="262">
        <v>2</v>
      </c>
      <c r="T48" s="263"/>
      <c r="U48" s="264"/>
      <c r="W48" s="265"/>
      <c r="X48" s="265"/>
      <c r="Y48" s="265"/>
      <c r="Z48" s="265"/>
      <c r="AA48" s="265"/>
      <c r="AB48" s="266"/>
      <c r="AC48" s="266"/>
    </row>
    <row r="49" spans="1:29" s="249" customFormat="1" ht="68.25" hidden="1" customHeight="1">
      <c r="A49" s="249" t="str">
        <f>IF(E49="","",IF(VLOOKUP($F49,CODE!$K:$O,CODE!$O$1,FALSE)="",$E49,$E49&amp;"-"&amp;VLOOKUP($F49,CODE!$K:$O,CODE!$O$1,FALSE)))</f>
        <v>JAY.PARK</v>
      </c>
      <c r="C49" s="250">
        <f t="shared" si="1"/>
        <v>39</v>
      </c>
      <c r="D49" s="251"/>
      <c r="E49" s="252" t="s">
        <v>1076</v>
      </c>
      <c r="F49" s="253" t="s">
        <v>1077</v>
      </c>
      <c r="G49" s="253" t="s">
        <v>1058</v>
      </c>
      <c r="H49" s="254" t="s">
        <v>1078</v>
      </c>
      <c r="I49" s="254" t="s">
        <v>1052</v>
      </c>
      <c r="J49" s="255">
        <f t="shared" si="2"/>
        <v>1</v>
      </c>
      <c r="K49" s="256" t="s">
        <v>1082</v>
      </c>
      <c r="L49" s="257">
        <v>41673</v>
      </c>
      <c r="M49" s="258">
        <f>IF(ISERROR(VLOOKUP($K49,생산업체!$A:$C,생산업체!$A$1,FALSE))=TRUE,"업체리스트 참조 후 업체명 변경",IF(VLOOKUP($K49,생산업체!$A:$C,생산업체!$B$1,FALSE)=1,$L49+$M$6,$L49+$M$4))</f>
        <v>41694</v>
      </c>
      <c r="N49" s="258">
        <v>41680</v>
      </c>
      <c r="O49" s="258">
        <v>41680</v>
      </c>
      <c r="P49" s="259"/>
      <c r="Q49" s="260"/>
      <c r="R49" s="261"/>
      <c r="S49" s="262">
        <v>2</v>
      </c>
      <c r="T49" s="263"/>
      <c r="U49" s="264"/>
      <c r="W49" s="265"/>
      <c r="X49" s="265"/>
      <c r="Y49" s="265"/>
      <c r="Z49" s="265"/>
      <c r="AA49" s="265"/>
      <c r="AB49" s="266"/>
      <c r="AC49" s="266"/>
    </row>
    <row r="50" spans="1:29" s="249" customFormat="1" ht="68.25" hidden="1" customHeight="1">
      <c r="A50" s="249" t="str">
        <f>IF(E50="","",IF(VLOOKUP($F50,CODE!$K:$O,CODE!$O$1,FALSE)="",$E50,$E50&amp;"-"&amp;VLOOKUP($F50,CODE!$K:$O,CODE!$O$1,FALSE)))</f>
        <v>JAY.PARK</v>
      </c>
      <c r="C50" s="250">
        <f t="shared" si="1"/>
        <v>40</v>
      </c>
      <c r="D50" s="251"/>
      <c r="E50" s="252" t="s">
        <v>1076</v>
      </c>
      <c r="F50" s="253" t="s">
        <v>1077</v>
      </c>
      <c r="G50" s="253" t="s">
        <v>1058</v>
      </c>
      <c r="H50" s="254" t="s">
        <v>1079</v>
      </c>
      <c r="I50" s="254" t="s">
        <v>1052</v>
      </c>
      <c r="J50" s="255">
        <f t="shared" si="2"/>
        <v>1</v>
      </c>
      <c r="K50" s="256" t="s">
        <v>1082</v>
      </c>
      <c r="L50" s="257">
        <v>41673</v>
      </c>
      <c r="M50" s="258">
        <f>IF(ISERROR(VLOOKUP($K50,생산업체!$A:$C,생산업체!$A$1,FALSE))=TRUE,"업체리스트 참조 후 업체명 변경",IF(VLOOKUP($K50,생산업체!$A:$C,생산업체!$B$1,FALSE)=1,$L50+$M$6,$L50+$M$4))</f>
        <v>41694</v>
      </c>
      <c r="N50" s="258">
        <v>41680</v>
      </c>
      <c r="O50" s="258">
        <v>41680</v>
      </c>
      <c r="P50" s="259"/>
      <c r="Q50" s="260"/>
      <c r="R50" s="261"/>
      <c r="S50" s="262">
        <v>2</v>
      </c>
      <c r="T50" s="263"/>
      <c r="U50" s="264"/>
      <c r="W50" s="265"/>
      <c r="X50" s="265"/>
      <c r="Y50" s="265"/>
      <c r="Z50" s="265"/>
      <c r="AA50" s="265"/>
      <c r="AB50" s="266"/>
      <c r="AC50" s="266"/>
    </row>
    <row r="51" spans="1:29" s="249" customFormat="1" ht="68.25" hidden="1" customHeight="1">
      <c r="A51" s="249" t="str">
        <f>IF(E51="","",IF(VLOOKUP($F51,CODE!$K:$O,CODE!$O$1,FALSE)="",$E51,$E51&amp;"-"&amp;VLOOKUP($F51,CODE!$K:$O,CODE!$O$1,FALSE)))</f>
        <v>JAY.PARK</v>
      </c>
      <c r="C51" s="250">
        <f t="shared" si="1"/>
        <v>41</v>
      </c>
      <c r="D51" s="251"/>
      <c r="E51" s="252" t="s">
        <v>1076</v>
      </c>
      <c r="F51" s="253" t="s">
        <v>1077</v>
      </c>
      <c r="G51" s="253" t="s">
        <v>1058</v>
      </c>
      <c r="H51" s="254" t="s">
        <v>1080</v>
      </c>
      <c r="I51" s="254" t="s">
        <v>1052</v>
      </c>
      <c r="J51" s="255">
        <f t="shared" si="2"/>
        <v>1</v>
      </c>
      <c r="K51" s="256" t="s">
        <v>1082</v>
      </c>
      <c r="L51" s="257">
        <v>41673</v>
      </c>
      <c r="M51" s="258">
        <f>IF(ISERROR(VLOOKUP($K51,생산업체!$A:$C,생산업체!$A$1,FALSE))=TRUE,"업체리스트 참조 후 업체명 변경",IF(VLOOKUP($K51,생산업체!$A:$C,생산업체!$B$1,FALSE)=1,$L51+$M$6,$L51+$M$4))</f>
        <v>41694</v>
      </c>
      <c r="N51" s="258">
        <v>41680</v>
      </c>
      <c r="O51" s="258">
        <v>41680</v>
      </c>
      <c r="P51" s="259"/>
      <c r="Q51" s="260"/>
      <c r="R51" s="261"/>
      <c r="S51" s="262">
        <v>2</v>
      </c>
      <c r="T51" s="263"/>
      <c r="U51" s="264"/>
      <c r="W51" s="265"/>
      <c r="X51" s="265"/>
      <c r="Y51" s="265"/>
      <c r="Z51" s="265"/>
      <c r="AA51" s="265"/>
      <c r="AB51" s="266"/>
      <c r="AC51" s="266"/>
    </row>
    <row r="52" spans="1:29" s="249" customFormat="1" ht="68.25" hidden="1" customHeight="1">
      <c r="A52" s="249" t="str">
        <f>IF(E52="","",IF(VLOOKUP($F52,CODE!$K:$O,CODE!$O$1,FALSE)="",$E52,$E52&amp;"-"&amp;VLOOKUP($F52,CODE!$K:$O,CODE!$O$1,FALSE)))</f>
        <v>JAY.PARK</v>
      </c>
      <c r="C52" s="250">
        <f t="shared" si="1"/>
        <v>42</v>
      </c>
      <c r="D52" s="251"/>
      <c r="E52" s="252" t="s">
        <v>1076</v>
      </c>
      <c r="F52" s="253" t="s">
        <v>1077</v>
      </c>
      <c r="G52" s="253" t="s">
        <v>1058</v>
      </c>
      <c r="H52" s="254" t="s">
        <v>1081</v>
      </c>
      <c r="I52" s="254" t="s">
        <v>1052</v>
      </c>
      <c r="J52" s="255">
        <f t="shared" si="2"/>
        <v>1</v>
      </c>
      <c r="K52" s="256" t="s">
        <v>1082</v>
      </c>
      <c r="L52" s="257">
        <v>41673</v>
      </c>
      <c r="M52" s="258">
        <f>IF(ISERROR(VLOOKUP($K52,생산업체!$A:$C,생산업체!$A$1,FALSE))=TRUE,"업체리스트 참조 후 업체명 변경",IF(VLOOKUP($K52,생산업체!$A:$C,생산업체!$B$1,FALSE)=1,$L52+$M$6,$L52+$M$4))</f>
        <v>41694</v>
      </c>
      <c r="N52" s="258">
        <v>41680</v>
      </c>
      <c r="O52" s="258">
        <v>41680</v>
      </c>
      <c r="P52" s="259"/>
      <c r="Q52" s="260"/>
      <c r="R52" s="261"/>
      <c r="S52" s="262">
        <v>2</v>
      </c>
      <c r="T52" s="263"/>
      <c r="U52" s="264"/>
      <c r="W52" s="265"/>
      <c r="X52" s="265"/>
      <c r="Y52" s="265"/>
      <c r="Z52" s="265"/>
      <c r="AA52" s="265"/>
      <c r="AB52" s="266"/>
      <c r="AC52" s="266"/>
    </row>
    <row r="53" spans="1:29" s="249" customFormat="1" ht="68.25" hidden="1" customHeight="1">
      <c r="A53" t="str">
        <f>IF(E53="","",IF(VLOOKUP($F53,CODE!$K:$O,CODE!$O$1,FALSE)="",$E53,$E53&amp;"-"&amp;VLOOKUP($F53,CODE!$K:$O,CODE!$O$1,FALSE)))</f>
        <v>KONGHYOJIN</v>
      </c>
      <c r="C53" s="250">
        <f t="shared" si="1"/>
        <v>43</v>
      </c>
      <c r="D53" s="251"/>
      <c r="E53" s="252" t="s">
        <v>1086</v>
      </c>
      <c r="F53" s="253" t="s">
        <v>1084</v>
      </c>
      <c r="G53" s="253" t="s">
        <v>1085</v>
      </c>
      <c r="H53" s="254" t="s">
        <v>1083</v>
      </c>
      <c r="I53" s="254" t="s">
        <v>1052</v>
      </c>
      <c r="J53" s="255">
        <f t="shared" si="2"/>
        <v>1</v>
      </c>
      <c r="K53" s="256" t="s">
        <v>1087</v>
      </c>
      <c r="L53" s="257">
        <v>41688</v>
      </c>
      <c r="M53" s="258">
        <f>IF(ISERROR(VLOOKUP($K53,생산업체!$A:$C,생산업체!$A$1,FALSE))=TRUE,"업체리스트 참조 후 업체명 변경",IF(VLOOKUP($K53,생산업체!$A:$C,생산업체!$B$1,FALSE)=1,$L53+$M$6,$L53+$M$4))</f>
        <v>41709</v>
      </c>
      <c r="N53" s="258">
        <v>41709</v>
      </c>
      <c r="O53" s="267">
        <v>41703</v>
      </c>
      <c r="P53" s="259"/>
      <c r="Q53" s="260"/>
      <c r="R53" s="261"/>
      <c r="S53" s="262">
        <v>2</v>
      </c>
      <c r="T53" s="263"/>
      <c r="U53" s="264"/>
      <c r="W53" s="265"/>
      <c r="X53" s="265"/>
      <c r="Y53" s="265"/>
      <c r="Z53" s="265"/>
      <c r="AA53" s="265"/>
      <c r="AB53" s="266"/>
      <c r="AC53" s="266"/>
    </row>
    <row r="54" spans="1:29" s="249" customFormat="1" ht="68.25" hidden="1" customHeight="1">
      <c r="A54" t="str">
        <f>IF(E54="","",IF(VLOOKUP($F54,CODE!$K:$O,CODE!$O$1,FALSE)="",$E54,$E54&amp;"-"&amp;VLOOKUP($F54,CODE!$K:$O,CODE!$O$1,FALSE)))</f>
        <v>KONGHYOJIN</v>
      </c>
      <c r="C54" s="250">
        <f t="shared" si="1"/>
        <v>44</v>
      </c>
      <c r="D54" s="251"/>
      <c r="E54" s="252" t="s">
        <v>1086</v>
      </c>
      <c r="F54" s="253" t="s">
        <v>1084</v>
      </c>
      <c r="G54" s="253" t="s">
        <v>1085</v>
      </c>
      <c r="H54" s="254" t="s">
        <v>1088</v>
      </c>
      <c r="I54" s="254" t="s">
        <v>1052</v>
      </c>
      <c r="J54" s="255">
        <f t="shared" si="2"/>
        <v>1</v>
      </c>
      <c r="K54" s="256" t="s">
        <v>1087</v>
      </c>
      <c r="L54" s="257">
        <v>41688</v>
      </c>
      <c r="M54" s="258">
        <f>IF(ISERROR(VLOOKUP($K54,생산업체!$A:$C,생산업체!$A$1,FALSE))=TRUE,"업체리스트 참조 후 업체명 변경",IF(VLOOKUP($K54,생산업체!$A:$C,생산업체!$B$1,FALSE)=1,$L54+$M$6,$L54+$M$4))</f>
        <v>41709</v>
      </c>
      <c r="N54" s="258">
        <v>41709</v>
      </c>
      <c r="O54" s="267">
        <v>41703</v>
      </c>
      <c r="P54" s="259"/>
      <c r="Q54" s="260"/>
      <c r="R54" s="261"/>
      <c r="S54" s="262">
        <v>1</v>
      </c>
      <c r="T54" s="263"/>
      <c r="U54" s="264"/>
      <c r="W54" s="265"/>
      <c r="X54" s="265"/>
      <c r="Y54" s="265"/>
      <c r="Z54" s="265"/>
      <c r="AA54" s="265"/>
      <c r="AB54" s="266"/>
      <c r="AC54" s="266"/>
    </row>
    <row r="55" spans="1:29" s="249" customFormat="1" ht="68.25" hidden="1" customHeight="1">
      <c r="A55" t="str">
        <f>IF(E55="","",IF(VLOOKUP($F55,CODE!$K:$O,CODE!$O$1,FALSE)="",$E55,$E55&amp;"-"&amp;VLOOKUP($F55,CODE!$K:$O,CODE!$O$1,FALSE)))</f>
        <v>KONGHYOJIN</v>
      </c>
      <c r="C55" s="250">
        <f t="shared" si="1"/>
        <v>45</v>
      </c>
      <c r="D55" s="251"/>
      <c r="E55" s="252" t="s">
        <v>1086</v>
      </c>
      <c r="F55" s="253" t="s">
        <v>1084</v>
      </c>
      <c r="G55" s="253" t="s">
        <v>1085</v>
      </c>
      <c r="H55" s="254" t="s">
        <v>1164</v>
      </c>
      <c r="I55" s="254" t="s">
        <v>1052</v>
      </c>
      <c r="J55" s="255">
        <f t="shared" si="2"/>
        <v>1</v>
      </c>
      <c r="K55" s="256" t="s">
        <v>1087</v>
      </c>
      <c r="L55" s="257">
        <v>41688</v>
      </c>
      <c r="M55" s="258">
        <f>IF(ISERROR(VLOOKUP($K55,생산업체!$A:$C,생산업체!$A$1,FALSE))=TRUE,"업체리스트 참조 후 업체명 변경",IF(VLOOKUP($K55,생산업체!$A:$C,생산업체!$B$1,FALSE)=1,$L55+$M$6,$L55+$M$4))</f>
        <v>41709</v>
      </c>
      <c r="N55" s="258">
        <v>41709</v>
      </c>
      <c r="O55" s="267">
        <v>41705</v>
      </c>
      <c r="P55" s="259"/>
      <c r="Q55" s="260"/>
      <c r="R55" s="261"/>
      <c r="S55" s="262">
        <v>2</v>
      </c>
      <c r="T55" s="263"/>
      <c r="U55" s="264"/>
      <c r="W55" s="265"/>
      <c r="X55" s="265"/>
      <c r="Y55" s="265"/>
      <c r="Z55" s="265"/>
      <c r="AA55" s="265"/>
      <c r="AB55" s="266"/>
      <c r="AC55" s="266"/>
    </row>
    <row r="56" spans="1:29" s="249" customFormat="1" ht="68.25" hidden="1" customHeight="1">
      <c r="A56" t="str">
        <f>IF(E56="","",IF(VLOOKUP($F56,CODE!$K:$O,CODE!$O$1,FALSE)="",$E56,$E56&amp;"-"&amp;VLOOKUP($F56,CODE!$K:$O,CODE!$O$1,FALSE)))</f>
        <v>KONGHYOJIN</v>
      </c>
      <c r="C56" s="250">
        <f t="shared" si="1"/>
        <v>46</v>
      </c>
      <c r="D56" s="251"/>
      <c r="E56" s="252" t="s">
        <v>1086</v>
      </c>
      <c r="F56" s="253" t="s">
        <v>1084</v>
      </c>
      <c r="G56" s="253" t="s">
        <v>1085</v>
      </c>
      <c r="H56" s="254" t="s">
        <v>1089</v>
      </c>
      <c r="I56" s="254" t="s">
        <v>1052</v>
      </c>
      <c r="J56" s="255">
        <f t="shared" si="2"/>
        <v>1</v>
      </c>
      <c r="K56" s="256" t="s">
        <v>1087</v>
      </c>
      <c r="L56" s="257">
        <v>41688</v>
      </c>
      <c r="M56" s="258">
        <f>IF(ISERROR(VLOOKUP($K56,생산업체!$A:$C,생산업체!$A$1,FALSE))=TRUE,"업체리스트 참조 후 업체명 변경",IF(VLOOKUP($K56,생산업체!$A:$C,생산업체!$B$1,FALSE)=1,$L56+$M$6,$L56+$M$4))</f>
        <v>41709</v>
      </c>
      <c r="N56" s="258">
        <v>41709</v>
      </c>
      <c r="O56" s="267">
        <v>41705</v>
      </c>
      <c r="P56" s="259"/>
      <c r="Q56" s="260"/>
      <c r="R56" s="261"/>
      <c r="S56" s="262">
        <v>2</v>
      </c>
      <c r="T56" s="263"/>
      <c r="U56" s="264"/>
      <c r="W56" s="265"/>
      <c r="X56" s="265"/>
      <c r="Y56" s="265"/>
      <c r="Z56" s="265"/>
      <c r="AA56" s="265"/>
      <c r="AB56" s="266"/>
      <c r="AC56" s="266"/>
    </row>
    <row r="57" spans="1:29" s="249" customFormat="1" ht="68.25" hidden="1" customHeight="1">
      <c r="A57" t="str">
        <f>IF(E57="","",IF(VLOOKUP($F57,CODE!$K:$O,CODE!$O$1,FALSE)="",$E57,$E57&amp;"-"&amp;VLOOKUP($F57,CODE!$K:$O,CODE!$O$1,FALSE)))</f>
        <v>KONGHYOJIN</v>
      </c>
      <c r="C57" s="250">
        <f t="shared" si="1"/>
        <v>47</v>
      </c>
      <c r="D57" s="251"/>
      <c r="E57" s="252" t="s">
        <v>1086</v>
      </c>
      <c r="F57" s="253" t="s">
        <v>1084</v>
      </c>
      <c r="G57" s="253" t="s">
        <v>1085</v>
      </c>
      <c r="H57" s="254" t="s">
        <v>1165</v>
      </c>
      <c r="I57" s="254" t="s">
        <v>1052</v>
      </c>
      <c r="J57" s="255">
        <f t="shared" si="2"/>
        <v>1</v>
      </c>
      <c r="K57" s="256" t="s">
        <v>1087</v>
      </c>
      <c r="L57" s="257">
        <v>41688</v>
      </c>
      <c r="M57" s="258">
        <f>IF(ISERROR(VLOOKUP($K57,생산업체!$A:$C,생산업체!$A$1,FALSE))=TRUE,"업체리스트 참조 후 업체명 변경",IF(VLOOKUP($K57,생산업체!$A:$C,생산업체!$B$1,FALSE)=1,$L57+$M$6,$L57+$M$4))</f>
        <v>41709</v>
      </c>
      <c r="N57" s="258">
        <v>41709</v>
      </c>
      <c r="O57" s="267">
        <v>41705</v>
      </c>
      <c r="P57" s="259"/>
      <c r="Q57" s="260"/>
      <c r="R57" s="261"/>
      <c r="S57" s="262">
        <v>1</v>
      </c>
      <c r="T57" s="263"/>
      <c r="U57" s="264"/>
      <c r="W57" s="265"/>
      <c r="X57" s="265"/>
      <c r="Y57" s="265"/>
      <c r="Z57" s="265"/>
      <c r="AA57" s="265"/>
      <c r="AB57" s="266"/>
      <c r="AC57" s="266"/>
    </row>
    <row r="58" spans="1:29" s="249" customFormat="1" ht="68.25" hidden="1" customHeight="1">
      <c r="A58" t="str">
        <f>IF(E58="","",IF(VLOOKUP($F58,CODE!$K:$O,CODE!$O$1,FALSE)="",$E58,$E58&amp;"-"&amp;VLOOKUP($F58,CODE!$K:$O,CODE!$O$1,FALSE)))</f>
        <v>KONGHYOJIN</v>
      </c>
      <c r="C58" s="250">
        <f t="shared" si="1"/>
        <v>48</v>
      </c>
      <c r="D58" s="251"/>
      <c r="E58" s="252" t="s">
        <v>1086</v>
      </c>
      <c r="F58" s="253" t="s">
        <v>1084</v>
      </c>
      <c r="G58" s="253" t="s">
        <v>1085</v>
      </c>
      <c r="H58" s="254" t="s">
        <v>1090</v>
      </c>
      <c r="I58" s="254" t="s">
        <v>1052</v>
      </c>
      <c r="J58" s="255">
        <f t="shared" si="2"/>
        <v>1</v>
      </c>
      <c r="K58" s="256" t="s">
        <v>1087</v>
      </c>
      <c r="L58" s="257">
        <v>41688</v>
      </c>
      <c r="M58" s="258">
        <f>IF(ISERROR(VLOOKUP($K58,생산업체!$A:$C,생산업체!$A$1,FALSE))=TRUE,"업체리스트 참조 후 업체명 변경",IF(VLOOKUP($K58,생산업체!$A:$C,생산업체!$B$1,FALSE)=1,$L58+$M$6,$L58+$M$4))</f>
        <v>41709</v>
      </c>
      <c r="N58" s="258">
        <v>41709</v>
      </c>
      <c r="O58" s="267">
        <v>41705</v>
      </c>
      <c r="P58" s="259"/>
      <c r="Q58" s="260"/>
      <c r="R58" s="261"/>
      <c r="S58" s="262">
        <v>2</v>
      </c>
      <c r="T58" s="263"/>
      <c r="U58" s="264"/>
      <c r="W58" s="265"/>
      <c r="X58" s="265"/>
      <c r="Y58" s="265"/>
      <c r="Z58" s="265"/>
      <c r="AA58" s="265"/>
      <c r="AB58" s="266"/>
      <c r="AC58" s="266"/>
    </row>
    <row r="59" spans="1:29" s="249" customFormat="1" ht="68.25" customHeight="1">
      <c r="A59" t="str">
        <f>IF(E59="","",IF(VLOOKUP($F59,CODE!$K:$O,CODE!$O$1,FALSE)="",$E59,$E59&amp;"-"&amp;VLOOKUP($F59,CODE!$K:$O,CODE!$O$1,FALSE)))</f>
        <v>SMB</v>
      </c>
      <c r="C59" s="250">
        <f t="shared" si="1"/>
        <v>49</v>
      </c>
      <c r="D59" s="251"/>
      <c r="E59" s="252" t="s">
        <v>1092</v>
      </c>
      <c r="F59" s="253" t="s">
        <v>1106</v>
      </c>
      <c r="G59" s="253" t="s">
        <v>1085</v>
      </c>
      <c r="H59" s="254" t="s">
        <v>1093</v>
      </c>
      <c r="I59" s="254" t="s">
        <v>1052</v>
      </c>
      <c r="J59" s="255">
        <f t="shared" si="2"/>
        <v>1</v>
      </c>
      <c r="K59" s="256" t="s">
        <v>1094</v>
      </c>
      <c r="L59" s="257">
        <v>41703</v>
      </c>
      <c r="M59" s="258">
        <f>IF(ISERROR(VLOOKUP($K59,생산업체!$A:$C,생산업체!$A$1,FALSE))=TRUE,"업체리스트 참조 후 업체명 변경",IF(VLOOKUP($K59,생산업체!$A:$C,생산업체!$B$1,FALSE)=1,$L59+$M$6,$L59+$M$4))</f>
        <v>41731</v>
      </c>
      <c r="N59" s="258">
        <v>41739</v>
      </c>
      <c r="O59" s="274">
        <v>41733</v>
      </c>
      <c r="P59" s="259"/>
      <c r="Q59" s="260"/>
      <c r="R59" s="261"/>
      <c r="S59" s="262"/>
      <c r="T59" s="263"/>
      <c r="U59" s="264"/>
      <c r="W59" s="265"/>
      <c r="X59" s="265"/>
      <c r="Y59" s="265"/>
      <c r="Z59" s="265"/>
      <c r="AA59" s="265"/>
      <c r="AB59" s="266"/>
      <c r="AC59" s="266"/>
    </row>
    <row r="60" spans="1:29" s="249" customFormat="1" ht="68.25" customHeight="1">
      <c r="A60" t="str">
        <f>IF(E60="","",IF(VLOOKUP($F60,CODE!$K:$O,CODE!$O$1,FALSE)="",$E60,$E60&amp;"-"&amp;VLOOKUP($F60,CODE!$K:$O,CODE!$O$1,FALSE)))</f>
        <v>SMB</v>
      </c>
      <c r="C60" s="250">
        <f t="shared" si="1"/>
        <v>50</v>
      </c>
      <c r="D60" s="251"/>
      <c r="E60" s="252" t="s">
        <v>1092</v>
      </c>
      <c r="F60" s="253" t="s">
        <v>1106</v>
      </c>
      <c r="G60" s="253" t="s">
        <v>1085</v>
      </c>
      <c r="H60" s="254" t="s">
        <v>1248</v>
      </c>
      <c r="I60" s="254" t="s">
        <v>1052</v>
      </c>
      <c r="J60" s="255">
        <f t="shared" si="2"/>
        <v>1</v>
      </c>
      <c r="K60" s="256" t="s">
        <v>1094</v>
      </c>
      <c r="L60" s="257">
        <v>41703</v>
      </c>
      <c r="M60" s="258">
        <f>IF(ISERROR(VLOOKUP($K60,생산업체!$A:$C,생산업체!$A$1,FALSE))=TRUE,"업체리스트 참조 후 업체명 변경",IF(VLOOKUP($K60,생산업체!$A:$C,생산업체!$B$1,FALSE)=1,$L60+$M$6,$L60+$M$4))</f>
        <v>41731</v>
      </c>
      <c r="N60" s="258">
        <v>41739</v>
      </c>
      <c r="O60" s="274">
        <v>41733</v>
      </c>
      <c r="P60" s="259"/>
      <c r="Q60" s="260"/>
      <c r="R60" s="261"/>
      <c r="S60" s="262"/>
      <c r="T60" s="263"/>
      <c r="U60" s="345"/>
      <c r="W60" s="265"/>
      <c r="X60" s="265"/>
      <c r="Y60" s="265"/>
      <c r="Z60" s="265"/>
      <c r="AA60" s="265"/>
      <c r="AB60" s="266"/>
      <c r="AC60" s="266"/>
    </row>
    <row r="61" spans="1:29" s="249" customFormat="1" ht="68.25" customHeight="1">
      <c r="A61" t="str">
        <f>IF(E61="","",IF(VLOOKUP($F61,CODE!$K:$O,CODE!$O$1,FALSE)="",$E61,$E61&amp;"-"&amp;VLOOKUP($F61,CODE!$K:$O,CODE!$O$1,FALSE)))</f>
        <v>SMB</v>
      </c>
      <c r="C61" s="250">
        <f t="shared" si="1"/>
        <v>51</v>
      </c>
      <c r="D61" s="251"/>
      <c r="E61" s="252" t="s">
        <v>1092</v>
      </c>
      <c r="F61" s="253" t="s">
        <v>1106</v>
      </c>
      <c r="G61" s="253" t="s">
        <v>1085</v>
      </c>
      <c r="H61" s="254" t="s">
        <v>1246</v>
      </c>
      <c r="I61" s="254" t="s">
        <v>1052</v>
      </c>
      <c r="J61" s="255">
        <f t="shared" si="2"/>
        <v>1</v>
      </c>
      <c r="K61" s="256" t="s">
        <v>1094</v>
      </c>
      <c r="L61" s="257">
        <v>41703</v>
      </c>
      <c r="M61" s="258">
        <f>IF(ISERROR(VLOOKUP($K61,생산업체!$A:$C,생산업체!$A$1,FALSE))=TRUE,"업체리스트 참조 후 업체명 변경",IF(VLOOKUP($K61,생산업체!$A:$C,생산업체!$B$1,FALSE)=1,$L61+$M$6,$L61+$M$4))</f>
        <v>41731</v>
      </c>
      <c r="N61" s="258">
        <v>41739</v>
      </c>
      <c r="O61" s="274">
        <v>41733</v>
      </c>
      <c r="P61" s="259"/>
      <c r="Q61" s="260"/>
      <c r="R61" s="261"/>
      <c r="S61" s="262"/>
      <c r="T61" s="263"/>
      <c r="U61" s="264"/>
      <c r="W61" s="265"/>
      <c r="X61" s="265"/>
      <c r="Y61" s="265"/>
      <c r="Z61" s="265"/>
      <c r="AA61" s="265"/>
      <c r="AB61" s="266"/>
      <c r="AC61" s="266"/>
    </row>
    <row r="62" spans="1:29" s="249" customFormat="1" ht="68.25" customHeight="1">
      <c r="A62" t="str">
        <f>IF(E62="","",IF(VLOOKUP($F62,CODE!$K:$O,CODE!$O$1,FALSE)="",$E62,$E62&amp;"-"&amp;VLOOKUP($F62,CODE!$K:$O,CODE!$O$1,FALSE)))</f>
        <v>SMB</v>
      </c>
      <c r="C62" s="250">
        <f t="shared" si="1"/>
        <v>52</v>
      </c>
      <c r="D62" s="251"/>
      <c r="E62" s="252" t="s">
        <v>1092</v>
      </c>
      <c r="F62" s="253" t="s">
        <v>1106</v>
      </c>
      <c r="G62" s="253" t="s">
        <v>1085</v>
      </c>
      <c r="H62" s="254" t="s">
        <v>1095</v>
      </c>
      <c r="I62" s="254" t="s">
        <v>1052</v>
      </c>
      <c r="J62" s="255">
        <f t="shared" si="2"/>
        <v>1</v>
      </c>
      <c r="K62" s="256" t="s">
        <v>1094</v>
      </c>
      <c r="L62" s="257">
        <v>41703</v>
      </c>
      <c r="M62" s="258">
        <f>IF(ISERROR(VLOOKUP($K62,생산업체!$A:$C,생산업체!$A$1,FALSE))=TRUE,"업체리스트 참조 후 업체명 변경",IF(VLOOKUP($K62,생산업체!$A:$C,생산업체!$B$1,FALSE)=1,$L62+$M$6,$L62+$M$4))</f>
        <v>41731</v>
      </c>
      <c r="N62" s="258">
        <v>41736</v>
      </c>
      <c r="O62" s="274">
        <v>41736</v>
      </c>
      <c r="P62" s="259"/>
      <c r="Q62" s="260"/>
      <c r="R62" s="261"/>
      <c r="S62" s="262"/>
      <c r="T62" s="263"/>
      <c r="U62" s="264"/>
      <c r="W62" s="265"/>
      <c r="X62" s="265"/>
      <c r="Y62" s="265"/>
      <c r="Z62" s="265"/>
      <c r="AA62" s="265"/>
      <c r="AB62" s="266"/>
      <c r="AC62" s="266"/>
    </row>
    <row r="63" spans="1:29" s="249" customFormat="1" ht="68.25" customHeight="1">
      <c r="A63" t="str">
        <f>IF(E63="","",IF(VLOOKUP($F63,CODE!$K:$O,CODE!$O$1,FALSE)="",$E63,$E63&amp;"-"&amp;VLOOKUP($F63,CODE!$K:$O,CODE!$O$1,FALSE)))</f>
        <v>SMB</v>
      </c>
      <c r="C63" s="250">
        <f t="shared" si="1"/>
        <v>53</v>
      </c>
      <c r="D63" s="251"/>
      <c r="E63" s="252" t="s">
        <v>1092</v>
      </c>
      <c r="F63" s="253" t="s">
        <v>1097</v>
      </c>
      <c r="G63" s="253" t="s">
        <v>1085</v>
      </c>
      <c r="H63" s="254" t="s">
        <v>1096</v>
      </c>
      <c r="I63" s="254" t="s">
        <v>1098</v>
      </c>
      <c r="J63" s="255">
        <f t="shared" si="2"/>
        <v>1</v>
      </c>
      <c r="K63" s="256" t="s">
        <v>1099</v>
      </c>
      <c r="L63" s="257">
        <v>41703</v>
      </c>
      <c r="M63" s="258">
        <f>IF(ISERROR(VLOOKUP($K63,생산업체!$A:$C,생산업체!$A$1,FALSE))=TRUE,"업체리스트 참조 후 업체명 변경",IF(VLOOKUP($K63,생산업체!$A:$C,생산업체!$B$1,FALSE)=1,$L63+$M$6,$L63+$M$4))</f>
        <v>41731</v>
      </c>
      <c r="N63" s="258">
        <v>41739</v>
      </c>
      <c r="O63" s="300">
        <v>0.5714285714285714</v>
      </c>
      <c r="P63" s="275">
        <v>5.95</v>
      </c>
      <c r="Q63" s="260"/>
      <c r="R63" s="261"/>
      <c r="S63" s="262"/>
      <c r="T63" s="263"/>
      <c r="U63" s="264"/>
      <c r="W63" s="265"/>
      <c r="X63" s="265"/>
      <c r="Y63" s="265"/>
      <c r="Z63" s="265"/>
      <c r="AA63" s="265"/>
      <c r="AB63" s="266"/>
      <c r="AC63" s="266"/>
    </row>
    <row r="64" spans="1:29" s="249" customFormat="1" ht="68.25" customHeight="1">
      <c r="A64" t="str">
        <f>IF(E64="","",IF(VLOOKUP($F64,CODE!$K:$O,CODE!$O$1,FALSE)="",$E64,$E64&amp;"-"&amp;VLOOKUP($F64,CODE!$K:$O,CODE!$O$1,FALSE)))</f>
        <v>SMB</v>
      </c>
      <c r="C64" s="250">
        <f t="shared" si="1"/>
        <v>54</v>
      </c>
      <c r="D64" s="251"/>
      <c r="E64" s="252" t="s">
        <v>1092</v>
      </c>
      <c r="F64" s="253" t="s">
        <v>1097</v>
      </c>
      <c r="G64" s="253" t="s">
        <v>1085</v>
      </c>
      <c r="H64" s="254" t="s">
        <v>1100</v>
      </c>
      <c r="I64" s="254" t="s">
        <v>1098</v>
      </c>
      <c r="J64" s="255">
        <f t="shared" si="2"/>
        <v>1</v>
      </c>
      <c r="K64" s="256" t="s">
        <v>1099</v>
      </c>
      <c r="L64" s="257">
        <v>41703</v>
      </c>
      <c r="M64" s="258">
        <f>IF(ISERROR(VLOOKUP($K64,생산업체!$A:$C,생산업체!$A$1,FALSE))=TRUE,"업체리스트 참조 후 업체명 변경",IF(VLOOKUP($K64,생산업체!$A:$C,생산업체!$B$1,FALSE)=1,$L64+$M$6,$L64+$M$4))</f>
        <v>41731</v>
      </c>
      <c r="N64" s="258">
        <v>41739</v>
      </c>
      <c r="O64" s="300">
        <v>0.5714285714285714</v>
      </c>
      <c r="P64" s="259">
        <v>5.45</v>
      </c>
      <c r="Q64" s="260"/>
      <c r="R64" s="261"/>
      <c r="S64" s="262"/>
      <c r="T64" s="263"/>
      <c r="U64" s="264"/>
      <c r="W64" s="265"/>
      <c r="X64" s="265"/>
      <c r="Y64" s="265"/>
      <c r="Z64" s="265"/>
      <c r="AA64" s="265"/>
      <c r="AB64" s="266"/>
      <c r="AC64" s="266"/>
    </row>
    <row r="65" spans="1:29" s="249" customFormat="1" ht="68.25" customHeight="1">
      <c r="A65" s="249" t="str">
        <f>IF(E65="","",IF(VLOOKUP($F65,CODE!$K:$O,CODE!$O$1,FALSE)="",$E65,$E65&amp;"-"&amp;VLOOKUP($F65,CODE!$K:$O,CODE!$O$1,FALSE)))</f>
        <v>SMB</v>
      </c>
      <c r="C65" s="250">
        <f t="shared" si="1"/>
        <v>55</v>
      </c>
      <c r="D65" s="251"/>
      <c r="E65" s="252" t="s">
        <v>1092</v>
      </c>
      <c r="F65" s="253" t="s">
        <v>1106</v>
      </c>
      <c r="G65" s="253" t="s">
        <v>1085</v>
      </c>
      <c r="H65" s="254" t="s">
        <v>1101</v>
      </c>
      <c r="I65" s="254" t="s">
        <v>1098</v>
      </c>
      <c r="J65" s="255">
        <f t="shared" si="2"/>
        <v>1</v>
      </c>
      <c r="K65" s="256" t="s">
        <v>1099</v>
      </c>
      <c r="L65" s="257">
        <v>41703</v>
      </c>
      <c r="M65" s="258">
        <f>IF(ISERROR(VLOOKUP($K65,생산업체!$A:$C,생산업체!$A$1,FALSE))=TRUE,"업체리스트 참조 후 업체명 변경",IF(VLOOKUP($K65,생산업체!$A:$C,생산업체!$B$1,FALSE)=1,$L65+$M$6,$L65+$M$4))</f>
        <v>41731</v>
      </c>
      <c r="N65" s="258">
        <v>41739</v>
      </c>
      <c r="O65" s="274">
        <v>41745</v>
      </c>
      <c r="P65" s="259">
        <v>7</v>
      </c>
      <c r="Q65" s="260"/>
      <c r="R65" s="261"/>
      <c r="S65" s="262"/>
      <c r="T65" s="263"/>
      <c r="U65" s="264"/>
      <c r="W65" s="265"/>
      <c r="X65" s="265"/>
      <c r="Y65" s="265"/>
      <c r="Z65" s="265"/>
      <c r="AA65" s="265"/>
      <c r="AB65" s="266"/>
      <c r="AC65" s="266"/>
    </row>
    <row r="66" spans="1:29" s="249" customFormat="1" ht="68.25" customHeight="1">
      <c r="A66" s="249" t="str">
        <f>IF(E66="","",IF(VLOOKUP($F66,CODE!$K:$O,CODE!$O$1,FALSE)="",$E66,$E66&amp;"-"&amp;VLOOKUP($F66,CODE!$K:$O,CODE!$O$1,FALSE)))</f>
        <v>SMB</v>
      </c>
      <c r="C66" s="250">
        <f t="shared" si="1"/>
        <v>56</v>
      </c>
      <c r="D66" s="251"/>
      <c r="E66" s="252" t="s">
        <v>1092</v>
      </c>
      <c r="F66" s="253" t="s">
        <v>1106</v>
      </c>
      <c r="G66" s="253" t="s">
        <v>1085</v>
      </c>
      <c r="H66" s="254" t="s">
        <v>1241</v>
      </c>
      <c r="I66" s="254" t="s">
        <v>1102</v>
      </c>
      <c r="J66" s="255">
        <f t="shared" si="2"/>
        <v>1</v>
      </c>
      <c r="K66" s="256" t="s">
        <v>1099</v>
      </c>
      <c r="L66" s="257">
        <v>41703</v>
      </c>
      <c r="M66" s="258">
        <f>IF(ISERROR(VLOOKUP($K66,생산업체!$A:$C,생산업체!$A$1,FALSE))=TRUE,"업체리스트 참조 후 업체명 변경",IF(VLOOKUP($K66,생산업체!$A:$C,생산업체!$B$1,FALSE)=1,$L66+$M$6,$L66+$M$4))</f>
        <v>41731</v>
      </c>
      <c r="N66" s="258">
        <v>41766</v>
      </c>
      <c r="O66" s="274">
        <v>41766</v>
      </c>
      <c r="P66" s="259">
        <v>7.3</v>
      </c>
      <c r="Q66" s="260"/>
      <c r="R66" s="261"/>
      <c r="S66" s="262"/>
      <c r="T66" s="263"/>
      <c r="U66" s="345"/>
      <c r="W66" s="265"/>
      <c r="X66" s="265"/>
      <c r="Y66" s="265"/>
      <c r="Z66" s="265"/>
      <c r="AA66" s="265"/>
      <c r="AB66" s="266"/>
      <c r="AC66" s="266"/>
    </row>
    <row r="67" spans="1:29" s="249" customFormat="1" ht="68.25" customHeight="1">
      <c r="A67" s="249" t="str">
        <f>IF(E67="","",IF(VLOOKUP($F67,CODE!$K:$O,CODE!$O$1,FALSE)="",$E67,$E67&amp;"-"&amp;VLOOKUP($F67,CODE!$K:$O,CODE!$O$1,FALSE)))</f>
        <v>SMB</v>
      </c>
      <c r="C67" s="250">
        <f t="shared" si="1"/>
        <v>57</v>
      </c>
      <c r="D67" s="251"/>
      <c r="E67" s="252" t="s">
        <v>1092</v>
      </c>
      <c r="F67" s="253" t="s">
        <v>1106</v>
      </c>
      <c r="G67" s="253" t="s">
        <v>1085</v>
      </c>
      <c r="H67" s="254" t="s">
        <v>1103</v>
      </c>
      <c r="I67" s="254" t="s">
        <v>1102</v>
      </c>
      <c r="J67" s="255">
        <f t="shared" si="2"/>
        <v>1</v>
      </c>
      <c r="K67" s="256" t="s">
        <v>1099</v>
      </c>
      <c r="L67" s="257">
        <v>41703</v>
      </c>
      <c r="M67" s="258">
        <f>IF(ISERROR(VLOOKUP($K67,생산업체!$A:$C,생산업체!$A$1,FALSE))=TRUE,"업체리스트 참조 후 업체명 변경",IF(VLOOKUP($K67,생산업체!$A:$C,생산업체!$B$1,FALSE)=1,$L67+$M$6,$L67+$M$4))</f>
        <v>41731</v>
      </c>
      <c r="N67" s="258">
        <v>41739</v>
      </c>
      <c r="O67" s="274">
        <v>41745</v>
      </c>
      <c r="P67" s="259">
        <v>7.8</v>
      </c>
      <c r="Q67" s="260"/>
      <c r="R67" s="261"/>
      <c r="S67" s="262"/>
      <c r="T67" s="263"/>
      <c r="U67" s="345"/>
      <c r="W67" s="265"/>
      <c r="X67" s="265"/>
      <c r="Y67" s="265"/>
      <c r="Z67" s="265"/>
      <c r="AA67" s="265"/>
      <c r="AB67" s="266"/>
      <c r="AC67" s="266"/>
    </row>
    <row r="68" spans="1:29" s="249" customFormat="1" ht="68.25" customHeight="1">
      <c r="A68" t="str">
        <f>IF(E68="","",IF(VLOOKUP($F68,CODE!$K:$O,CODE!$O$1,FALSE)="",$E68,$E68&amp;"-"&amp;VLOOKUP($F68,CODE!$K:$O,CODE!$O$1,FALSE)))</f>
        <v>SMB</v>
      </c>
      <c r="C68" s="250">
        <f t="shared" si="1"/>
        <v>58</v>
      </c>
      <c r="D68" s="251"/>
      <c r="E68" s="252" t="s">
        <v>1092</v>
      </c>
      <c r="F68" s="253" t="s">
        <v>1097</v>
      </c>
      <c r="G68" s="253" t="s">
        <v>1085</v>
      </c>
      <c r="H68" s="254" t="s">
        <v>1104</v>
      </c>
      <c r="I68" s="254" t="s">
        <v>1102</v>
      </c>
      <c r="J68" s="255">
        <f t="shared" si="2"/>
        <v>1</v>
      </c>
      <c r="K68" s="256" t="s">
        <v>1099</v>
      </c>
      <c r="L68" s="257">
        <v>41703</v>
      </c>
      <c r="M68" s="258">
        <f>IF(ISERROR(VLOOKUP($K68,생산업체!$A:$C,생산업체!$A$1,FALSE))=TRUE,"업체리스트 참조 후 업체명 변경",IF(VLOOKUP($K68,생산업체!$A:$C,생산업체!$B$1,FALSE)=1,$L68+$M$6,$L68+$M$4))</f>
        <v>41731</v>
      </c>
      <c r="N68" s="258">
        <v>41739</v>
      </c>
      <c r="O68" s="274">
        <v>41736</v>
      </c>
      <c r="P68" s="259">
        <v>6.3</v>
      </c>
      <c r="Q68" s="260"/>
      <c r="R68" s="261"/>
      <c r="S68" s="262"/>
      <c r="T68" s="263"/>
      <c r="U68" s="345"/>
      <c r="W68" s="265"/>
      <c r="X68" s="265"/>
      <c r="Y68" s="265"/>
      <c r="Z68" s="265"/>
      <c r="AA68" s="265"/>
      <c r="AB68" s="266"/>
      <c r="AC68" s="266"/>
    </row>
    <row r="69" spans="1:29" s="249" customFormat="1" ht="68.25" customHeight="1">
      <c r="A69" s="249" t="str">
        <f>IF(E69="","",IF(VLOOKUP($F69,CODE!$K:$O,CODE!$O$1,FALSE)="",$E69,$E69&amp;"-"&amp;VLOOKUP($F69,CODE!$K:$O,CODE!$O$1,FALSE)))</f>
        <v>SMB</v>
      </c>
      <c r="C69" s="250">
        <f t="shared" si="1"/>
        <v>59</v>
      </c>
      <c r="D69" s="251"/>
      <c r="E69" s="252" t="s">
        <v>1092</v>
      </c>
      <c r="F69" s="253" t="s">
        <v>1106</v>
      </c>
      <c r="G69" s="253" t="s">
        <v>1085</v>
      </c>
      <c r="H69" s="254" t="s">
        <v>1105</v>
      </c>
      <c r="I69" s="254" t="s">
        <v>1098</v>
      </c>
      <c r="J69" s="255">
        <f t="shared" si="2"/>
        <v>1</v>
      </c>
      <c r="K69" s="256" t="s">
        <v>1099</v>
      </c>
      <c r="L69" s="257">
        <v>41703</v>
      </c>
      <c r="M69" s="258">
        <f>IF(ISERROR(VLOOKUP($K69,생산업체!$A:$C,생산업체!$A$1,FALSE))=TRUE,"업체리스트 참조 후 업체명 변경",IF(VLOOKUP($K69,생산업체!$A:$C,생산업체!$B$1,FALSE)=1,$L69+$M$6,$L69+$M$4))</f>
        <v>41731</v>
      </c>
      <c r="N69" s="258">
        <v>41739</v>
      </c>
      <c r="O69" s="274">
        <v>41745</v>
      </c>
      <c r="P69" s="259">
        <v>6.7</v>
      </c>
      <c r="Q69" s="260"/>
      <c r="R69" s="261"/>
      <c r="S69" s="262"/>
      <c r="T69" s="263"/>
      <c r="U69" s="345"/>
      <c r="W69" s="265"/>
      <c r="X69" s="265"/>
      <c r="Y69" s="265"/>
      <c r="Z69" s="265"/>
      <c r="AA69" s="265"/>
      <c r="AB69" s="266"/>
      <c r="AC69" s="266"/>
    </row>
    <row r="70" spans="1:29" s="249" customFormat="1" ht="68.25" customHeight="1">
      <c r="A70" s="249" t="str">
        <f>IF(E70="","",IF(VLOOKUP($F70,CODE!$K:$O,CODE!$O$1,FALSE)="",$E70,$E70&amp;"-"&amp;VLOOKUP($F70,CODE!$K:$O,CODE!$O$1,FALSE)))</f>
        <v>SMB</v>
      </c>
      <c r="C70" s="250">
        <f t="shared" si="1"/>
        <v>60</v>
      </c>
      <c r="D70" s="251"/>
      <c r="E70" s="252" t="s">
        <v>1092</v>
      </c>
      <c r="F70" s="253" t="s">
        <v>1106</v>
      </c>
      <c r="G70" s="253" t="s">
        <v>1085</v>
      </c>
      <c r="H70" s="254" t="s">
        <v>1107</v>
      </c>
      <c r="I70" s="254" t="s">
        <v>1098</v>
      </c>
      <c r="J70" s="255">
        <f t="shared" si="2"/>
        <v>1</v>
      </c>
      <c r="K70" s="256" t="s">
        <v>1099</v>
      </c>
      <c r="L70" s="257">
        <v>41703</v>
      </c>
      <c r="M70" s="258">
        <f>IF(ISERROR(VLOOKUP($K70,생산업체!$A:$C,생산업체!$A$1,FALSE))=TRUE,"업체리스트 참조 후 업체명 변경",IF(VLOOKUP($K70,생산업체!$A:$C,생산업체!$B$1,FALSE)=1,$L70+$M$6,$L70+$M$4))</f>
        <v>41731</v>
      </c>
      <c r="N70" s="258">
        <v>41739</v>
      </c>
      <c r="O70" s="274">
        <v>41745</v>
      </c>
      <c r="P70" s="259">
        <v>7.8</v>
      </c>
      <c r="Q70" s="260"/>
      <c r="R70" s="261"/>
      <c r="S70" s="262"/>
      <c r="T70" s="263"/>
      <c r="U70" s="264"/>
      <c r="W70" s="265"/>
      <c r="X70" s="265"/>
      <c r="Y70" s="265"/>
      <c r="Z70" s="265"/>
      <c r="AA70" s="265"/>
      <c r="AB70" s="266"/>
      <c r="AC70" s="266"/>
    </row>
    <row r="71" spans="1:29" s="249" customFormat="1" ht="68.25" customHeight="1">
      <c r="A71" t="str">
        <f>IF(E71="","",IF(VLOOKUP($F71,CODE!$K:$O,CODE!$O$1,FALSE)="",$E71,$E71&amp;"-"&amp;VLOOKUP($F71,CODE!$K:$O,CODE!$O$1,FALSE)))</f>
        <v>SMB</v>
      </c>
      <c r="C71" s="250">
        <f t="shared" si="1"/>
        <v>61</v>
      </c>
      <c r="D71" s="251"/>
      <c r="E71" s="252" t="s">
        <v>1092</v>
      </c>
      <c r="F71" s="253" t="s">
        <v>1097</v>
      </c>
      <c r="G71" s="253" t="s">
        <v>1109</v>
      </c>
      <c r="H71" s="254" t="s">
        <v>1108</v>
      </c>
      <c r="I71" s="254" t="s">
        <v>1102</v>
      </c>
      <c r="J71" s="255">
        <f t="shared" si="2"/>
        <v>1</v>
      </c>
      <c r="K71" s="256" t="s">
        <v>1099</v>
      </c>
      <c r="L71" s="257">
        <v>41703</v>
      </c>
      <c r="M71" s="258">
        <f>IF(ISERROR(VLOOKUP($K71,생산업체!$A:$C,생산업체!$A$1,FALSE))=TRUE,"업체리스트 참조 후 업체명 변경",IF(VLOOKUP($K71,생산업체!$A:$C,생산업체!$B$1,FALSE)=1,$L71+$M$6,$L71+$M$4))</f>
        <v>41731</v>
      </c>
      <c r="N71" s="258">
        <v>41739</v>
      </c>
      <c r="O71" s="274">
        <v>41736</v>
      </c>
      <c r="P71" s="259">
        <v>6.6</v>
      </c>
      <c r="Q71" s="260"/>
      <c r="R71" s="261"/>
      <c r="S71" s="262"/>
      <c r="T71" s="263"/>
      <c r="U71" s="345"/>
      <c r="W71" s="265"/>
      <c r="X71" s="265"/>
      <c r="Y71" s="265"/>
      <c r="Z71" s="265"/>
      <c r="AA71" s="265"/>
      <c r="AB71" s="266"/>
      <c r="AC71" s="266"/>
    </row>
    <row r="72" spans="1:29" s="249" customFormat="1" ht="68.25" customHeight="1">
      <c r="A72" t="str">
        <f>IF(E72="","",IF(VLOOKUP($F72,CODE!$K:$O,CODE!$O$1,FALSE)="",$E72,$E72&amp;"-"&amp;VLOOKUP($F72,CODE!$K:$O,CODE!$O$1,FALSE)))</f>
        <v>SMB</v>
      </c>
      <c r="C72" s="250">
        <f t="shared" si="1"/>
        <v>62</v>
      </c>
      <c r="D72" s="251"/>
      <c r="E72" s="252" t="s">
        <v>1092</v>
      </c>
      <c r="F72" s="253" t="s">
        <v>1097</v>
      </c>
      <c r="G72" s="253" t="s">
        <v>1109</v>
      </c>
      <c r="H72" s="254" t="s">
        <v>1110</v>
      </c>
      <c r="I72" s="254" t="s">
        <v>1052</v>
      </c>
      <c r="J72" s="255">
        <f t="shared" si="2"/>
        <v>1</v>
      </c>
      <c r="K72" s="256" t="s">
        <v>1111</v>
      </c>
      <c r="L72" s="257">
        <v>41703</v>
      </c>
      <c r="M72" s="258">
        <f>IF(ISERROR(VLOOKUP($K72,생산업체!$A:$C,생산업체!$A$1,FALSE))=TRUE,"업체리스트 참조 후 업체명 변경",IF(VLOOKUP($K72,생산업체!$A:$C,생산업체!$B$1,FALSE)=1,$L72+$M$6,$L72+$M$4))</f>
        <v>41731</v>
      </c>
      <c r="N72" s="258">
        <v>41734</v>
      </c>
      <c r="O72" s="274">
        <v>41738</v>
      </c>
      <c r="P72" s="259">
        <v>2.9</v>
      </c>
      <c r="Q72" s="260"/>
      <c r="R72" s="261"/>
      <c r="S72" s="262"/>
      <c r="T72" s="263"/>
      <c r="U72" s="264"/>
      <c r="W72" s="265"/>
      <c r="X72" s="265"/>
      <c r="Y72" s="265"/>
      <c r="Z72" s="265"/>
      <c r="AA72" s="265"/>
      <c r="AB72" s="266"/>
      <c r="AC72" s="266"/>
    </row>
    <row r="73" spans="1:29" s="249" customFormat="1" ht="68.25" customHeight="1">
      <c r="A73" t="str">
        <f>IF(E73="","",IF(VLOOKUP($F73,CODE!$K:$O,CODE!$O$1,FALSE)="",$E73,$E73&amp;"-"&amp;VLOOKUP($F73,CODE!$K:$O,CODE!$O$1,FALSE)))</f>
        <v>SMB</v>
      </c>
      <c r="C73" s="250">
        <f t="shared" si="1"/>
        <v>63</v>
      </c>
      <c r="D73" s="251"/>
      <c r="E73" s="252" t="s">
        <v>1092</v>
      </c>
      <c r="F73" s="253" t="s">
        <v>1097</v>
      </c>
      <c r="G73" s="253" t="s">
        <v>1109</v>
      </c>
      <c r="H73" s="254" t="s">
        <v>1112</v>
      </c>
      <c r="I73" s="254" t="s">
        <v>1052</v>
      </c>
      <c r="J73" s="255">
        <f t="shared" si="2"/>
        <v>1</v>
      </c>
      <c r="K73" s="256" t="s">
        <v>1111</v>
      </c>
      <c r="L73" s="257">
        <v>41703</v>
      </c>
      <c r="M73" s="258">
        <f>IF(ISERROR(VLOOKUP($K73,생산업체!$A:$C,생산업체!$A$1,FALSE))=TRUE,"업체리스트 참조 후 업체명 변경",IF(VLOOKUP($K73,생산업체!$A:$C,생산업체!$B$1,FALSE)=1,$L73+$M$6,$L73+$M$4))</f>
        <v>41731</v>
      </c>
      <c r="N73" s="258">
        <v>41734</v>
      </c>
      <c r="O73" s="274">
        <v>41738</v>
      </c>
      <c r="P73" s="259">
        <v>2.7</v>
      </c>
      <c r="Q73" s="260"/>
      <c r="R73" s="261"/>
      <c r="S73" s="262"/>
      <c r="T73" s="263"/>
      <c r="U73" s="264" t="s">
        <v>1233</v>
      </c>
      <c r="W73" s="265"/>
      <c r="X73" s="265"/>
      <c r="Y73" s="265"/>
      <c r="Z73" s="265"/>
      <c r="AA73" s="265"/>
      <c r="AB73" s="266"/>
      <c r="AC73" s="266"/>
    </row>
    <row r="74" spans="1:29" s="249" customFormat="1" ht="68.25" customHeight="1">
      <c r="A74" t="str">
        <f>IF(E74="","",IF(VLOOKUP($F74,CODE!$K:$O,CODE!$O$1,FALSE)="",$E74,$E74&amp;"-"&amp;VLOOKUP($F74,CODE!$K:$O,CODE!$O$1,FALSE)))</f>
        <v>SMB</v>
      </c>
      <c r="C74" s="250">
        <f t="shared" si="1"/>
        <v>64</v>
      </c>
      <c r="D74" s="251"/>
      <c r="E74" s="252" t="s">
        <v>1092</v>
      </c>
      <c r="F74" s="253" t="s">
        <v>1097</v>
      </c>
      <c r="G74" s="253" t="s">
        <v>1109</v>
      </c>
      <c r="H74" s="254" t="s">
        <v>1113</v>
      </c>
      <c r="I74" s="254" t="s">
        <v>1052</v>
      </c>
      <c r="J74" s="255">
        <f t="shared" si="2"/>
        <v>1</v>
      </c>
      <c r="K74" s="256" t="s">
        <v>1111</v>
      </c>
      <c r="L74" s="257">
        <v>41703</v>
      </c>
      <c r="M74" s="258">
        <f>IF(ISERROR(VLOOKUP($K74,생산업체!$A:$C,생산업체!$A$1,FALSE))=TRUE,"업체리스트 참조 후 업체명 변경",IF(VLOOKUP($K74,생산업체!$A:$C,생산업체!$B$1,FALSE)=1,$L74+$M$6,$L74+$M$4))</f>
        <v>41731</v>
      </c>
      <c r="N74" s="258">
        <v>41734</v>
      </c>
      <c r="O74" s="274">
        <v>41743</v>
      </c>
      <c r="P74" s="259">
        <v>3.7</v>
      </c>
      <c r="Q74" s="260"/>
      <c r="R74" s="261"/>
      <c r="S74" s="262"/>
      <c r="T74" s="263"/>
      <c r="U74" s="264"/>
      <c r="W74" s="265"/>
      <c r="X74" s="265"/>
      <c r="Y74" s="265"/>
      <c r="Z74" s="265"/>
      <c r="AA74" s="265"/>
      <c r="AB74" s="266"/>
      <c r="AC74" s="266"/>
    </row>
    <row r="75" spans="1:29" s="249" customFormat="1" ht="68.25" customHeight="1">
      <c r="A75" t="str">
        <f>IF(E75="","",IF(VLOOKUP($F75,CODE!$K:$O,CODE!$O$1,FALSE)="",$E75,$E75&amp;"-"&amp;VLOOKUP($F75,CODE!$K:$O,CODE!$O$1,FALSE)))</f>
        <v>SMB</v>
      </c>
      <c r="C75" s="250">
        <f t="shared" si="1"/>
        <v>65</v>
      </c>
      <c r="D75" s="251"/>
      <c r="E75" s="252" t="s">
        <v>1092</v>
      </c>
      <c r="F75" s="253" t="s">
        <v>1106</v>
      </c>
      <c r="G75" s="253" t="s">
        <v>1109</v>
      </c>
      <c r="H75" s="254" t="s">
        <v>1231</v>
      </c>
      <c r="I75" s="254" t="s">
        <v>1052</v>
      </c>
      <c r="J75" s="255">
        <f t="shared" ref="J75:J106" si="3">IF(ISERROR(1/COUNTIF(H:H,H75))=TRUE,0,1/COUNTIF(H:H,H75))</f>
        <v>1</v>
      </c>
      <c r="K75" s="256" t="s">
        <v>1111</v>
      </c>
      <c r="L75" s="257">
        <v>41703</v>
      </c>
      <c r="M75" s="258">
        <f>IF(ISERROR(VLOOKUP($K75,생산업체!$A:$C,생산업체!$A$1,FALSE))=TRUE,"업체리스트 참조 후 업체명 변경",IF(VLOOKUP($K75,생산업체!$A:$C,생산업체!$B$1,FALSE)=1,$L75+$M$6,$L75+$M$4))</f>
        <v>41731</v>
      </c>
      <c r="N75" s="258">
        <v>41734</v>
      </c>
      <c r="O75" s="274">
        <v>41738</v>
      </c>
      <c r="P75" s="259">
        <v>3.7</v>
      </c>
      <c r="Q75" s="260"/>
      <c r="R75" s="261"/>
      <c r="S75" s="262"/>
      <c r="T75" s="263"/>
      <c r="U75" s="264" t="s">
        <v>1233</v>
      </c>
      <c r="W75" s="265"/>
      <c r="X75" s="265"/>
      <c r="Y75" s="265"/>
      <c r="Z75" s="265"/>
      <c r="AA75" s="265"/>
      <c r="AB75" s="266"/>
      <c r="AC75" s="266"/>
    </row>
    <row r="76" spans="1:29" s="249" customFormat="1" ht="68.25" customHeight="1">
      <c r="A76" t="str">
        <f>IF(E76="","",IF(VLOOKUP($F76,CODE!$K:$O,CODE!$O$1,FALSE)="",$E76,$E76&amp;"-"&amp;VLOOKUP($F76,CODE!$K:$O,CODE!$O$1,FALSE)))</f>
        <v>SMB</v>
      </c>
      <c r="C76" s="250">
        <f t="shared" si="1"/>
        <v>66</v>
      </c>
      <c r="D76" s="251"/>
      <c r="E76" s="252" t="s">
        <v>1092</v>
      </c>
      <c r="F76" s="253" t="s">
        <v>1097</v>
      </c>
      <c r="G76" s="253" t="s">
        <v>1109</v>
      </c>
      <c r="H76" s="254" t="s">
        <v>1114</v>
      </c>
      <c r="I76" s="254" t="s">
        <v>1052</v>
      </c>
      <c r="J76" s="255">
        <f t="shared" si="3"/>
        <v>0.5</v>
      </c>
      <c r="K76" s="256" t="s">
        <v>1111</v>
      </c>
      <c r="L76" s="257">
        <v>41703</v>
      </c>
      <c r="M76" s="258">
        <f>IF(ISERROR(VLOOKUP($K76,생산업체!$A:$C,생산업체!$A$1,FALSE))=TRUE,"업체리스트 참조 후 업체명 변경",IF(VLOOKUP($K76,생산업체!$A:$C,생산업체!$B$1,FALSE)=1,$L76+$M$6,$L76+$M$4))</f>
        <v>41731</v>
      </c>
      <c r="N76" s="258">
        <v>41734</v>
      </c>
      <c r="O76" s="274">
        <v>41738</v>
      </c>
      <c r="P76" s="259">
        <v>3</v>
      </c>
      <c r="Q76" s="260"/>
      <c r="R76" s="261"/>
      <c r="S76" s="262"/>
      <c r="T76" s="263"/>
      <c r="U76" s="264" t="s">
        <v>1232</v>
      </c>
      <c r="W76" s="265"/>
      <c r="X76" s="265"/>
      <c r="Y76" s="265"/>
      <c r="Z76" s="265"/>
      <c r="AA76" s="265"/>
      <c r="AB76" s="266"/>
      <c r="AC76" s="266"/>
    </row>
    <row r="77" spans="1:29" s="249" customFormat="1" ht="68.25" customHeight="1">
      <c r="A77" t="str">
        <f>IF(E77="","",IF(VLOOKUP($F77,CODE!$K:$O,CODE!$O$1,FALSE)="",$E77,$E77&amp;"-"&amp;VLOOKUP($F77,CODE!$K:$O,CODE!$O$1,FALSE)))</f>
        <v>SMB</v>
      </c>
      <c r="C77" s="250">
        <f t="shared" si="1"/>
        <v>67</v>
      </c>
      <c r="D77" s="251"/>
      <c r="E77" s="252" t="s">
        <v>1092</v>
      </c>
      <c r="F77" s="253" t="s">
        <v>1097</v>
      </c>
      <c r="G77" s="253" t="s">
        <v>1109</v>
      </c>
      <c r="H77" s="254" t="s">
        <v>1115</v>
      </c>
      <c r="I77" s="254" t="s">
        <v>1052</v>
      </c>
      <c r="J77" s="255">
        <f t="shared" si="3"/>
        <v>1</v>
      </c>
      <c r="K77" s="256" t="s">
        <v>1111</v>
      </c>
      <c r="L77" s="257">
        <v>41703</v>
      </c>
      <c r="M77" s="258">
        <f>IF(ISERROR(VLOOKUP($K77,생산업체!$A:$C,생산업체!$A$1,FALSE))=TRUE,"업체리스트 참조 후 업체명 변경",IF(VLOOKUP($K77,생산업체!$A:$C,생산업체!$B$1,FALSE)=1,$L77+$M$6,$L77+$M$4))</f>
        <v>41731</v>
      </c>
      <c r="N77" s="258">
        <v>41734</v>
      </c>
      <c r="O77" s="274">
        <v>41738</v>
      </c>
      <c r="P77" s="259">
        <v>3.5</v>
      </c>
      <c r="Q77" s="260"/>
      <c r="R77" s="261"/>
      <c r="S77" s="262"/>
      <c r="T77" s="263"/>
      <c r="U77" s="264"/>
      <c r="W77" s="265"/>
      <c r="X77" s="265"/>
      <c r="Y77" s="265"/>
      <c r="Z77" s="265"/>
      <c r="AA77" s="265"/>
      <c r="AB77" s="266"/>
      <c r="AC77" s="266"/>
    </row>
    <row r="78" spans="1:29" s="249" customFormat="1" ht="68.25" customHeight="1">
      <c r="A78" t="str">
        <f>IF(E78="","",IF(VLOOKUP($F78,CODE!$K:$O,CODE!$O$1,FALSE)="",$E78,$E78&amp;"-"&amp;VLOOKUP($F78,CODE!$K:$O,CODE!$O$1,FALSE)))</f>
        <v>SMB</v>
      </c>
      <c r="C78" s="250">
        <f t="shared" si="1"/>
        <v>68</v>
      </c>
      <c r="D78" s="251"/>
      <c r="E78" s="252" t="s">
        <v>1092</v>
      </c>
      <c r="F78" s="253" t="s">
        <v>1097</v>
      </c>
      <c r="G78" s="253" t="s">
        <v>1109</v>
      </c>
      <c r="H78" s="254" t="s">
        <v>1116</v>
      </c>
      <c r="I78" s="254" t="s">
        <v>1052</v>
      </c>
      <c r="J78" s="255">
        <f t="shared" si="3"/>
        <v>1</v>
      </c>
      <c r="K78" s="256" t="s">
        <v>1111</v>
      </c>
      <c r="L78" s="257">
        <v>41703</v>
      </c>
      <c r="M78" s="258">
        <f>IF(ISERROR(VLOOKUP($K78,생산업체!$A:$C,생산업체!$A$1,FALSE))=TRUE,"업체리스트 참조 후 업체명 변경",IF(VLOOKUP($K78,생산업체!$A:$C,생산업체!$B$1,FALSE)=1,$L78+$M$6,$L78+$M$4))</f>
        <v>41731</v>
      </c>
      <c r="N78" s="258">
        <v>41734</v>
      </c>
      <c r="O78" s="274">
        <v>41738</v>
      </c>
      <c r="P78" s="259">
        <v>3.5</v>
      </c>
      <c r="Q78" s="260"/>
      <c r="R78" s="261"/>
      <c r="S78" s="262"/>
      <c r="T78" s="263"/>
      <c r="U78" s="264"/>
      <c r="W78" s="265"/>
      <c r="X78" s="265"/>
      <c r="Y78" s="265"/>
      <c r="Z78" s="265"/>
      <c r="AA78" s="265"/>
      <c r="AB78" s="266"/>
      <c r="AC78" s="266"/>
    </row>
    <row r="79" spans="1:29" s="249" customFormat="1" ht="68.25" customHeight="1">
      <c r="A79" t="str">
        <f>IF(E79="","",IF(VLOOKUP($F79,CODE!$K:$O,CODE!$O$1,FALSE)="",$E79,$E79&amp;"-"&amp;VLOOKUP($F79,CODE!$K:$O,CODE!$O$1,FALSE)))</f>
        <v>SMB</v>
      </c>
      <c r="C79" s="250">
        <f t="shared" si="1"/>
        <v>69</v>
      </c>
      <c r="D79" s="251"/>
      <c r="E79" s="252" t="s">
        <v>1092</v>
      </c>
      <c r="F79" s="253" t="s">
        <v>1097</v>
      </c>
      <c r="G79" s="253" t="s">
        <v>1109</v>
      </c>
      <c r="H79" s="254" t="s">
        <v>1117</v>
      </c>
      <c r="I79" s="254" t="s">
        <v>1052</v>
      </c>
      <c r="J79" s="255">
        <f t="shared" si="3"/>
        <v>1</v>
      </c>
      <c r="K79" s="256" t="s">
        <v>1111</v>
      </c>
      <c r="L79" s="257">
        <v>41703</v>
      </c>
      <c r="M79" s="258">
        <f>IF(ISERROR(VLOOKUP($K79,생산업체!$A:$C,생산업체!$A$1,FALSE))=TRUE,"업체리스트 참조 후 업체명 변경",IF(VLOOKUP($K79,생산업체!$A:$C,생산업체!$B$1,FALSE)=1,$L79+$M$6,$L79+$M$4))</f>
        <v>41731</v>
      </c>
      <c r="N79" s="258">
        <v>41734</v>
      </c>
      <c r="O79" s="274">
        <v>41743</v>
      </c>
      <c r="P79" s="259">
        <v>3.3</v>
      </c>
      <c r="Q79" s="260"/>
      <c r="R79" s="261"/>
      <c r="S79" s="262"/>
      <c r="T79" s="263"/>
      <c r="U79" s="345" t="s">
        <v>1234</v>
      </c>
      <c r="W79" s="265"/>
      <c r="X79" s="265"/>
      <c r="Y79" s="265"/>
      <c r="Z79" s="265"/>
      <c r="AA79" s="265"/>
      <c r="AB79" s="266"/>
      <c r="AC79" s="266"/>
    </row>
    <row r="80" spans="1:29" s="249" customFormat="1" ht="68.25" customHeight="1">
      <c r="A80" t="str">
        <f>IF(E80="","",IF(VLOOKUP($F80,CODE!$K:$O,CODE!$O$1,FALSE)="",$E80,$E80&amp;"-"&amp;VLOOKUP($F80,CODE!$K:$O,CODE!$O$1,FALSE)))</f>
        <v>SMB</v>
      </c>
      <c r="C80" s="250">
        <f t="shared" ref="C80:C143" si="4">C79+1</f>
        <v>70</v>
      </c>
      <c r="D80" s="251"/>
      <c r="E80" s="252" t="s">
        <v>1092</v>
      </c>
      <c r="F80" s="253" t="s">
        <v>1097</v>
      </c>
      <c r="G80" s="253" t="s">
        <v>1109</v>
      </c>
      <c r="H80" s="254" t="s">
        <v>1118</v>
      </c>
      <c r="I80" s="254" t="s">
        <v>1052</v>
      </c>
      <c r="J80" s="255">
        <f t="shared" si="3"/>
        <v>1</v>
      </c>
      <c r="K80" s="256" t="s">
        <v>1111</v>
      </c>
      <c r="L80" s="257">
        <v>41703</v>
      </c>
      <c r="M80" s="258">
        <f>IF(ISERROR(VLOOKUP($K80,생산업체!$A:$C,생산업체!$A$1,FALSE))=TRUE,"업체리스트 참조 후 업체명 변경",IF(VLOOKUP($K80,생산업체!$A:$C,생산업체!$B$1,FALSE)=1,$L80+$M$6,$L80+$M$4))</f>
        <v>41731</v>
      </c>
      <c r="N80" s="258">
        <v>41734</v>
      </c>
      <c r="O80" s="274">
        <v>41738</v>
      </c>
      <c r="P80" s="259">
        <v>3.4</v>
      </c>
      <c r="Q80" s="260"/>
      <c r="R80" s="261"/>
      <c r="S80" s="262"/>
      <c r="T80" s="263"/>
      <c r="U80" s="264" t="s">
        <v>1232</v>
      </c>
      <c r="W80" s="265"/>
      <c r="X80" s="265"/>
      <c r="Y80" s="265"/>
      <c r="Z80" s="265"/>
      <c r="AA80" s="265"/>
      <c r="AB80" s="266"/>
      <c r="AC80" s="266"/>
    </row>
    <row r="81" spans="1:29" s="249" customFormat="1" ht="68.25" customHeight="1">
      <c r="A81" t="str">
        <f>IF(E81="","",IF(VLOOKUP($F81,CODE!$K:$O,CODE!$O$1,FALSE)="",$E81,$E81&amp;"-"&amp;VLOOKUP($F81,CODE!$K:$O,CODE!$O$1,FALSE)))</f>
        <v>SMB</v>
      </c>
      <c r="C81" s="250">
        <f t="shared" si="4"/>
        <v>71</v>
      </c>
      <c r="D81" s="251"/>
      <c r="E81" s="252" t="s">
        <v>1092</v>
      </c>
      <c r="F81" s="253" t="s">
        <v>1106</v>
      </c>
      <c r="G81" s="253" t="s">
        <v>1109</v>
      </c>
      <c r="H81" s="254" t="s">
        <v>1119</v>
      </c>
      <c r="I81" s="254" t="s">
        <v>1052</v>
      </c>
      <c r="J81" s="255">
        <f t="shared" si="3"/>
        <v>1</v>
      </c>
      <c r="K81" s="256" t="s">
        <v>1111</v>
      </c>
      <c r="L81" s="257">
        <v>41703</v>
      </c>
      <c r="M81" s="258">
        <f>IF(ISERROR(VLOOKUP($K81,생산업체!$A:$C,생산업체!$A$1,FALSE))=TRUE,"업체리스트 참조 후 업체명 변경",IF(VLOOKUP($K81,생산업체!$A:$C,생산업체!$B$1,FALSE)=1,$L81+$M$6,$L81+$M$4))</f>
        <v>41731</v>
      </c>
      <c r="N81" s="258">
        <v>41734</v>
      </c>
      <c r="O81" s="274">
        <v>41738</v>
      </c>
      <c r="P81" s="259">
        <v>5</v>
      </c>
      <c r="Q81" s="260"/>
      <c r="R81" s="261"/>
      <c r="S81" s="262"/>
      <c r="T81" s="263"/>
      <c r="U81" s="345"/>
      <c r="W81" s="265"/>
      <c r="X81" s="265"/>
      <c r="Y81" s="265"/>
      <c r="Z81" s="265"/>
      <c r="AA81" s="265"/>
      <c r="AB81" s="266"/>
      <c r="AC81" s="266"/>
    </row>
    <row r="82" spans="1:29" s="249" customFormat="1" ht="68.25" customHeight="1">
      <c r="A82" t="str">
        <f>IF(E82="","",IF(VLOOKUP($F82,CODE!$K:$O,CODE!$O$1,FALSE)="",$E82,$E82&amp;"-"&amp;VLOOKUP($F82,CODE!$K:$O,CODE!$O$1,FALSE)))</f>
        <v>SMB</v>
      </c>
      <c r="C82" s="250">
        <f t="shared" si="4"/>
        <v>72</v>
      </c>
      <c r="D82" s="251"/>
      <c r="E82" s="252" t="s">
        <v>1092</v>
      </c>
      <c r="F82" s="253" t="s">
        <v>1106</v>
      </c>
      <c r="G82" s="253" t="s">
        <v>1109</v>
      </c>
      <c r="H82" s="254" t="s">
        <v>1120</v>
      </c>
      <c r="I82" s="254" t="s">
        <v>1052</v>
      </c>
      <c r="J82" s="255">
        <f t="shared" si="3"/>
        <v>1</v>
      </c>
      <c r="K82" s="256" t="s">
        <v>1111</v>
      </c>
      <c r="L82" s="257">
        <v>41703</v>
      </c>
      <c r="M82" s="258">
        <f>IF(ISERROR(VLOOKUP($K82,생산업체!$A:$C,생산업체!$A$1,FALSE))=TRUE,"업체리스트 참조 후 업체명 변경",IF(VLOOKUP($K82,생산업체!$A:$C,생산업체!$B$1,FALSE)=1,$L82+$M$6,$L82+$M$4))</f>
        <v>41731</v>
      </c>
      <c r="N82" s="258">
        <v>41734</v>
      </c>
      <c r="O82" s="274">
        <v>41738</v>
      </c>
      <c r="P82" s="259">
        <v>3.5</v>
      </c>
      <c r="Q82" s="260"/>
      <c r="R82" s="261"/>
      <c r="S82" s="278"/>
      <c r="T82" s="279"/>
      <c r="U82" s="345" t="s">
        <v>1235</v>
      </c>
      <c r="W82" s="265"/>
      <c r="X82" s="265"/>
      <c r="Y82" s="265"/>
      <c r="Z82" s="265"/>
      <c r="AA82" s="265"/>
      <c r="AB82" s="266"/>
      <c r="AC82" s="266"/>
    </row>
    <row r="83" spans="1:29" s="249" customFormat="1" ht="68.25" customHeight="1">
      <c r="A83" t="str">
        <f>IF(E83="","",IF(VLOOKUP($F83,CODE!$K:$O,CODE!$O$1,FALSE)="",$E83,$E83&amp;"-"&amp;VLOOKUP($F83,CODE!$K:$O,CODE!$O$1,FALSE)))</f>
        <v>SMB</v>
      </c>
      <c r="C83" s="250">
        <f t="shared" si="4"/>
        <v>73</v>
      </c>
      <c r="D83" s="251"/>
      <c r="E83" s="252" t="s">
        <v>1092</v>
      </c>
      <c r="F83" s="253" t="s">
        <v>1106</v>
      </c>
      <c r="G83" s="253" t="s">
        <v>1109</v>
      </c>
      <c r="H83" s="254" t="s">
        <v>1121</v>
      </c>
      <c r="I83" s="254" t="s">
        <v>1052</v>
      </c>
      <c r="J83" s="255">
        <f t="shared" si="3"/>
        <v>1</v>
      </c>
      <c r="K83" s="256" t="s">
        <v>1111</v>
      </c>
      <c r="L83" s="257">
        <v>41703</v>
      </c>
      <c r="M83" s="258">
        <f>IF(ISERROR(VLOOKUP($K83,생산업체!$A:$C,생산업체!$A$1,FALSE))=TRUE,"업체리스트 참조 후 업체명 변경",IF(VLOOKUP($K83,생산업체!$A:$C,생산업체!$B$1,FALSE)=1,$L83+$M$6,$L83+$M$4))</f>
        <v>41731</v>
      </c>
      <c r="N83" s="258">
        <v>41734</v>
      </c>
      <c r="O83" s="274">
        <v>41743</v>
      </c>
      <c r="P83" s="259">
        <v>3.8</v>
      </c>
      <c r="Q83" s="260"/>
      <c r="R83" s="261"/>
      <c r="S83" s="278"/>
      <c r="T83" s="279"/>
      <c r="U83" s="345" t="s">
        <v>1235</v>
      </c>
      <c r="W83" s="265"/>
      <c r="X83" s="265"/>
      <c r="Y83" s="265"/>
      <c r="Z83" s="265"/>
      <c r="AA83" s="265"/>
      <c r="AB83" s="266"/>
      <c r="AC83" s="266"/>
    </row>
    <row r="84" spans="1:29" s="249" customFormat="1" ht="68.25" customHeight="1">
      <c r="A84" t="str">
        <f>IF(E84="","",IF(VLOOKUP($F84,CODE!$K:$O,CODE!$O$1,FALSE)="",$E84,$E84&amp;"-"&amp;VLOOKUP($F84,CODE!$K:$O,CODE!$O$1,FALSE)))</f>
        <v>SMB</v>
      </c>
      <c r="C84" s="250">
        <f t="shared" si="4"/>
        <v>74</v>
      </c>
      <c r="D84" s="251"/>
      <c r="E84" s="252" t="s">
        <v>1092</v>
      </c>
      <c r="F84" s="253" t="s">
        <v>1048</v>
      </c>
      <c r="G84" s="253" t="s">
        <v>1109</v>
      </c>
      <c r="H84" s="254" t="s">
        <v>1122</v>
      </c>
      <c r="I84" s="254" t="s">
        <v>1052</v>
      </c>
      <c r="J84" s="255">
        <f t="shared" si="3"/>
        <v>1</v>
      </c>
      <c r="K84" s="256" t="s">
        <v>1160</v>
      </c>
      <c r="L84" s="257">
        <v>41703</v>
      </c>
      <c r="M84" s="258">
        <f>IF(ISERROR(VLOOKUP($K84,생산업체!$A:$C,생산업체!$A$1,FALSE))=TRUE,"업체리스트 참조 후 업체명 변경",IF(VLOOKUP($K84,생산업체!$A:$C,생산업체!$B$1,FALSE)=1,$L84+$M$6,$L84+$M$4))</f>
        <v>41731</v>
      </c>
      <c r="N84" s="258">
        <v>41717</v>
      </c>
      <c r="O84" s="274">
        <v>41743</v>
      </c>
      <c r="P84" s="259"/>
      <c r="Q84" s="260"/>
      <c r="R84" s="261"/>
      <c r="S84" s="278"/>
      <c r="T84" s="279"/>
      <c r="U84" s="264"/>
      <c r="W84" s="265"/>
      <c r="X84" s="265"/>
      <c r="Y84" s="265"/>
      <c r="Z84" s="265"/>
      <c r="AA84" s="265"/>
      <c r="AB84" s="266"/>
      <c r="AC84" s="266"/>
    </row>
    <row r="85" spans="1:29" s="249" customFormat="1" ht="68.25" customHeight="1">
      <c r="A85" s="249" t="str">
        <f>IF(E85="","",IF(VLOOKUP($F85,CODE!$K:$O,CODE!$O$1,FALSE)="",$E85,$E85&amp;"-"&amp;VLOOKUP($F85,CODE!$K:$O,CODE!$O$1,FALSE)))</f>
        <v>SMB</v>
      </c>
      <c r="C85" s="250">
        <f t="shared" si="4"/>
        <v>75</v>
      </c>
      <c r="D85" s="251"/>
      <c r="E85" s="252" t="s">
        <v>1092</v>
      </c>
      <c r="F85" s="253" t="s">
        <v>1048</v>
      </c>
      <c r="G85" s="253" t="s">
        <v>1109</v>
      </c>
      <c r="H85" s="254" t="s">
        <v>1123</v>
      </c>
      <c r="I85" s="254" t="s">
        <v>1052</v>
      </c>
      <c r="J85" s="255">
        <f t="shared" si="3"/>
        <v>1</v>
      </c>
      <c r="K85" s="256" t="s">
        <v>1056</v>
      </c>
      <c r="L85" s="257">
        <v>41703</v>
      </c>
      <c r="M85" s="258">
        <f>IF(ISERROR(VLOOKUP($K85,생산업체!$A:$C,생산업체!$A$1,FALSE))=TRUE,"업체리스트 참조 후 업체명 변경",IF(VLOOKUP($K85,생산업체!$A:$C,생산업체!$B$1,FALSE)=1,$L85+$M$6,$L85+$M$4))</f>
        <v>41731</v>
      </c>
      <c r="N85" s="258">
        <v>41731</v>
      </c>
      <c r="O85" s="274">
        <v>41730</v>
      </c>
      <c r="P85" s="259"/>
      <c r="Q85" s="260"/>
      <c r="R85" s="261"/>
      <c r="S85" s="278"/>
      <c r="T85" s="279"/>
      <c r="U85" s="264"/>
      <c r="W85" s="265"/>
      <c r="X85" s="265"/>
      <c r="Y85" s="265"/>
      <c r="Z85" s="265"/>
      <c r="AA85" s="265"/>
      <c r="AB85" s="266"/>
      <c r="AC85" s="266"/>
    </row>
    <row r="86" spans="1:29" s="249" customFormat="1" ht="68.25" customHeight="1">
      <c r="A86" s="239" t="str">
        <f>IF(E86="","",IF(VLOOKUP($F86,CODE!$K:$O,CODE!$O$1,FALSE)="",$E86,$E86&amp;"-"&amp;VLOOKUP($F86,CODE!$K:$O,CODE!$O$1,FALSE)))</f>
        <v>SMB</v>
      </c>
      <c r="C86" s="250">
        <f t="shared" si="4"/>
        <v>76</v>
      </c>
      <c r="D86" s="251"/>
      <c r="E86" s="252" t="s">
        <v>1092</v>
      </c>
      <c r="F86" s="253" t="s">
        <v>1048</v>
      </c>
      <c r="G86" s="253" t="s">
        <v>1109</v>
      </c>
      <c r="H86" s="254" t="s">
        <v>1124</v>
      </c>
      <c r="I86" s="254" t="s">
        <v>1052</v>
      </c>
      <c r="J86" s="255">
        <f t="shared" si="3"/>
        <v>1</v>
      </c>
      <c r="K86" s="256" t="s">
        <v>1056</v>
      </c>
      <c r="L86" s="257">
        <v>41703</v>
      </c>
      <c r="M86" s="258">
        <f>IF(ISERROR(VLOOKUP($K86,생산업체!$A:$C,생산업체!$A$1,FALSE))=TRUE,"업체리스트 참조 후 업체명 변경",IF(VLOOKUP($K86,생산업체!$A:$C,생산업체!$B$1,FALSE)=1,$L86+$M$6,$L86+$M$4))</f>
        <v>41731</v>
      </c>
      <c r="N86" s="258">
        <v>41739</v>
      </c>
      <c r="O86" s="274">
        <v>41733</v>
      </c>
      <c r="P86" s="259"/>
      <c r="Q86" s="260"/>
      <c r="R86" s="261"/>
      <c r="S86" s="278"/>
      <c r="T86" s="279"/>
      <c r="U86" s="264"/>
      <c r="W86" s="265"/>
      <c r="X86" s="265"/>
      <c r="Y86" s="265"/>
      <c r="Z86" s="265"/>
      <c r="AA86" s="265"/>
      <c r="AB86" s="266"/>
      <c r="AC86" s="266"/>
    </row>
    <row r="87" spans="1:29" s="249" customFormat="1" ht="68.25" customHeight="1">
      <c r="A87" s="249" t="str">
        <f>IF(E87="","",IF(VLOOKUP($F87,CODE!$K:$O,CODE!$O$1,FALSE)="",$E87,$E87&amp;"-"&amp;VLOOKUP($F87,CODE!$K:$O,CODE!$O$1,FALSE)))</f>
        <v>SMB</v>
      </c>
      <c r="C87" s="250">
        <f t="shared" si="4"/>
        <v>77</v>
      </c>
      <c r="D87" s="251"/>
      <c r="E87" s="252" t="s">
        <v>1092</v>
      </c>
      <c r="F87" s="253" t="s">
        <v>1048</v>
      </c>
      <c r="G87" s="253" t="s">
        <v>1109</v>
      </c>
      <c r="H87" s="254" t="s">
        <v>1114</v>
      </c>
      <c r="I87" s="254" t="s">
        <v>1052</v>
      </c>
      <c r="J87" s="255">
        <f t="shared" si="3"/>
        <v>0.5</v>
      </c>
      <c r="K87" s="256" t="s">
        <v>1056</v>
      </c>
      <c r="L87" s="257">
        <v>41703</v>
      </c>
      <c r="M87" s="258">
        <f>IF(ISERROR(VLOOKUP($K87,생산업체!$A:$C,생산업체!$A$1,FALSE))=TRUE,"업체리스트 참조 후 업체명 변경",IF(VLOOKUP($K87,생산업체!$A:$C,생산업체!$B$1,FALSE)=1,$L87+$M$6,$L87+$M$4))</f>
        <v>41731</v>
      </c>
      <c r="N87" s="258">
        <v>41731</v>
      </c>
      <c r="O87" s="274">
        <v>41730</v>
      </c>
      <c r="P87" s="259"/>
      <c r="Q87" s="260"/>
      <c r="R87" s="261"/>
      <c r="S87" s="278"/>
      <c r="T87" s="279"/>
      <c r="U87" s="264"/>
      <c r="W87" s="265"/>
      <c r="X87" s="265"/>
      <c r="Y87" s="265"/>
      <c r="Z87" s="265"/>
      <c r="AA87" s="265"/>
      <c r="AB87" s="266"/>
      <c r="AC87" s="266"/>
    </row>
    <row r="88" spans="1:29" s="249" customFormat="1" ht="68.25" customHeight="1">
      <c r="A88" t="str">
        <f>IF(E88="","",IF(VLOOKUP($F88,CODE!$K:$O,CODE!$O$1,FALSE)="",$E88,$E88&amp;"-"&amp;VLOOKUP($F88,CODE!$K:$O,CODE!$O$1,FALSE)))</f>
        <v>SMB</v>
      </c>
      <c r="C88" s="250">
        <f t="shared" si="4"/>
        <v>78</v>
      </c>
      <c r="D88" s="251"/>
      <c r="E88" s="252" t="s">
        <v>1092</v>
      </c>
      <c r="F88" s="253" t="s">
        <v>1048</v>
      </c>
      <c r="G88" s="253" t="s">
        <v>1109</v>
      </c>
      <c r="H88" s="254" t="s">
        <v>1125</v>
      </c>
      <c r="I88" s="254" t="s">
        <v>1052</v>
      </c>
      <c r="J88" s="255">
        <f t="shared" si="3"/>
        <v>1</v>
      </c>
      <c r="K88" s="256" t="s">
        <v>1056</v>
      </c>
      <c r="L88" s="257">
        <v>41703</v>
      </c>
      <c r="M88" s="258">
        <f>IF(ISERROR(VLOOKUP($K88,생산업체!$A:$C,생산업체!$A$1,FALSE))=TRUE,"업체리스트 참조 후 업체명 변경",IF(VLOOKUP($K88,생산업체!$A:$C,생산업체!$B$1,FALSE)=1,$L88+$M$6,$L88+$M$4))</f>
        <v>41731</v>
      </c>
      <c r="N88" s="258">
        <v>41739</v>
      </c>
      <c r="O88" s="274">
        <v>41733</v>
      </c>
      <c r="P88" s="259"/>
      <c r="Q88" s="260"/>
      <c r="R88" s="261"/>
      <c r="S88" s="278"/>
      <c r="T88" s="279"/>
      <c r="U88" s="345"/>
      <c r="W88" s="265"/>
      <c r="X88" s="265"/>
      <c r="Y88" s="265"/>
      <c r="Z88" s="265"/>
      <c r="AA88" s="265"/>
      <c r="AB88" s="266"/>
      <c r="AC88" s="266"/>
    </row>
    <row r="89" spans="1:29" s="249" customFormat="1" ht="68.25" customHeight="1">
      <c r="A89" t="str">
        <f>IF(E89="","",IF(VLOOKUP($F89,CODE!$K:$O,CODE!$O$1,FALSE)="",$E89,$E89&amp;"-"&amp;VLOOKUP($F89,CODE!$K:$O,CODE!$O$1,FALSE)))</f>
        <v>SMB</v>
      </c>
      <c r="C89" s="250">
        <f t="shared" si="4"/>
        <v>79</v>
      </c>
      <c r="D89" s="251"/>
      <c r="E89" s="252" t="s">
        <v>1092</v>
      </c>
      <c r="F89" s="253" t="s">
        <v>1106</v>
      </c>
      <c r="G89" s="253" t="s">
        <v>1109</v>
      </c>
      <c r="H89" s="254" t="s">
        <v>1126</v>
      </c>
      <c r="I89" s="254" t="s">
        <v>1052</v>
      </c>
      <c r="J89" s="255">
        <f t="shared" si="3"/>
        <v>1</v>
      </c>
      <c r="K89" s="256" t="s">
        <v>1056</v>
      </c>
      <c r="L89" s="257">
        <v>41703</v>
      </c>
      <c r="M89" s="258">
        <f>IF(ISERROR(VLOOKUP($K89,생산업체!$A:$C,생산업체!$A$1,FALSE))=TRUE,"업체리스트 참조 후 업체명 변경",IF(VLOOKUP($K89,생산업체!$A:$C,생산업체!$B$1,FALSE)=1,$L89+$M$6,$L89+$M$4))</f>
        <v>41731</v>
      </c>
      <c r="N89" s="258">
        <v>41736</v>
      </c>
      <c r="O89" s="300">
        <v>0.5714285714285714</v>
      </c>
      <c r="P89" s="259"/>
      <c r="Q89" s="260"/>
      <c r="R89" s="261"/>
      <c r="S89" s="278"/>
      <c r="T89" s="279"/>
      <c r="U89" s="345"/>
      <c r="W89" s="265"/>
      <c r="X89" s="265"/>
      <c r="Y89" s="265"/>
      <c r="Z89" s="265"/>
      <c r="AA89" s="265"/>
      <c r="AB89" s="266"/>
      <c r="AC89" s="266"/>
    </row>
    <row r="90" spans="1:29" s="249" customFormat="1" ht="68.25" customHeight="1">
      <c r="A90" t="str">
        <f>IF(E90="","",IF(VLOOKUP($F90,CODE!$K:$O,CODE!$O$1,FALSE)="",$E90,$E90&amp;"-"&amp;VLOOKUP($F90,CODE!$K:$O,CODE!$O$1,FALSE)))</f>
        <v>SMB</v>
      </c>
      <c r="C90" s="250">
        <f t="shared" si="4"/>
        <v>80</v>
      </c>
      <c r="D90" s="251"/>
      <c r="E90" s="252" t="s">
        <v>1092</v>
      </c>
      <c r="F90" s="253" t="s">
        <v>1128</v>
      </c>
      <c r="G90" s="253" t="s">
        <v>1109</v>
      </c>
      <c r="H90" s="254" t="s">
        <v>1127</v>
      </c>
      <c r="I90" s="254" t="s">
        <v>1102</v>
      </c>
      <c r="J90" s="255">
        <f t="shared" si="3"/>
        <v>1</v>
      </c>
      <c r="K90" s="256" t="s">
        <v>139</v>
      </c>
      <c r="L90" s="257">
        <v>41703</v>
      </c>
      <c r="M90" s="258">
        <f>IF(ISERROR(VLOOKUP($K90,생산업체!$A:$C,생산업체!$A$1,FALSE))=TRUE,"업체리스트 참조 후 업체명 변경",IF(VLOOKUP($K90,생산업체!$A:$C,생산업체!$B$1,FALSE)=1,$L90+$M$6,$L90+$M$4))</f>
        <v>41731</v>
      </c>
      <c r="N90" s="258">
        <v>41731</v>
      </c>
      <c r="O90" s="274">
        <v>41731</v>
      </c>
      <c r="P90" s="259"/>
      <c r="Q90" s="260"/>
      <c r="R90" s="261"/>
      <c r="S90" s="278"/>
      <c r="T90" s="279"/>
      <c r="U90" s="264"/>
      <c r="W90" s="265"/>
      <c r="X90" s="265"/>
      <c r="Y90" s="265"/>
      <c r="Z90" s="265"/>
      <c r="AA90" s="265"/>
      <c r="AB90" s="266"/>
      <c r="AC90" s="266"/>
    </row>
    <row r="91" spans="1:29" s="249" customFormat="1" ht="68.25" customHeight="1">
      <c r="A91" t="str">
        <f>IF(E91="","",IF(VLOOKUP($F91,CODE!$K:$O,CODE!$O$1,FALSE)="",$E91,$E91&amp;"-"&amp;VLOOKUP($F91,CODE!$K:$O,CODE!$O$1,FALSE)))</f>
        <v>SMB</v>
      </c>
      <c r="C91" s="250">
        <f t="shared" si="4"/>
        <v>81</v>
      </c>
      <c r="D91" s="251"/>
      <c r="E91" s="252" t="s">
        <v>1092</v>
      </c>
      <c r="F91" s="253" t="s">
        <v>1128</v>
      </c>
      <c r="G91" s="253" t="s">
        <v>1109</v>
      </c>
      <c r="H91" s="254" t="s">
        <v>1129</v>
      </c>
      <c r="I91" s="254" t="s">
        <v>1102</v>
      </c>
      <c r="J91" s="255">
        <f t="shared" si="3"/>
        <v>1</v>
      </c>
      <c r="K91" s="256" t="s">
        <v>139</v>
      </c>
      <c r="L91" s="257">
        <v>41703</v>
      </c>
      <c r="M91" s="258">
        <f>IF(ISERROR(VLOOKUP($K91,생산업체!$A:$C,생산업체!$A$1,FALSE))=TRUE,"업체리스트 참조 후 업체명 변경",IF(VLOOKUP($K91,생산업체!$A:$C,생산업체!$B$1,FALSE)=1,$L91+$M$6,$L91+$M$4))</f>
        <v>41731</v>
      </c>
      <c r="N91" s="258">
        <v>41731</v>
      </c>
      <c r="O91" s="274">
        <v>41731</v>
      </c>
      <c r="P91" s="259"/>
      <c r="Q91" s="260"/>
      <c r="R91" s="261"/>
      <c r="S91" s="278"/>
      <c r="T91" s="279"/>
      <c r="U91" s="264"/>
      <c r="W91" s="265"/>
      <c r="X91" s="265"/>
      <c r="Y91" s="265"/>
      <c r="Z91" s="265"/>
      <c r="AA91" s="265"/>
      <c r="AB91" s="266"/>
      <c r="AC91" s="266"/>
    </row>
    <row r="92" spans="1:29" s="249" customFormat="1" ht="68.25" customHeight="1">
      <c r="A92" t="str">
        <f>IF(E92="","",IF(VLOOKUP($F92,CODE!$K:$O,CODE!$O$1,FALSE)="",$E92,$E92&amp;"-"&amp;VLOOKUP($F92,CODE!$K:$O,CODE!$O$1,FALSE)))</f>
        <v>SMB</v>
      </c>
      <c r="C92" s="250">
        <f t="shared" si="4"/>
        <v>82</v>
      </c>
      <c r="D92" s="251"/>
      <c r="E92" s="252" t="s">
        <v>1092</v>
      </c>
      <c r="F92" s="253" t="s">
        <v>1128</v>
      </c>
      <c r="G92" s="253" t="s">
        <v>1109</v>
      </c>
      <c r="H92" s="254" t="s">
        <v>1130</v>
      </c>
      <c r="I92" s="254" t="s">
        <v>1052</v>
      </c>
      <c r="J92" s="255">
        <f t="shared" si="3"/>
        <v>1</v>
      </c>
      <c r="K92" s="256" t="s">
        <v>1059</v>
      </c>
      <c r="L92" s="257">
        <v>41703</v>
      </c>
      <c r="M92" s="258">
        <f>IF(ISERROR(VLOOKUP($K92,생산업체!$A:$C,생산업체!$A$1,FALSE))=TRUE,"업체리스트 참조 후 업체명 변경",IF(VLOOKUP($K92,생산업체!$A:$C,생산업체!$B$1,FALSE)=1,$L92+$M$6,$L92+$M$4))</f>
        <v>41731</v>
      </c>
      <c r="N92" s="258">
        <v>41739</v>
      </c>
      <c r="O92" s="274">
        <v>41736</v>
      </c>
      <c r="P92" s="259"/>
      <c r="Q92" s="260"/>
      <c r="R92" s="261"/>
      <c r="S92" s="278"/>
      <c r="T92" s="279"/>
      <c r="U92" s="264"/>
      <c r="W92" s="265"/>
      <c r="X92" s="265"/>
      <c r="Y92" s="265"/>
      <c r="Z92" s="265"/>
      <c r="AA92" s="265"/>
      <c r="AB92" s="266"/>
      <c r="AC92" s="266"/>
    </row>
    <row r="93" spans="1:29" s="249" customFormat="1" ht="68.25" customHeight="1">
      <c r="A93" t="str">
        <f>IF(E93="","",IF(VLOOKUP($F93,CODE!$K:$O,CODE!$O$1,FALSE)="",$E93,$E93&amp;"-"&amp;VLOOKUP($F93,CODE!$K:$O,CODE!$O$1,FALSE)))</f>
        <v>SMB</v>
      </c>
      <c r="C93" s="250">
        <f t="shared" si="4"/>
        <v>83</v>
      </c>
      <c r="D93" s="251"/>
      <c r="E93" s="252" t="s">
        <v>1092</v>
      </c>
      <c r="F93" s="253" t="s">
        <v>1128</v>
      </c>
      <c r="G93" s="253" t="s">
        <v>1109</v>
      </c>
      <c r="H93" s="254" t="s">
        <v>1131</v>
      </c>
      <c r="I93" s="254" t="s">
        <v>1052</v>
      </c>
      <c r="J93" s="255">
        <f t="shared" si="3"/>
        <v>1</v>
      </c>
      <c r="K93" s="256" t="s">
        <v>1059</v>
      </c>
      <c r="L93" s="257">
        <v>41703</v>
      </c>
      <c r="M93" s="258">
        <f>IF(ISERROR(VLOOKUP($K93,생산업체!$A:$C,생산업체!$A$1,FALSE))=TRUE,"업체리스트 참조 후 업체명 변경",IF(VLOOKUP($K93,생산업체!$A:$C,생산업체!$B$1,FALSE)=1,$L93+$M$6,$L93+$M$4))</f>
        <v>41731</v>
      </c>
      <c r="N93" s="258">
        <v>41739</v>
      </c>
      <c r="O93" s="274">
        <v>41736</v>
      </c>
      <c r="P93" s="259"/>
      <c r="Q93" s="260"/>
      <c r="R93" s="261"/>
      <c r="S93" s="278"/>
      <c r="T93" s="279"/>
      <c r="U93" s="264"/>
      <c r="W93" s="265"/>
      <c r="X93" s="265"/>
      <c r="Y93" s="265"/>
      <c r="Z93" s="265"/>
      <c r="AA93" s="265"/>
      <c r="AB93" s="266"/>
      <c r="AC93" s="266"/>
    </row>
    <row r="94" spans="1:29" s="249" customFormat="1" ht="68.25" customHeight="1">
      <c r="A94" t="str">
        <f>IF(E94="","",IF(VLOOKUP($F94,CODE!$K:$O,CODE!$O$1,FALSE)="",$E94,$E94&amp;"-"&amp;VLOOKUP($F94,CODE!$K:$O,CODE!$O$1,FALSE)))</f>
        <v>SMB</v>
      </c>
      <c r="C94" s="250">
        <f t="shared" si="4"/>
        <v>84</v>
      </c>
      <c r="D94" s="251"/>
      <c r="E94" s="252" t="s">
        <v>1092</v>
      </c>
      <c r="F94" s="253" t="s">
        <v>1128</v>
      </c>
      <c r="G94" s="253" t="s">
        <v>1109</v>
      </c>
      <c r="H94" s="254" t="s">
        <v>1132</v>
      </c>
      <c r="I94" s="254" t="s">
        <v>1102</v>
      </c>
      <c r="J94" s="255">
        <f t="shared" si="3"/>
        <v>1</v>
      </c>
      <c r="K94" s="256" t="s">
        <v>1059</v>
      </c>
      <c r="L94" s="257">
        <v>41703</v>
      </c>
      <c r="M94" s="258">
        <f>IF(ISERROR(VLOOKUP($K94,생산업체!$A:$C,생산업체!$A$1,FALSE))=TRUE,"업체리스트 참조 후 업체명 변경",IF(VLOOKUP($K94,생산업체!$A:$C,생산업체!$B$1,FALSE)=1,$L94+$M$6,$L94+$M$4))</f>
        <v>41731</v>
      </c>
      <c r="N94" s="258">
        <v>41731</v>
      </c>
      <c r="O94" s="274">
        <v>41731</v>
      </c>
      <c r="P94" s="259"/>
      <c r="Q94" s="260"/>
      <c r="R94" s="261"/>
      <c r="S94" s="278"/>
      <c r="T94" s="279"/>
      <c r="U94" s="345"/>
      <c r="W94" s="265"/>
      <c r="X94" s="265"/>
      <c r="Y94" s="265"/>
      <c r="Z94" s="265"/>
      <c r="AA94" s="265"/>
      <c r="AB94" s="266"/>
      <c r="AC94" s="266"/>
    </row>
    <row r="95" spans="1:29" s="249" customFormat="1" ht="68.25" customHeight="1">
      <c r="A95" t="str">
        <f>IF(E95="","",IF(VLOOKUP($F95,CODE!$K:$O,CODE!$O$1,FALSE)="",$E95,$E95&amp;"-"&amp;VLOOKUP($F95,CODE!$K:$O,CODE!$O$1,FALSE)))</f>
        <v>SMB</v>
      </c>
      <c r="C95" s="250">
        <f t="shared" si="4"/>
        <v>85</v>
      </c>
      <c r="D95" s="251"/>
      <c r="E95" s="252" t="s">
        <v>1092</v>
      </c>
      <c r="F95" s="253" t="s">
        <v>1128</v>
      </c>
      <c r="G95" s="253" t="s">
        <v>1109</v>
      </c>
      <c r="H95" s="254" t="s">
        <v>1133</v>
      </c>
      <c r="I95" s="254" t="s">
        <v>1102</v>
      </c>
      <c r="J95" s="255">
        <f t="shared" si="3"/>
        <v>1</v>
      </c>
      <c r="K95" s="256" t="s">
        <v>1059</v>
      </c>
      <c r="L95" s="257">
        <v>41703</v>
      </c>
      <c r="M95" s="258">
        <f>IF(ISERROR(VLOOKUP($K95,생산업체!$A:$C,생산업체!$A$1,FALSE))=TRUE,"업체리스트 참조 후 업체명 변경",IF(VLOOKUP($K95,생산업체!$A:$C,생산업체!$B$1,FALSE)=1,$L95+$M$6,$L95+$M$4))</f>
        <v>41731</v>
      </c>
      <c r="N95" s="258">
        <v>41731</v>
      </c>
      <c r="O95" s="274">
        <v>41731</v>
      </c>
      <c r="P95" s="259"/>
      <c r="Q95" s="260"/>
      <c r="R95" s="261"/>
      <c r="S95" s="278"/>
      <c r="T95" s="279"/>
      <c r="U95" s="345"/>
      <c r="W95" s="265"/>
      <c r="X95" s="265"/>
      <c r="Y95" s="265"/>
      <c r="Z95" s="265"/>
      <c r="AA95" s="265"/>
      <c r="AB95" s="266"/>
      <c r="AC95" s="266"/>
    </row>
    <row r="96" spans="1:29" s="249" customFormat="1" ht="68.25" customHeight="1">
      <c r="A96" s="249" t="str">
        <f>IF(E96="","",IF(VLOOKUP($F96,CODE!$K:$O,CODE!$O$1,FALSE)="",$E96,$E96&amp;"-"&amp;VLOOKUP($F96,CODE!$K:$O,CODE!$O$1,FALSE)))</f>
        <v>SMB</v>
      </c>
      <c r="C96" s="250">
        <f t="shared" si="4"/>
        <v>86</v>
      </c>
      <c r="D96" s="251"/>
      <c r="E96" s="252" t="s">
        <v>1092</v>
      </c>
      <c r="F96" s="253" t="s">
        <v>1128</v>
      </c>
      <c r="G96" s="253" t="s">
        <v>1109</v>
      </c>
      <c r="H96" s="254" t="s">
        <v>1134</v>
      </c>
      <c r="I96" s="254" t="s">
        <v>1102</v>
      </c>
      <c r="J96" s="255">
        <f t="shared" si="3"/>
        <v>1</v>
      </c>
      <c r="K96" s="256" t="s">
        <v>1059</v>
      </c>
      <c r="L96" s="257">
        <v>41703</v>
      </c>
      <c r="M96" s="258">
        <f>IF(ISERROR(VLOOKUP($K96,생산업체!$A:$C,생산업체!$A$1,FALSE))=TRUE,"업체리스트 참조 후 업체명 변경",IF(VLOOKUP($K96,생산업체!$A:$C,생산업체!$B$1,FALSE)=1,$L96+$M$6,$L96+$M$4))</f>
        <v>41731</v>
      </c>
      <c r="N96" s="258">
        <v>41739</v>
      </c>
      <c r="O96" s="274">
        <v>41743</v>
      </c>
      <c r="P96" s="259"/>
      <c r="Q96" s="260"/>
      <c r="R96" s="261"/>
      <c r="S96" s="278"/>
      <c r="T96" s="279"/>
      <c r="U96" s="345"/>
      <c r="W96" s="265"/>
      <c r="X96" s="265"/>
      <c r="Y96" s="265"/>
      <c r="Z96" s="265"/>
      <c r="AA96" s="265"/>
      <c r="AB96" s="266"/>
      <c r="AC96" s="266"/>
    </row>
    <row r="97" spans="1:29" s="249" customFormat="1" ht="68.25" customHeight="1">
      <c r="A97" t="str">
        <f>IF(E97="","",IF(VLOOKUP($F97,CODE!$K:$O,CODE!$O$1,FALSE)="",$E97,$E97&amp;"-"&amp;VLOOKUP($F97,CODE!$K:$O,CODE!$O$1,FALSE)))</f>
        <v>SMB</v>
      </c>
      <c r="C97" s="250">
        <f t="shared" si="4"/>
        <v>87</v>
      </c>
      <c r="D97" s="251"/>
      <c r="E97" s="252" t="s">
        <v>1092</v>
      </c>
      <c r="F97" s="253" t="s">
        <v>1128</v>
      </c>
      <c r="G97" s="253" t="s">
        <v>1109</v>
      </c>
      <c r="H97" s="254" t="s">
        <v>1244</v>
      </c>
      <c r="I97" s="254" t="s">
        <v>1102</v>
      </c>
      <c r="J97" s="255">
        <f t="shared" si="3"/>
        <v>1</v>
      </c>
      <c r="K97" s="256" t="s">
        <v>1135</v>
      </c>
      <c r="L97" s="257">
        <v>41703</v>
      </c>
      <c r="M97" s="258">
        <f>IF(ISERROR(VLOOKUP($K97,생산업체!$A:$C,생산업체!$A$1,FALSE))=TRUE,"업체리스트 참조 후 업체명 변경",IF(VLOOKUP($K97,생산업체!$A:$C,생산업체!$B$1,FALSE)=1,$L97+$M$6,$L97+$M$4))</f>
        <v>41731</v>
      </c>
      <c r="N97" s="258">
        <v>41754</v>
      </c>
      <c r="O97" s="274">
        <v>41761</v>
      </c>
      <c r="P97" s="259"/>
      <c r="Q97" s="260"/>
      <c r="R97" s="261"/>
      <c r="S97" s="278"/>
      <c r="T97" s="279"/>
      <c r="U97" s="264"/>
      <c r="W97" s="265"/>
      <c r="X97" s="265"/>
      <c r="Y97" s="265"/>
      <c r="Z97" s="265"/>
      <c r="AA97" s="265"/>
      <c r="AB97" s="266"/>
      <c r="AC97" s="266"/>
    </row>
    <row r="98" spans="1:29" s="249" customFormat="1" ht="68.25" customHeight="1">
      <c r="A98" t="str">
        <f>IF(E98="","",IF(VLOOKUP($F98,CODE!$K:$O,CODE!$O$1,FALSE)="",$E98,$E98&amp;"-"&amp;VLOOKUP($F98,CODE!$K:$O,CODE!$O$1,FALSE)))</f>
        <v>SMB</v>
      </c>
      <c r="C98" s="250">
        <f t="shared" si="4"/>
        <v>88</v>
      </c>
      <c r="D98" s="251"/>
      <c r="E98" s="252" t="s">
        <v>1092</v>
      </c>
      <c r="F98" s="253" t="s">
        <v>1128</v>
      </c>
      <c r="G98" s="253" t="s">
        <v>1109</v>
      </c>
      <c r="H98" s="254" t="s">
        <v>1136</v>
      </c>
      <c r="I98" s="254" t="s">
        <v>1052</v>
      </c>
      <c r="J98" s="255">
        <f t="shared" si="3"/>
        <v>1</v>
      </c>
      <c r="K98" s="256" t="s">
        <v>1135</v>
      </c>
      <c r="L98" s="257">
        <v>41703</v>
      </c>
      <c r="M98" s="258">
        <f>IF(ISERROR(VLOOKUP($K98,생산업체!$A:$C,생산업체!$A$1,FALSE))=TRUE,"업체리스트 참조 후 업체명 변경",IF(VLOOKUP($K98,생산업체!$A:$C,생산업체!$B$1,FALSE)=1,$L98+$M$6,$L98+$M$4))</f>
        <v>41731</v>
      </c>
      <c r="N98" s="258">
        <v>41754</v>
      </c>
      <c r="O98" s="274">
        <v>41758</v>
      </c>
      <c r="P98" s="259"/>
      <c r="Q98" s="260"/>
      <c r="R98" s="261"/>
      <c r="S98" s="278"/>
      <c r="T98" s="279"/>
      <c r="U98" s="264"/>
      <c r="W98" s="265"/>
      <c r="X98" s="265"/>
      <c r="Y98" s="265"/>
      <c r="Z98" s="265"/>
      <c r="AA98" s="265"/>
      <c r="AB98" s="266"/>
      <c r="AC98" s="266"/>
    </row>
    <row r="99" spans="1:29" s="249" customFormat="1" ht="68.25" customHeight="1">
      <c r="A99" t="str">
        <f>IF(E99="","",IF(VLOOKUP($F99,CODE!$K:$O,CODE!$O$1,FALSE)="",$E99,$E99&amp;"-"&amp;VLOOKUP($F99,CODE!$K:$O,CODE!$O$1,FALSE)))</f>
        <v>SMB</v>
      </c>
      <c r="C99" s="250">
        <f t="shared" si="4"/>
        <v>89</v>
      </c>
      <c r="D99" s="251"/>
      <c r="E99" s="252" t="s">
        <v>1092</v>
      </c>
      <c r="F99" s="253" t="s">
        <v>1128</v>
      </c>
      <c r="G99" s="253" t="s">
        <v>1109</v>
      </c>
      <c r="H99" s="254" t="s">
        <v>1137</v>
      </c>
      <c r="I99" s="254" t="s">
        <v>1052</v>
      </c>
      <c r="J99" s="255">
        <f t="shared" si="3"/>
        <v>1</v>
      </c>
      <c r="K99" s="256" t="s">
        <v>1135</v>
      </c>
      <c r="L99" s="257">
        <v>41703</v>
      </c>
      <c r="M99" s="258">
        <f>IF(ISERROR(VLOOKUP($K99,생산업체!$A:$C,생산업체!$A$1,FALSE))=TRUE,"업체리스트 참조 후 업체명 변경",IF(VLOOKUP($K99,생산업체!$A:$C,생산업체!$B$1,FALSE)=1,$L99+$M$6,$L99+$M$4))</f>
        <v>41731</v>
      </c>
      <c r="N99" s="258">
        <v>41754</v>
      </c>
      <c r="O99" s="274">
        <v>41761</v>
      </c>
      <c r="P99" s="259"/>
      <c r="Q99" s="260"/>
      <c r="R99" s="261"/>
      <c r="S99" s="278"/>
      <c r="T99" s="279"/>
      <c r="U99" s="264"/>
      <c r="W99" s="265"/>
      <c r="X99" s="265"/>
      <c r="Y99" s="265"/>
      <c r="Z99" s="265"/>
      <c r="AA99" s="265"/>
      <c r="AB99" s="266"/>
      <c r="AC99" s="266"/>
    </row>
    <row r="100" spans="1:29" s="249" customFormat="1" ht="68.25" customHeight="1">
      <c r="A100" t="str">
        <f>IF(E100="","",IF(VLOOKUP($F100,CODE!$K:$O,CODE!$O$1,FALSE)="",$E100,$E100&amp;"-"&amp;VLOOKUP($F100,CODE!$K:$O,CODE!$O$1,FALSE)))</f>
        <v>SMB</v>
      </c>
      <c r="C100" s="250">
        <f t="shared" si="4"/>
        <v>90</v>
      </c>
      <c r="D100" s="251"/>
      <c r="E100" s="252" t="s">
        <v>1092</v>
      </c>
      <c r="F100" s="253" t="s">
        <v>1128</v>
      </c>
      <c r="G100" s="253" t="s">
        <v>1109</v>
      </c>
      <c r="H100" s="254" t="s">
        <v>1146</v>
      </c>
      <c r="I100" s="254" t="s">
        <v>1102</v>
      </c>
      <c r="J100" s="255">
        <f t="shared" si="3"/>
        <v>1</v>
      </c>
      <c r="K100" s="256" t="s">
        <v>1135</v>
      </c>
      <c r="L100" s="257">
        <v>41703</v>
      </c>
      <c r="M100" s="258">
        <f>IF(ISERROR(VLOOKUP($K100,생산업체!$A:$C,생산업체!$A$1,FALSE))=TRUE,"업체리스트 참조 후 업체명 변경",IF(VLOOKUP($K100,생산업체!$A:$C,생산업체!$B$1,FALSE)=1,$L100+$M$6,$L100+$M$4))</f>
        <v>41731</v>
      </c>
      <c r="N100" s="258">
        <v>41754</v>
      </c>
      <c r="O100" s="274">
        <v>41758</v>
      </c>
      <c r="P100" s="259"/>
      <c r="Q100" s="260"/>
      <c r="R100" s="261"/>
      <c r="S100" s="278"/>
      <c r="T100" s="279"/>
      <c r="U100" s="264"/>
      <c r="W100" s="265"/>
      <c r="X100" s="265"/>
      <c r="Y100" s="265"/>
      <c r="Z100" s="265"/>
      <c r="AA100" s="265"/>
      <c r="AB100" s="266"/>
      <c r="AC100" s="266"/>
    </row>
    <row r="101" spans="1:29" s="249" customFormat="1" ht="68.25" customHeight="1">
      <c r="A101" t="str">
        <f>IF(E101="","",IF(VLOOKUP($F101,CODE!$K:$O,CODE!$O$1,FALSE)="",$E101,$E101&amp;"-"&amp;VLOOKUP($F101,CODE!$K:$O,CODE!$O$1,FALSE)))</f>
        <v>SMB</v>
      </c>
      <c r="C101" s="250">
        <f t="shared" si="4"/>
        <v>91</v>
      </c>
      <c r="D101" s="251"/>
      <c r="E101" s="252" t="s">
        <v>1092</v>
      </c>
      <c r="F101" s="253" t="s">
        <v>1145</v>
      </c>
      <c r="G101" s="253" t="s">
        <v>1109</v>
      </c>
      <c r="H101" s="254" t="s">
        <v>1138</v>
      </c>
      <c r="I101" s="254" t="s">
        <v>1102</v>
      </c>
      <c r="J101" s="255">
        <f t="shared" si="3"/>
        <v>1</v>
      </c>
      <c r="K101" s="256" t="s">
        <v>1135</v>
      </c>
      <c r="L101" s="257">
        <v>41703</v>
      </c>
      <c r="M101" s="258">
        <f>IF(ISERROR(VLOOKUP($K101,생산업체!$A:$C,생산업체!$A$1,FALSE))=TRUE,"업체리스트 참조 후 업체명 변경",IF(VLOOKUP($K101,생산업체!$A:$C,생산업체!$B$1,FALSE)=1,$L101+$M$6,$L101+$M$4))</f>
        <v>41731</v>
      </c>
      <c r="N101" s="258">
        <v>41754</v>
      </c>
      <c r="O101" s="274">
        <v>41758</v>
      </c>
      <c r="P101" s="259"/>
      <c r="Q101" s="260"/>
      <c r="R101" s="261"/>
      <c r="S101" s="278"/>
      <c r="T101" s="279"/>
      <c r="U101" s="264"/>
      <c r="W101" s="265"/>
      <c r="X101" s="265"/>
      <c r="Y101" s="265"/>
      <c r="Z101" s="265"/>
      <c r="AA101" s="265"/>
      <c r="AB101" s="266"/>
      <c r="AC101" s="266"/>
    </row>
    <row r="102" spans="1:29" s="249" customFormat="1" ht="68.25" customHeight="1">
      <c r="A102" s="249" t="str">
        <f>IF(E102="","",IF(VLOOKUP($F102,CODE!$K:$O,CODE!$O$1,FALSE)="",$E102,$E102&amp;"-"&amp;VLOOKUP($F102,CODE!$K:$O,CODE!$O$1,FALSE)))</f>
        <v>SMB</v>
      </c>
      <c r="C102" s="250">
        <f t="shared" si="4"/>
        <v>92</v>
      </c>
      <c r="D102" s="251"/>
      <c r="E102" s="252" t="s">
        <v>1092</v>
      </c>
      <c r="F102" s="253" t="s">
        <v>1128</v>
      </c>
      <c r="G102" s="253" t="s">
        <v>1109</v>
      </c>
      <c r="H102" s="254" t="s">
        <v>1139</v>
      </c>
      <c r="I102" s="254" t="s">
        <v>1052</v>
      </c>
      <c r="J102" s="255">
        <f t="shared" si="3"/>
        <v>1</v>
      </c>
      <c r="K102" s="256" t="s">
        <v>1135</v>
      </c>
      <c r="L102" s="257">
        <v>41703</v>
      </c>
      <c r="M102" s="258">
        <f>IF(ISERROR(VLOOKUP($K102,생산업체!$A:$C,생산업체!$A$1,FALSE))=TRUE,"업체리스트 참조 후 업체명 변경",IF(VLOOKUP($K102,생산업체!$A:$C,생산업체!$B$1,FALSE)=1,$L102+$M$6,$L102+$M$4))</f>
        <v>41731</v>
      </c>
      <c r="N102" s="274">
        <v>41745</v>
      </c>
      <c r="O102" s="274">
        <v>41745</v>
      </c>
      <c r="P102" s="259">
        <v>2.63</v>
      </c>
      <c r="Q102" s="260"/>
      <c r="R102" s="261"/>
      <c r="S102" s="278"/>
      <c r="T102" s="279"/>
      <c r="U102" s="264" t="s">
        <v>1236</v>
      </c>
      <c r="W102" s="265"/>
      <c r="X102" s="265"/>
      <c r="Y102" s="265"/>
      <c r="Z102" s="265"/>
      <c r="AA102" s="265"/>
      <c r="AB102" s="266"/>
      <c r="AC102" s="266"/>
    </row>
    <row r="103" spans="1:29" s="249" customFormat="1" ht="68.25" customHeight="1">
      <c r="A103" s="249" t="str">
        <f>IF(E103="","",IF(VLOOKUP($F103,CODE!$K:$O,CODE!$O$1,FALSE)="",$E103,$E103&amp;"-"&amp;VLOOKUP($F103,CODE!$K:$O,CODE!$O$1,FALSE)))</f>
        <v>SMB</v>
      </c>
      <c r="C103" s="250">
        <f t="shared" si="4"/>
        <v>93</v>
      </c>
      <c r="D103" s="251"/>
      <c r="E103" s="252" t="s">
        <v>1092</v>
      </c>
      <c r="F103" s="253" t="s">
        <v>1128</v>
      </c>
      <c r="G103" s="253" t="s">
        <v>1109</v>
      </c>
      <c r="H103" s="254" t="s">
        <v>1140</v>
      </c>
      <c r="I103" s="254" t="s">
        <v>1052</v>
      </c>
      <c r="J103" s="255">
        <f t="shared" si="3"/>
        <v>1</v>
      </c>
      <c r="K103" s="256" t="s">
        <v>1135</v>
      </c>
      <c r="L103" s="257">
        <v>41703</v>
      </c>
      <c r="M103" s="258">
        <f>IF(ISERROR(VLOOKUP($K103,생산업체!$A:$C,생산업체!$A$1,FALSE))=TRUE,"업체리스트 참조 후 업체명 변경",IF(VLOOKUP($K103,생산업체!$A:$C,생산업체!$B$1,FALSE)=1,$L103+$M$6,$L103+$M$4))</f>
        <v>41731</v>
      </c>
      <c r="N103" s="258">
        <v>41747</v>
      </c>
      <c r="O103" s="274">
        <v>41745</v>
      </c>
      <c r="P103" s="259">
        <v>2.63</v>
      </c>
      <c r="Q103" s="260"/>
      <c r="R103" s="261"/>
      <c r="S103" s="278"/>
      <c r="T103" s="279"/>
      <c r="U103" s="264"/>
      <c r="W103" s="265"/>
      <c r="X103" s="265"/>
      <c r="Y103" s="265"/>
      <c r="Z103" s="265"/>
      <c r="AA103" s="265"/>
      <c r="AB103" s="266"/>
      <c r="AC103" s="266"/>
    </row>
    <row r="104" spans="1:29" s="249" customFormat="1" ht="68.25" customHeight="1">
      <c r="A104" s="249" t="str">
        <f>IF(E104="","",IF(VLOOKUP($F104,CODE!$K:$O,CODE!$O$1,FALSE)="",$E104,$E104&amp;"-"&amp;VLOOKUP($F104,CODE!$K:$O,CODE!$O$1,FALSE)))</f>
        <v>SMB</v>
      </c>
      <c r="C104" s="250">
        <f t="shared" si="4"/>
        <v>94</v>
      </c>
      <c r="D104" s="251"/>
      <c r="E104" s="252" t="s">
        <v>1092</v>
      </c>
      <c r="F104" s="253" t="s">
        <v>1128</v>
      </c>
      <c r="G104" s="253" t="s">
        <v>1109</v>
      </c>
      <c r="H104" s="254" t="s">
        <v>1141</v>
      </c>
      <c r="I104" s="254" t="s">
        <v>1052</v>
      </c>
      <c r="J104" s="255">
        <f t="shared" si="3"/>
        <v>1</v>
      </c>
      <c r="K104" s="256" t="s">
        <v>1135</v>
      </c>
      <c r="L104" s="257">
        <v>41703</v>
      </c>
      <c r="M104" s="258">
        <f>IF(ISERROR(VLOOKUP($K104,생산업체!$A:$C,생산업체!$A$1,FALSE))=TRUE,"업체리스트 참조 후 업체명 변경",IF(VLOOKUP($K104,생산업체!$A:$C,생산업체!$B$1,FALSE)=1,$L104+$M$6,$L104+$M$4))</f>
        <v>41731</v>
      </c>
      <c r="N104" s="258">
        <v>41747</v>
      </c>
      <c r="O104" s="274">
        <v>41745</v>
      </c>
      <c r="P104" s="259">
        <v>2.63</v>
      </c>
      <c r="Q104" s="260"/>
      <c r="R104" s="261"/>
      <c r="S104" s="278"/>
      <c r="T104" s="279"/>
      <c r="U104" s="264"/>
      <c r="W104" s="265"/>
      <c r="X104" s="265"/>
      <c r="Y104" s="265"/>
      <c r="Z104" s="265"/>
      <c r="AA104" s="265"/>
      <c r="AB104" s="266"/>
      <c r="AC104" s="266"/>
    </row>
    <row r="105" spans="1:29" s="249" customFormat="1" ht="68.25" customHeight="1">
      <c r="A105" t="str">
        <f>IF(E105="","",IF(VLOOKUP($F105,CODE!$K:$O,CODE!$O$1,FALSE)="",$E105,$E105&amp;"-"&amp;VLOOKUP($F105,CODE!$K:$O,CODE!$O$1,FALSE)))</f>
        <v>SMB</v>
      </c>
      <c r="C105" s="250">
        <f t="shared" si="4"/>
        <v>95</v>
      </c>
      <c r="D105" s="251"/>
      <c r="E105" s="252" t="s">
        <v>1092</v>
      </c>
      <c r="F105" s="253" t="s">
        <v>1128</v>
      </c>
      <c r="G105" s="253" t="s">
        <v>1109</v>
      </c>
      <c r="H105" s="254" t="s">
        <v>1142</v>
      </c>
      <c r="I105" s="254" t="s">
        <v>1052</v>
      </c>
      <c r="J105" s="255">
        <f t="shared" si="3"/>
        <v>1</v>
      </c>
      <c r="K105" s="256" t="s">
        <v>1135</v>
      </c>
      <c r="L105" s="257">
        <v>41703</v>
      </c>
      <c r="M105" s="258">
        <f>IF(ISERROR(VLOOKUP($K105,생산업체!$A:$C,생산업체!$A$1,FALSE))=TRUE,"업체리스트 참조 후 업체명 변경",IF(VLOOKUP($K105,생산업체!$A:$C,생산업체!$B$1,FALSE)=1,$L105+$M$6,$L105+$M$4))</f>
        <v>41731</v>
      </c>
      <c r="N105" s="274">
        <v>41751</v>
      </c>
      <c r="O105" s="274">
        <v>41751</v>
      </c>
      <c r="P105" s="259">
        <v>3.08</v>
      </c>
      <c r="Q105" s="260"/>
      <c r="R105" s="261"/>
      <c r="S105" s="278"/>
      <c r="T105" s="279"/>
      <c r="U105" s="264"/>
      <c r="W105" s="265"/>
      <c r="X105" s="265"/>
      <c r="Y105" s="265"/>
      <c r="Z105" s="265"/>
      <c r="AA105" s="265"/>
      <c r="AB105" s="266"/>
      <c r="AC105" s="266"/>
    </row>
    <row r="106" spans="1:29" s="249" customFormat="1" ht="68.25" hidden="1" customHeight="1">
      <c r="A106" t="str">
        <f>IF(E106="","",IF(VLOOKUP($F106,CODE!$K:$O,CODE!$O$1,FALSE)="",$E106,$E106&amp;"-"&amp;VLOOKUP($F106,CODE!$K:$O,CODE!$O$1,FALSE)))</f>
        <v>WTR</v>
      </c>
      <c r="C106" s="250">
        <f t="shared" si="4"/>
        <v>96</v>
      </c>
      <c r="D106" s="251"/>
      <c r="E106" s="252" t="s">
        <v>1155</v>
      </c>
      <c r="F106" s="253" t="s">
        <v>1049</v>
      </c>
      <c r="G106" s="253" t="s">
        <v>1051</v>
      </c>
      <c r="H106" s="254" t="s">
        <v>1154</v>
      </c>
      <c r="I106" s="254"/>
      <c r="J106" s="255">
        <f t="shared" si="3"/>
        <v>1</v>
      </c>
      <c r="K106" s="256" t="s">
        <v>1158</v>
      </c>
      <c r="L106" s="257">
        <v>41718</v>
      </c>
      <c r="M106" s="258">
        <f>IF(ISERROR(VLOOKUP($K106,생산업체!$A:$C,생산업체!$A$1,FALSE))=TRUE,"업체리스트 참조 후 업체명 변경",IF(VLOOKUP($K106,생산업체!$A:$C,생산업체!$B$1,FALSE)=1,$L106+$M$6,$L106+$M$4))</f>
        <v>41746</v>
      </c>
      <c r="N106" s="258">
        <v>41746</v>
      </c>
      <c r="O106" s="274">
        <v>41746</v>
      </c>
      <c r="P106" s="259"/>
      <c r="Q106" s="260"/>
      <c r="R106" s="261"/>
      <c r="S106" s="278"/>
      <c r="T106" s="279"/>
      <c r="U106" s="264"/>
      <c r="W106" s="265"/>
      <c r="X106" s="265"/>
      <c r="Y106" s="265"/>
      <c r="Z106" s="265"/>
      <c r="AA106" s="265"/>
      <c r="AB106" s="266"/>
      <c r="AC106" s="266"/>
    </row>
    <row r="107" spans="1:29" s="249" customFormat="1" ht="68.25" hidden="1" customHeight="1">
      <c r="A107" t="str">
        <f>IF(E107="","",IF(VLOOKUP($F107,CODE!$K:$O,CODE!$O$1,FALSE)="",$E107,$E107&amp;"-"&amp;VLOOKUP($F107,CODE!$K:$O,CODE!$O$1,FALSE)))</f>
        <v>WTR</v>
      </c>
      <c r="C107" s="250">
        <f t="shared" si="4"/>
        <v>97</v>
      </c>
      <c r="D107" s="251"/>
      <c r="E107" s="252" t="s">
        <v>1155</v>
      </c>
      <c r="F107" s="253" t="s">
        <v>1050</v>
      </c>
      <c r="G107" s="253" t="s">
        <v>1051</v>
      </c>
      <c r="H107" s="254" t="s">
        <v>1156</v>
      </c>
      <c r="I107" s="254"/>
      <c r="J107" s="255">
        <f t="shared" ref="J107:J134" si="5">IF(ISERROR(1/COUNTIF(H:H,H107))=TRUE,0,1/COUNTIF(H:H,H107))</f>
        <v>1</v>
      </c>
      <c r="K107" s="256" t="s">
        <v>1158</v>
      </c>
      <c r="L107" s="257">
        <v>41718</v>
      </c>
      <c r="M107" s="258">
        <f>IF(ISERROR(VLOOKUP($K107,생산업체!$A:$C,생산업체!$A$1,FALSE))=TRUE,"업체리스트 참조 후 업체명 변경",IF(VLOOKUP($K107,생산업체!$A:$C,생산업체!$B$1,FALSE)=1,$L107+$M$6,$L107+$M$4))</f>
        <v>41746</v>
      </c>
      <c r="N107" s="258">
        <v>41746</v>
      </c>
      <c r="O107" s="274">
        <v>41746</v>
      </c>
      <c r="P107" s="259"/>
      <c r="Q107" s="260"/>
      <c r="R107" s="261"/>
      <c r="S107" s="278"/>
      <c r="T107" s="279"/>
      <c r="U107" s="264"/>
      <c r="W107" s="265"/>
      <c r="X107" s="265"/>
      <c r="Y107" s="265"/>
      <c r="Z107" s="265"/>
      <c r="AA107" s="265"/>
      <c r="AB107" s="266"/>
      <c r="AC107" s="266"/>
    </row>
    <row r="108" spans="1:29" s="249" customFormat="1" ht="68.25" hidden="1" customHeight="1">
      <c r="A108" t="str">
        <f>IF(E108="","",IF(VLOOKUP($F108,CODE!$K:$O,CODE!$O$1,FALSE)="",$E108,$E108&amp;"-"&amp;VLOOKUP($F108,CODE!$K:$O,CODE!$O$1,FALSE)))</f>
        <v>WTR</v>
      </c>
      <c r="C108" s="250">
        <f t="shared" si="4"/>
        <v>98</v>
      </c>
      <c r="D108" s="251"/>
      <c r="E108" s="252" t="s">
        <v>1155</v>
      </c>
      <c r="F108" s="253" t="s">
        <v>1050</v>
      </c>
      <c r="G108" s="253" t="s">
        <v>1051</v>
      </c>
      <c r="H108" s="254" t="s">
        <v>1157</v>
      </c>
      <c r="I108" s="254"/>
      <c r="J108" s="255">
        <f t="shared" si="5"/>
        <v>1</v>
      </c>
      <c r="K108" s="256" t="s">
        <v>1158</v>
      </c>
      <c r="L108" s="257">
        <v>41718</v>
      </c>
      <c r="M108" s="258">
        <f>IF(ISERROR(VLOOKUP($K108,생산업체!$A:$C,생산업체!$A$1,FALSE))=TRUE,"업체리스트 참조 후 업체명 변경",IF(VLOOKUP($K108,생산업체!$A:$C,생산업체!$B$1,FALSE)=1,$L108+$M$6,$L108+$M$4))</f>
        <v>41746</v>
      </c>
      <c r="N108" s="258">
        <v>41746</v>
      </c>
      <c r="O108" s="274">
        <v>41746</v>
      </c>
      <c r="P108" s="259"/>
      <c r="Q108" s="260"/>
      <c r="R108" s="261"/>
      <c r="S108" s="278"/>
      <c r="T108" s="279"/>
      <c r="U108" s="264"/>
      <c r="W108" s="265"/>
      <c r="X108" s="265"/>
      <c r="Y108" s="265"/>
      <c r="Z108" s="265"/>
      <c r="AA108" s="265"/>
      <c r="AB108" s="266"/>
      <c r="AC108" s="266"/>
    </row>
    <row r="109" spans="1:29" s="249" customFormat="1" ht="68.25" hidden="1" customHeight="1">
      <c r="A109" s="249" t="str">
        <f>IF(E109="","",IF(VLOOKUP($F109,CODE!$K:$O,CODE!$O$1,FALSE)="",$E109,$E109&amp;"-"&amp;VLOOKUP($F109,CODE!$K:$O,CODE!$O$1,FALSE)))</f>
        <v>WTR</v>
      </c>
      <c r="C109" s="250">
        <f t="shared" si="4"/>
        <v>99</v>
      </c>
      <c r="D109" s="251"/>
      <c r="E109" s="252" t="s">
        <v>1155</v>
      </c>
      <c r="F109" s="253" t="s">
        <v>1050</v>
      </c>
      <c r="G109" s="253" t="s">
        <v>1051</v>
      </c>
      <c r="H109" s="254" t="s">
        <v>1162</v>
      </c>
      <c r="I109" s="254" t="s">
        <v>1239</v>
      </c>
      <c r="J109" s="255">
        <f t="shared" si="5"/>
        <v>1</v>
      </c>
      <c r="K109" s="256" t="s">
        <v>1163</v>
      </c>
      <c r="L109" s="257">
        <v>41675</v>
      </c>
      <c r="M109" s="258">
        <f>IF(ISERROR(VLOOKUP($K109,생산업체!$A:$C,생산업체!$A$1,FALSE))=TRUE,"업체리스트 참조 후 업체명 변경",IF(VLOOKUP($K109,생산업체!$A:$C,생산업체!$B$1,FALSE)=1,$L109+$M$6,$L109+$M$4))</f>
        <v>41703</v>
      </c>
      <c r="N109" s="258">
        <v>41729</v>
      </c>
      <c r="O109" s="267">
        <v>41722</v>
      </c>
      <c r="P109" s="259"/>
      <c r="Q109" s="260"/>
      <c r="R109" s="261"/>
      <c r="S109" s="278"/>
      <c r="T109" s="279"/>
      <c r="U109" s="264" t="s">
        <v>1237</v>
      </c>
      <c r="W109" s="265"/>
      <c r="X109" s="265"/>
      <c r="Y109" s="265"/>
      <c r="Z109" s="265"/>
      <c r="AA109" s="265"/>
      <c r="AB109" s="266"/>
      <c r="AC109" s="266"/>
    </row>
    <row r="110" spans="1:29" s="249" customFormat="1" ht="68.25" customHeight="1">
      <c r="A110" t="str">
        <f>IF(E110="","",IF(VLOOKUP($F110,CODE!$K:$O,CODE!$O$1,FALSE)="",$E110,$E110&amp;"-"&amp;VLOOKUP($F110,CODE!$K:$O,CODE!$O$1,FALSE)))</f>
        <v>SMB</v>
      </c>
      <c r="C110" s="250">
        <f t="shared" si="4"/>
        <v>100</v>
      </c>
      <c r="D110" s="251"/>
      <c r="E110" s="252" t="s">
        <v>1168</v>
      </c>
      <c r="F110" s="253" t="s">
        <v>1169</v>
      </c>
      <c r="G110" s="253" t="s">
        <v>1170</v>
      </c>
      <c r="H110" s="254" t="s">
        <v>1166</v>
      </c>
      <c r="I110" s="254"/>
      <c r="J110" s="255">
        <f t="shared" si="5"/>
        <v>1</v>
      </c>
      <c r="K110" s="256" t="s">
        <v>1167</v>
      </c>
      <c r="L110" s="257">
        <v>41725</v>
      </c>
      <c r="M110" s="258">
        <f>IF(ISERROR(VLOOKUP($K110,생산업체!$A:$C,생산업체!$A$1,FALSE))=TRUE,"업체리스트 참조 후 업체명 변경",IF(VLOOKUP($K110,생산업체!$A:$C,생산업체!$B$1,FALSE)=1,$L110+$M$6,$L110+$M$4))</f>
        <v>41753</v>
      </c>
      <c r="N110" s="258">
        <v>41766</v>
      </c>
      <c r="O110" s="274">
        <v>41766</v>
      </c>
      <c r="P110" s="259"/>
      <c r="Q110" s="260"/>
      <c r="R110" s="261"/>
      <c r="S110" s="278">
        <v>4</v>
      </c>
      <c r="T110" s="279">
        <v>4</v>
      </c>
      <c r="U110" s="264"/>
      <c r="W110" s="265"/>
      <c r="X110" s="265"/>
      <c r="Y110" s="265"/>
      <c r="Z110" s="265"/>
      <c r="AA110" s="265"/>
      <c r="AB110" s="266"/>
      <c r="AC110" s="266"/>
    </row>
    <row r="111" spans="1:29" s="249" customFormat="1" ht="68.25" customHeight="1">
      <c r="A111" t="str">
        <f>IF(E111="","",IF(VLOOKUP($F111,CODE!$K:$O,CODE!$O$1,FALSE)="",$E111,$E111&amp;"-"&amp;VLOOKUP($F111,CODE!$K:$O,CODE!$O$1,FALSE)))</f>
        <v>SMB</v>
      </c>
      <c r="C111" s="250">
        <f t="shared" si="4"/>
        <v>101</v>
      </c>
      <c r="D111" s="251"/>
      <c r="E111" s="252" t="s">
        <v>1168</v>
      </c>
      <c r="F111" s="253" t="s">
        <v>1169</v>
      </c>
      <c r="G111" s="253" t="s">
        <v>1170</v>
      </c>
      <c r="H111" s="254" t="s">
        <v>1171</v>
      </c>
      <c r="I111" s="254"/>
      <c r="J111" s="255">
        <f t="shared" si="5"/>
        <v>1</v>
      </c>
      <c r="K111" s="256" t="s">
        <v>1167</v>
      </c>
      <c r="L111" s="257">
        <v>41725</v>
      </c>
      <c r="M111" s="258">
        <f>IF(ISERROR(VLOOKUP($K111,생산업체!$A:$C,생산업체!$A$1,FALSE))=TRUE,"업체리스트 참조 후 업체명 변경",IF(VLOOKUP($K111,생산업체!$A:$C,생산업체!$B$1,FALSE)=1,$L111+$M$6,$L111+$M$4))</f>
        <v>41753</v>
      </c>
      <c r="N111" s="258">
        <v>41766</v>
      </c>
      <c r="O111" s="274">
        <v>41766</v>
      </c>
      <c r="P111" s="259"/>
      <c r="Q111" s="260"/>
      <c r="R111" s="261"/>
      <c r="S111" s="278">
        <v>5</v>
      </c>
      <c r="T111" s="279">
        <v>5</v>
      </c>
      <c r="U111" s="264"/>
      <c r="W111" s="265"/>
      <c r="X111" s="265"/>
      <c r="Y111" s="265"/>
      <c r="Z111" s="265"/>
      <c r="AA111" s="265"/>
      <c r="AB111" s="266"/>
      <c r="AC111" s="266"/>
    </row>
    <row r="112" spans="1:29" s="249" customFormat="1" ht="68.25" customHeight="1">
      <c r="A112" t="str">
        <f>IF(E112="","",IF(VLOOKUP($F112,CODE!$K:$O,CODE!$O$1,FALSE)="",$E112,$E112&amp;"-"&amp;VLOOKUP($F112,CODE!$K:$O,CODE!$O$1,FALSE)))</f>
        <v>SMB</v>
      </c>
      <c r="C112" s="250">
        <f t="shared" si="4"/>
        <v>102</v>
      </c>
      <c r="D112" s="251"/>
      <c r="E112" s="252" t="s">
        <v>1168</v>
      </c>
      <c r="F112" s="253" t="s">
        <v>1169</v>
      </c>
      <c r="G112" s="253" t="s">
        <v>1170</v>
      </c>
      <c r="H112" s="254" t="s">
        <v>1172</v>
      </c>
      <c r="I112" s="254"/>
      <c r="J112" s="255">
        <f t="shared" si="5"/>
        <v>1</v>
      </c>
      <c r="K112" s="256" t="s">
        <v>1167</v>
      </c>
      <c r="L112" s="257">
        <v>41725</v>
      </c>
      <c r="M112" s="258">
        <f>IF(ISERROR(VLOOKUP($K112,생산업체!$A:$C,생산업체!$A$1,FALSE))=TRUE,"업체리스트 참조 후 업체명 변경",IF(VLOOKUP($K112,생산업체!$A:$C,생산업체!$B$1,FALSE)=1,$L112+$M$6,$L112+$M$4))</f>
        <v>41753</v>
      </c>
      <c r="N112" s="258">
        <v>41766</v>
      </c>
      <c r="O112" s="274">
        <v>41766</v>
      </c>
      <c r="P112" s="259"/>
      <c r="Q112" s="260"/>
      <c r="R112" s="261"/>
      <c r="S112" s="278">
        <v>3</v>
      </c>
      <c r="T112" s="279">
        <v>3</v>
      </c>
      <c r="U112" s="345"/>
      <c r="W112" s="265"/>
      <c r="X112" s="265"/>
      <c r="Y112" s="265"/>
      <c r="Z112" s="265"/>
      <c r="AA112" s="265"/>
      <c r="AB112" s="266"/>
      <c r="AC112" s="266"/>
    </row>
    <row r="113" spans="1:29" s="249" customFormat="1" ht="68.25" customHeight="1">
      <c r="A113" t="str">
        <f>IF(E113="","",IF(VLOOKUP($F113,CODE!$K:$O,CODE!$O$1,FALSE)="",$E113,$E113&amp;"-"&amp;VLOOKUP($F113,CODE!$K:$O,CODE!$O$1,FALSE)))</f>
        <v>SMB</v>
      </c>
      <c r="C113" s="250">
        <f t="shared" si="4"/>
        <v>103</v>
      </c>
      <c r="D113" s="251"/>
      <c r="E113" s="252" t="s">
        <v>1168</v>
      </c>
      <c r="F113" s="253" t="s">
        <v>1169</v>
      </c>
      <c r="G113" s="253" t="s">
        <v>1170</v>
      </c>
      <c r="H113" s="254" t="s">
        <v>1245</v>
      </c>
      <c r="I113" s="254"/>
      <c r="J113" s="255">
        <f t="shared" si="5"/>
        <v>1</v>
      </c>
      <c r="K113" s="256" t="s">
        <v>1167</v>
      </c>
      <c r="L113" s="257">
        <v>41725</v>
      </c>
      <c r="M113" s="258">
        <f>IF(ISERROR(VLOOKUP($K113,생산업체!$A:$C,생산업체!$A$1,FALSE))=TRUE,"업체리스트 참조 후 업체명 변경",IF(VLOOKUP($K113,생산업체!$A:$C,생산업체!$B$1,FALSE)=1,$L113+$M$6,$L113+$M$4))</f>
        <v>41753</v>
      </c>
      <c r="N113" s="258">
        <v>41753</v>
      </c>
      <c r="O113" s="258">
        <v>41753</v>
      </c>
      <c r="P113" s="259"/>
      <c r="Q113" s="260"/>
      <c r="R113" s="261"/>
      <c r="S113" s="278">
        <v>3</v>
      </c>
      <c r="T113" s="279">
        <v>3</v>
      </c>
      <c r="U113" s="345"/>
      <c r="W113" s="265"/>
      <c r="X113" s="265"/>
      <c r="Y113" s="265"/>
      <c r="Z113" s="265"/>
      <c r="AA113" s="265"/>
      <c r="AB113" s="266"/>
      <c r="AC113" s="266"/>
    </row>
    <row r="114" spans="1:29" s="249" customFormat="1" ht="68.25" customHeight="1">
      <c r="A114" t="str">
        <f>IF(E114="","",IF(VLOOKUP($F114,CODE!$K:$O,CODE!$O$1,FALSE)="",$E114,$E114&amp;"-"&amp;VLOOKUP($F114,CODE!$K:$O,CODE!$O$1,FALSE)))</f>
        <v>SMB</v>
      </c>
      <c r="C114" s="250">
        <f t="shared" si="4"/>
        <v>104</v>
      </c>
      <c r="D114" s="251"/>
      <c r="E114" s="252" t="s">
        <v>1168</v>
      </c>
      <c r="F114" s="253" t="s">
        <v>1049</v>
      </c>
      <c r="G114" s="253" t="s">
        <v>1170</v>
      </c>
      <c r="H114" s="254" t="s">
        <v>1240</v>
      </c>
      <c r="I114" s="254"/>
      <c r="J114" s="255">
        <f t="shared" si="5"/>
        <v>1</v>
      </c>
      <c r="K114" s="256" t="s">
        <v>1167</v>
      </c>
      <c r="L114" s="257">
        <v>41725</v>
      </c>
      <c r="M114" s="258">
        <f>IF(ISERROR(VLOOKUP($K114,생산업체!$A:$C,생산업체!$A$1,FALSE))=TRUE,"업체리스트 참조 후 업체명 변경",IF(VLOOKUP($K114,생산업체!$A:$C,생산업체!$B$1,FALSE)=1,$L114+$M$6,$L114+$M$4))</f>
        <v>41753</v>
      </c>
      <c r="N114" s="274">
        <v>41751</v>
      </c>
      <c r="O114" s="274">
        <v>41751</v>
      </c>
      <c r="P114" s="259"/>
      <c r="Q114" s="260"/>
      <c r="R114" s="261"/>
      <c r="S114" s="278">
        <v>2</v>
      </c>
      <c r="T114" s="279">
        <v>2</v>
      </c>
      <c r="U114" s="345"/>
      <c r="W114" s="265"/>
      <c r="X114" s="265"/>
      <c r="Y114" s="265"/>
      <c r="Z114" s="265"/>
      <c r="AA114" s="265"/>
      <c r="AB114" s="266"/>
      <c r="AC114" s="266"/>
    </row>
    <row r="115" spans="1:29" s="249" customFormat="1" ht="68.25" customHeight="1">
      <c r="A115" t="str">
        <f>IF(E115="","",IF(VLOOKUP($F115,CODE!$K:$O,CODE!$O$1,FALSE)="",$E115,$E115&amp;"-"&amp;VLOOKUP($F115,CODE!$K:$O,CODE!$O$1,FALSE)))</f>
        <v>SMB</v>
      </c>
      <c r="C115" s="250">
        <f t="shared" si="4"/>
        <v>105</v>
      </c>
      <c r="D115" s="251"/>
      <c r="E115" s="252" t="s">
        <v>1168</v>
      </c>
      <c r="F115" s="253" t="s">
        <v>1169</v>
      </c>
      <c r="G115" s="253" t="s">
        <v>1170</v>
      </c>
      <c r="H115" s="254" t="s">
        <v>1173</v>
      </c>
      <c r="I115" s="254"/>
      <c r="J115" s="255">
        <f t="shared" si="5"/>
        <v>1</v>
      </c>
      <c r="K115" s="256" t="s">
        <v>1167</v>
      </c>
      <c r="L115" s="257">
        <v>41725</v>
      </c>
      <c r="M115" s="258">
        <f>IF(ISERROR(VLOOKUP($K115,생산업체!$A:$C,생산업체!$A$1,FALSE))=TRUE,"업체리스트 참조 후 업체명 변경",IF(VLOOKUP($K115,생산업체!$A:$C,생산업체!$B$1,FALSE)=1,$L115+$M$6,$L115+$M$4))</f>
        <v>41753</v>
      </c>
      <c r="N115" s="258">
        <v>41766</v>
      </c>
      <c r="O115" s="274">
        <v>41766</v>
      </c>
      <c r="P115" s="259"/>
      <c r="Q115" s="260"/>
      <c r="R115" s="261"/>
      <c r="S115" s="278">
        <v>4</v>
      </c>
      <c r="T115" s="279">
        <v>4</v>
      </c>
      <c r="U115" s="345"/>
      <c r="W115" s="265"/>
      <c r="X115" s="265"/>
      <c r="Y115" s="265"/>
      <c r="Z115" s="265"/>
      <c r="AA115" s="265"/>
      <c r="AB115" s="266"/>
      <c r="AC115" s="266"/>
    </row>
    <row r="116" spans="1:29" s="249" customFormat="1" ht="68.25" customHeight="1">
      <c r="A116" t="str">
        <f>IF(E116="","",IF(VLOOKUP($F116,CODE!$K:$O,CODE!$O$1,FALSE)="",$E116,$E116&amp;"-"&amp;VLOOKUP($F116,CODE!$K:$O,CODE!$O$1,FALSE)))</f>
        <v>SMB</v>
      </c>
      <c r="C116" s="250">
        <f t="shared" si="4"/>
        <v>106</v>
      </c>
      <c r="D116" s="251"/>
      <c r="E116" s="252" t="s">
        <v>1168</v>
      </c>
      <c r="F116" s="253" t="s">
        <v>1049</v>
      </c>
      <c r="G116" s="253" t="s">
        <v>1170</v>
      </c>
      <c r="H116" s="254" t="s">
        <v>1174</v>
      </c>
      <c r="I116" s="254"/>
      <c r="J116" s="255">
        <f t="shared" si="5"/>
        <v>1</v>
      </c>
      <c r="K116" s="256" t="s">
        <v>1167</v>
      </c>
      <c r="L116" s="257">
        <v>41725</v>
      </c>
      <c r="M116" s="258">
        <f>IF(ISERROR(VLOOKUP($K116,생산업체!$A:$C,생산업체!$A$1,FALSE))=TRUE,"업체리스트 참조 후 업체명 변경",IF(VLOOKUP($K116,생산업체!$A:$C,생산업체!$B$1,FALSE)=1,$L116+$M$6,$L116+$M$4))</f>
        <v>41753</v>
      </c>
      <c r="N116" s="258">
        <v>41754</v>
      </c>
      <c r="O116" s="274">
        <v>41754</v>
      </c>
      <c r="P116" s="259"/>
      <c r="Q116" s="260"/>
      <c r="R116" s="261"/>
      <c r="S116" s="278">
        <v>1</v>
      </c>
      <c r="T116" s="279">
        <v>1</v>
      </c>
      <c r="U116" s="264"/>
      <c r="W116" s="265"/>
      <c r="X116" s="265"/>
      <c r="Y116" s="265"/>
      <c r="Z116" s="265"/>
      <c r="AA116" s="265"/>
      <c r="AB116" s="266"/>
      <c r="AC116" s="266"/>
    </row>
    <row r="117" spans="1:29" s="249" customFormat="1" ht="68.25" customHeight="1">
      <c r="A117" s="249" t="str">
        <f>IF(E117="","",IF(VLOOKUP($F117,CODE!$K:$O,CODE!$O$1,FALSE)="",$E117,$E117&amp;"-"&amp;VLOOKUP($F117,CODE!$K:$O,CODE!$O$1,FALSE)))</f>
        <v>SMB</v>
      </c>
      <c r="C117" s="250">
        <f t="shared" si="4"/>
        <v>107</v>
      </c>
      <c r="D117" s="251"/>
      <c r="E117" s="252" t="s">
        <v>1168</v>
      </c>
      <c r="F117" s="253" t="s">
        <v>1049</v>
      </c>
      <c r="G117" s="253" t="s">
        <v>1170</v>
      </c>
      <c r="H117" s="254" t="s">
        <v>1175</v>
      </c>
      <c r="I117" s="254"/>
      <c r="J117" s="255">
        <f t="shared" si="5"/>
        <v>1</v>
      </c>
      <c r="K117" s="256" t="s">
        <v>1167</v>
      </c>
      <c r="L117" s="257">
        <v>41725</v>
      </c>
      <c r="M117" s="258">
        <f>IF(ISERROR(VLOOKUP($K117,생산업체!$A:$C,생산업체!$A$1,FALSE))=TRUE,"업체리스트 참조 후 업체명 변경",IF(VLOOKUP($K117,생산업체!$A:$C,생산업체!$B$1,FALSE)=1,$L117+$M$6,$L117+$M$4))</f>
        <v>41753</v>
      </c>
      <c r="N117" s="274">
        <v>41766</v>
      </c>
      <c r="O117" s="274">
        <v>41766</v>
      </c>
      <c r="P117" s="259"/>
      <c r="Q117" s="260"/>
      <c r="R117" s="261"/>
      <c r="S117" s="278">
        <v>2</v>
      </c>
      <c r="T117" s="279">
        <v>2</v>
      </c>
      <c r="U117" s="264"/>
      <c r="W117" s="265"/>
      <c r="X117" s="265"/>
      <c r="Y117" s="265"/>
      <c r="Z117" s="265"/>
      <c r="AA117" s="265"/>
      <c r="AB117" s="266"/>
      <c r="AC117" s="266"/>
    </row>
    <row r="118" spans="1:29" s="249" customFormat="1" ht="68.25" customHeight="1">
      <c r="A118" s="249" t="str">
        <f>IF(E118="","",IF(VLOOKUP($F118,CODE!$K:$O,CODE!$O$1,FALSE)="",$E118,$E118&amp;"-"&amp;VLOOKUP($F118,CODE!$K:$O,CODE!$O$1,FALSE)))</f>
        <v>SMB</v>
      </c>
      <c r="C118" s="250">
        <f t="shared" si="4"/>
        <v>108</v>
      </c>
      <c r="D118" s="251"/>
      <c r="E118" s="252" t="s">
        <v>1168</v>
      </c>
      <c r="F118" s="253" t="s">
        <v>1049</v>
      </c>
      <c r="G118" s="253" t="s">
        <v>1170</v>
      </c>
      <c r="H118" s="254" t="s">
        <v>1176</v>
      </c>
      <c r="I118" s="254"/>
      <c r="J118" s="255">
        <f t="shared" si="5"/>
        <v>1</v>
      </c>
      <c r="K118" s="256" t="s">
        <v>1167</v>
      </c>
      <c r="L118" s="257">
        <v>41725</v>
      </c>
      <c r="M118" s="258">
        <f>IF(ISERROR(VLOOKUP($K118,생산업체!$A:$C,생산업체!$A$1,FALSE))=TRUE,"업체리스트 참조 후 업체명 변경",IF(VLOOKUP($K118,생산업체!$A:$C,생산업체!$B$1,FALSE)=1,$L118+$M$6,$L118+$M$4))</f>
        <v>41753</v>
      </c>
      <c r="N118" s="274">
        <v>41766</v>
      </c>
      <c r="O118" s="274">
        <v>41766</v>
      </c>
      <c r="P118" s="259"/>
      <c r="Q118" s="260"/>
      <c r="R118" s="261"/>
      <c r="S118" s="278">
        <v>2</v>
      </c>
      <c r="T118" s="279">
        <v>2</v>
      </c>
      <c r="U118" s="264"/>
      <c r="W118" s="265"/>
      <c r="X118" s="265"/>
      <c r="Y118" s="265"/>
      <c r="Z118" s="265"/>
      <c r="AA118" s="265"/>
      <c r="AB118" s="266"/>
      <c r="AC118" s="266"/>
    </row>
    <row r="119" spans="1:29" s="249" customFormat="1" ht="68.25" customHeight="1">
      <c r="A119" t="str">
        <f>IF(E119="","",IF(VLOOKUP($F119,CODE!$K:$O,CODE!$O$1,FALSE)="",$E119,$E119&amp;"-"&amp;VLOOKUP($F119,CODE!$K:$O,CODE!$O$1,FALSE)))</f>
        <v>SMB</v>
      </c>
      <c r="C119" s="250">
        <f t="shared" si="4"/>
        <v>109</v>
      </c>
      <c r="D119" s="251"/>
      <c r="E119" s="252" t="s">
        <v>1168</v>
      </c>
      <c r="F119" s="253" t="s">
        <v>1169</v>
      </c>
      <c r="G119" s="253" t="s">
        <v>1170</v>
      </c>
      <c r="H119" s="254" t="s">
        <v>1238</v>
      </c>
      <c r="I119" s="254" t="s">
        <v>1239</v>
      </c>
      <c r="J119" s="255">
        <f t="shared" si="5"/>
        <v>1</v>
      </c>
      <c r="K119" s="256" t="s">
        <v>1059</v>
      </c>
      <c r="L119" s="257">
        <v>41725</v>
      </c>
      <c r="M119" s="258">
        <f>IF(ISERROR(VLOOKUP($K119,생산업체!$A:$C,생산업체!$A$1,FALSE))=TRUE,"업체리스트 참조 후 업체명 변경",IF(VLOOKUP($K119,생산업체!$A:$C,생산업체!$B$1,FALSE)=1,$L119+$M$6,$L119+$M$4))</f>
        <v>41753</v>
      </c>
      <c r="N119" s="258">
        <v>41753</v>
      </c>
      <c r="O119" s="301">
        <v>41753</v>
      </c>
      <c r="P119" s="259">
        <v>7.9</v>
      </c>
      <c r="Q119" s="260"/>
      <c r="R119" s="261"/>
      <c r="S119" s="278">
        <v>3</v>
      </c>
      <c r="T119" s="279">
        <v>3</v>
      </c>
      <c r="U119" s="264"/>
      <c r="W119" s="265"/>
      <c r="X119" s="265"/>
      <c r="Y119" s="265"/>
      <c r="Z119" s="265"/>
      <c r="AA119" s="265"/>
      <c r="AB119" s="266"/>
      <c r="AC119" s="266"/>
    </row>
    <row r="120" spans="1:29" s="249" customFormat="1" ht="68.25" customHeight="1">
      <c r="A120" t="str">
        <f>IF(E120="","",IF(VLOOKUP($F120,CODE!$K:$O,CODE!$O$1,FALSE)="",$E120,$E120&amp;"-"&amp;VLOOKUP($F120,CODE!$K:$O,CODE!$O$1,FALSE)))</f>
        <v>SMB</v>
      </c>
      <c r="C120" s="250">
        <f t="shared" si="4"/>
        <v>110</v>
      </c>
      <c r="D120" s="251"/>
      <c r="E120" s="252" t="s">
        <v>1168</v>
      </c>
      <c r="F120" s="253" t="s">
        <v>1169</v>
      </c>
      <c r="G120" s="253" t="s">
        <v>1170</v>
      </c>
      <c r="H120" s="254" t="s">
        <v>1177</v>
      </c>
      <c r="I120" s="254" t="s">
        <v>1239</v>
      </c>
      <c r="J120" s="255">
        <f t="shared" si="5"/>
        <v>1</v>
      </c>
      <c r="K120" s="256" t="s">
        <v>1059</v>
      </c>
      <c r="L120" s="257">
        <v>41725</v>
      </c>
      <c r="M120" s="258">
        <f>IF(ISERROR(VLOOKUP($K120,생산업체!$A:$C,생산업체!$A$1,FALSE))=TRUE,"업체리스트 참조 후 업체명 변경",IF(VLOOKUP($K120,생산업체!$A:$C,생산업체!$B$1,FALSE)=1,$L120+$M$6,$L120+$M$4))</f>
        <v>41753</v>
      </c>
      <c r="N120" s="258">
        <v>41750</v>
      </c>
      <c r="O120" s="301">
        <v>41750</v>
      </c>
      <c r="P120" s="259">
        <v>7.9</v>
      </c>
      <c r="Q120" s="260"/>
      <c r="R120" s="261"/>
      <c r="S120" s="278">
        <v>3</v>
      </c>
      <c r="T120" s="279">
        <v>3</v>
      </c>
      <c r="U120" s="264" t="s">
        <v>1313</v>
      </c>
      <c r="W120" s="265"/>
      <c r="X120" s="265"/>
      <c r="Y120" s="265"/>
      <c r="Z120" s="265"/>
      <c r="AA120" s="265"/>
      <c r="AB120" s="266"/>
      <c r="AC120" s="266"/>
    </row>
    <row r="121" spans="1:29" s="249" customFormat="1" ht="68.25" customHeight="1">
      <c r="A121" t="str">
        <f>IF(E121="","",IF(VLOOKUP($F121,CODE!$K:$O,CODE!$O$1,FALSE)="",$E121,$E121&amp;"-"&amp;VLOOKUP($F121,CODE!$K:$O,CODE!$O$1,FALSE)))</f>
        <v>SMB</v>
      </c>
      <c r="C121" s="250">
        <f t="shared" si="4"/>
        <v>111</v>
      </c>
      <c r="D121" s="251"/>
      <c r="E121" s="252" t="s">
        <v>1168</v>
      </c>
      <c r="F121" s="253" t="s">
        <v>1169</v>
      </c>
      <c r="G121" s="253" t="s">
        <v>1170</v>
      </c>
      <c r="H121" s="254" t="s">
        <v>1178</v>
      </c>
      <c r="I121" s="254"/>
      <c r="J121" s="255">
        <f t="shared" si="5"/>
        <v>1</v>
      </c>
      <c r="K121" s="256" t="s">
        <v>1179</v>
      </c>
      <c r="L121" s="257">
        <v>41725</v>
      </c>
      <c r="M121" s="258">
        <f>IF(ISERROR(VLOOKUP($K121,생산업체!$A:$C,생산업체!$A$1,FALSE))=TRUE,"업체리스트 참조 후 업체명 변경",IF(VLOOKUP($K121,생산업체!$A:$C,생산업체!$B$1,FALSE)=1,$L121+$M$6,$L121+$M$4))</f>
        <v>41753</v>
      </c>
      <c r="N121" s="258">
        <v>41750</v>
      </c>
      <c r="O121" s="301">
        <v>41750</v>
      </c>
      <c r="P121" s="259">
        <v>6.65</v>
      </c>
      <c r="Q121" s="260"/>
      <c r="R121" s="261"/>
      <c r="S121" s="278">
        <v>3</v>
      </c>
      <c r="T121" s="279">
        <v>3</v>
      </c>
      <c r="U121" s="264"/>
      <c r="W121" s="265"/>
      <c r="X121" s="265"/>
      <c r="Y121" s="265"/>
      <c r="Z121" s="265"/>
      <c r="AA121" s="265"/>
      <c r="AB121" s="266"/>
      <c r="AC121" s="266"/>
    </row>
    <row r="122" spans="1:29" s="249" customFormat="1" ht="68.25" customHeight="1">
      <c r="A122" t="str">
        <f>IF(E122="","",IF(VLOOKUP($F122,CODE!$K:$O,CODE!$O$1,FALSE)="",$E122,$E122&amp;"-"&amp;VLOOKUP($F122,CODE!$K:$O,CODE!$O$1,FALSE)))</f>
        <v>SMB</v>
      </c>
      <c r="C122" s="250">
        <f t="shared" si="4"/>
        <v>112</v>
      </c>
      <c r="D122" s="251"/>
      <c r="E122" s="252" t="s">
        <v>1168</v>
      </c>
      <c r="F122" s="253" t="s">
        <v>1169</v>
      </c>
      <c r="G122" s="253" t="s">
        <v>1170</v>
      </c>
      <c r="H122" s="254" t="s">
        <v>1180</v>
      </c>
      <c r="I122" s="254"/>
      <c r="J122" s="255">
        <f t="shared" si="5"/>
        <v>1</v>
      </c>
      <c r="K122" s="256" t="s">
        <v>1179</v>
      </c>
      <c r="L122" s="257">
        <v>41725</v>
      </c>
      <c r="M122" s="258">
        <f>IF(ISERROR(VLOOKUP($K122,생산업체!$A:$C,생산업체!$A$1,FALSE))=TRUE,"업체리스트 참조 후 업체명 변경",IF(VLOOKUP($K122,생산업체!$A:$C,생산업체!$B$1,FALSE)=1,$L122+$M$6,$L122+$M$4))</f>
        <v>41753</v>
      </c>
      <c r="N122" s="258">
        <v>41750</v>
      </c>
      <c r="O122" s="301">
        <v>41750</v>
      </c>
      <c r="P122" s="259">
        <v>6.6</v>
      </c>
      <c r="Q122" s="260"/>
      <c r="R122" s="261"/>
      <c r="S122" s="278">
        <v>6</v>
      </c>
      <c r="T122" s="279">
        <v>6</v>
      </c>
      <c r="U122" s="345"/>
      <c r="W122" s="265"/>
      <c r="X122" s="265"/>
      <c r="Y122" s="265"/>
      <c r="Z122" s="265"/>
      <c r="AA122" s="265"/>
      <c r="AB122" s="266"/>
      <c r="AC122" s="266"/>
    </row>
    <row r="123" spans="1:29" s="249" customFormat="1" ht="68.25" customHeight="1">
      <c r="A123" t="str">
        <f>IF(E123="","",IF(VLOOKUP($F123,CODE!$K:$O,CODE!$O$1,FALSE)="",$E123,$E123&amp;"-"&amp;VLOOKUP($F123,CODE!$K:$O,CODE!$O$1,FALSE)))</f>
        <v>SMB</v>
      </c>
      <c r="C123" s="250">
        <f t="shared" si="4"/>
        <v>113</v>
      </c>
      <c r="D123" s="251"/>
      <c r="E123" s="252" t="s">
        <v>1168</v>
      </c>
      <c r="F123" s="253" t="s">
        <v>1169</v>
      </c>
      <c r="G123" s="253" t="s">
        <v>1170</v>
      </c>
      <c r="H123" s="254" t="s">
        <v>1181</v>
      </c>
      <c r="I123" s="254"/>
      <c r="J123" s="255">
        <f t="shared" si="5"/>
        <v>1</v>
      </c>
      <c r="K123" s="256" t="s">
        <v>1179</v>
      </c>
      <c r="L123" s="257">
        <v>41725</v>
      </c>
      <c r="M123" s="258">
        <f>IF(ISERROR(VLOOKUP($K123,생산업체!$A:$C,생산업체!$A$1,FALSE))=TRUE,"업체리스트 참조 후 업체명 변경",IF(VLOOKUP($K123,생산업체!$A:$C,생산업체!$B$1,FALSE)=1,$L123+$M$6,$L123+$M$4))</f>
        <v>41753</v>
      </c>
      <c r="N123" s="258">
        <v>41750</v>
      </c>
      <c r="O123" s="301">
        <v>41750</v>
      </c>
      <c r="P123" s="259">
        <v>6.95</v>
      </c>
      <c r="Q123" s="260"/>
      <c r="R123" s="261"/>
      <c r="S123" s="278">
        <v>3</v>
      </c>
      <c r="T123" s="279">
        <v>3</v>
      </c>
      <c r="U123" s="264"/>
      <c r="W123" s="265"/>
      <c r="X123" s="265"/>
      <c r="Y123" s="265"/>
      <c r="Z123" s="265"/>
      <c r="AA123" s="265"/>
      <c r="AB123" s="266"/>
      <c r="AC123" s="266"/>
    </row>
    <row r="124" spans="1:29" s="249" customFormat="1" ht="68.25" customHeight="1">
      <c r="A124" t="str">
        <f>IF(E124="","",IF(VLOOKUP($F124,CODE!$K:$O,CODE!$O$1,FALSE)="",$E124,$E124&amp;"-"&amp;VLOOKUP($F124,CODE!$K:$O,CODE!$O$1,FALSE)))</f>
        <v>SMB</v>
      </c>
      <c r="C124" s="250">
        <f t="shared" si="4"/>
        <v>114</v>
      </c>
      <c r="D124" s="251"/>
      <c r="E124" s="252" t="s">
        <v>1168</v>
      </c>
      <c r="F124" s="253" t="s">
        <v>1169</v>
      </c>
      <c r="G124" s="253" t="s">
        <v>1170</v>
      </c>
      <c r="H124" s="254" t="s">
        <v>1182</v>
      </c>
      <c r="I124" s="254"/>
      <c r="J124" s="255">
        <f t="shared" si="5"/>
        <v>1</v>
      </c>
      <c r="K124" s="256" t="s">
        <v>1179</v>
      </c>
      <c r="L124" s="257">
        <v>41725</v>
      </c>
      <c r="M124" s="258">
        <f>IF(ISERROR(VLOOKUP($K124,생산업체!$A:$C,생산업체!$A$1,FALSE))=TRUE,"업체리스트 참조 후 업체명 변경",IF(VLOOKUP($K124,생산업체!$A:$C,생산업체!$B$1,FALSE)=1,$L124+$M$6,$L124+$M$4))</f>
        <v>41753</v>
      </c>
      <c r="N124" s="258">
        <v>41750</v>
      </c>
      <c r="O124" s="301">
        <v>41750</v>
      </c>
      <c r="P124" s="259">
        <v>6.4</v>
      </c>
      <c r="Q124" s="260"/>
      <c r="R124" s="261"/>
      <c r="S124" s="278">
        <v>4</v>
      </c>
      <c r="T124" s="279">
        <v>4</v>
      </c>
      <c r="U124" s="264"/>
      <c r="W124" s="265"/>
      <c r="X124" s="265"/>
      <c r="Y124" s="265"/>
      <c r="Z124" s="265"/>
      <c r="AA124" s="265"/>
      <c r="AB124" s="266"/>
      <c r="AC124" s="266"/>
    </row>
    <row r="125" spans="1:29" s="249" customFormat="1" ht="68.25" customHeight="1">
      <c r="A125" t="str">
        <f>IF(E125="","",IF(VLOOKUP($F125,CODE!$K:$O,CODE!$O$1,FALSE)="",$E125,$E125&amp;"-"&amp;VLOOKUP($F125,CODE!$K:$O,CODE!$O$1,FALSE)))</f>
        <v>SMB</v>
      </c>
      <c r="C125" s="250">
        <f t="shared" si="4"/>
        <v>115</v>
      </c>
      <c r="D125" s="251"/>
      <c r="E125" s="252" t="s">
        <v>1168</v>
      </c>
      <c r="F125" s="253" t="s">
        <v>1169</v>
      </c>
      <c r="G125" s="253" t="s">
        <v>1170</v>
      </c>
      <c r="H125" s="254" t="s">
        <v>1183</v>
      </c>
      <c r="I125" s="254"/>
      <c r="J125" s="255">
        <f t="shared" si="5"/>
        <v>1</v>
      </c>
      <c r="K125" s="256" t="s">
        <v>1179</v>
      </c>
      <c r="L125" s="257">
        <v>41725</v>
      </c>
      <c r="M125" s="258">
        <f>IF(ISERROR(VLOOKUP($K125,생산업체!$A:$C,생산업체!$A$1,FALSE))=TRUE,"업체리스트 참조 후 업체명 변경",IF(VLOOKUP($K125,생산업체!$A:$C,생산업체!$B$1,FALSE)=1,$L125+$M$6,$L125+$M$4))</f>
        <v>41753</v>
      </c>
      <c r="N125" s="258">
        <v>41750</v>
      </c>
      <c r="O125" s="301">
        <v>41750</v>
      </c>
      <c r="P125" s="259">
        <v>6.45</v>
      </c>
      <c r="Q125" s="260"/>
      <c r="R125" s="261"/>
      <c r="S125" s="278">
        <v>5</v>
      </c>
      <c r="T125" s="279">
        <v>5</v>
      </c>
      <c r="U125" s="264"/>
      <c r="W125" s="265"/>
      <c r="X125" s="265"/>
      <c r="Y125" s="265"/>
      <c r="Z125" s="265"/>
      <c r="AA125" s="265"/>
      <c r="AB125" s="266"/>
      <c r="AC125" s="266"/>
    </row>
    <row r="126" spans="1:29" s="249" customFormat="1" ht="68.25" customHeight="1">
      <c r="A126" t="str">
        <f>IF(E126="","",IF(VLOOKUP($F126,CODE!$K:$O,CODE!$O$1,FALSE)="",$E126,$E126&amp;"-"&amp;VLOOKUP($F126,CODE!$K:$O,CODE!$O$1,FALSE)))</f>
        <v>SMB</v>
      </c>
      <c r="C126" s="250">
        <f t="shared" si="4"/>
        <v>116</v>
      </c>
      <c r="D126" s="251"/>
      <c r="E126" s="252" t="s">
        <v>1168</v>
      </c>
      <c r="F126" s="253" t="s">
        <v>1169</v>
      </c>
      <c r="G126" s="253" t="s">
        <v>1170</v>
      </c>
      <c r="H126" s="254" t="s">
        <v>1190</v>
      </c>
      <c r="I126" s="254"/>
      <c r="J126" s="255">
        <f t="shared" si="5"/>
        <v>1</v>
      </c>
      <c r="K126" s="256" t="s">
        <v>1179</v>
      </c>
      <c r="L126" s="257">
        <v>41725</v>
      </c>
      <c r="M126" s="258">
        <f>IF(ISERROR(VLOOKUP($K126,생산업체!$A:$C,생산업체!$A$1,FALSE))=TRUE,"업체리스트 참조 후 업체명 변경",IF(VLOOKUP($K126,생산업체!$A:$C,생산업체!$B$1,FALSE)=1,$L126+$M$6,$L126+$M$4))</f>
        <v>41753</v>
      </c>
      <c r="N126" s="258">
        <v>41753</v>
      </c>
      <c r="O126" s="301">
        <v>41746</v>
      </c>
      <c r="P126" s="259">
        <v>4.8499999999999996</v>
      </c>
      <c r="Q126" s="260"/>
      <c r="R126" s="261"/>
      <c r="S126" s="278">
        <v>3</v>
      </c>
      <c r="T126" s="279">
        <v>3</v>
      </c>
      <c r="U126" s="264"/>
      <c r="W126" s="265"/>
      <c r="X126" s="265"/>
      <c r="Y126" s="265"/>
      <c r="Z126" s="265"/>
      <c r="AA126" s="265"/>
      <c r="AB126" s="266"/>
      <c r="AC126" s="266"/>
    </row>
    <row r="127" spans="1:29" s="249" customFormat="1" ht="68.25" customHeight="1">
      <c r="A127" t="str">
        <f>IF(E127="","",IF(VLOOKUP($F127,CODE!$K:$O,CODE!$O$1,FALSE)="",$E127,$E127&amp;"-"&amp;VLOOKUP($F127,CODE!$K:$O,CODE!$O$1,FALSE)))</f>
        <v>SMB</v>
      </c>
      <c r="C127" s="250">
        <f t="shared" si="4"/>
        <v>117</v>
      </c>
      <c r="D127" s="251"/>
      <c r="E127" s="252" t="s">
        <v>1168</v>
      </c>
      <c r="F127" s="253" t="s">
        <v>1185</v>
      </c>
      <c r="G127" s="253" t="s">
        <v>1170</v>
      </c>
      <c r="H127" s="254" t="s">
        <v>1184</v>
      </c>
      <c r="I127" s="254"/>
      <c r="J127" s="255">
        <f t="shared" si="5"/>
        <v>1</v>
      </c>
      <c r="K127" s="256" t="s">
        <v>1179</v>
      </c>
      <c r="L127" s="257">
        <v>41725</v>
      </c>
      <c r="M127" s="258">
        <f>IF(ISERROR(VLOOKUP($K127,생산업체!$A:$C,생산업체!$A$1,FALSE))=TRUE,"업체리스트 참조 후 업체명 변경",IF(VLOOKUP($K127,생산업체!$A:$C,생산업체!$B$1,FALSE)=1,$L127+$M$6,$L127+$M$4))</f>
        <v>41753</v>
      </c>
      <c r="N127" s="258">
        <v>41753</v>
      </c>
      <c r="O127" s="301">
        <v>41746</v>
      </c>
      <c r="P127" s="259">
        <v>5.2</v>
      </c>
      <c r="Q127" s="260"/>
      <c r="R127" s="261"/>
      <c r="S127" s="278">
        <v>4</v>
      </c>
      <c r="T127" s="279">
        <v>4</v>
      </c>
      <c r="U127" s="264"/>
      <c r="W127" s="265"/>
      <c r="X127" s="265"/>
      <c r="Y127" s="265"/>
      <c r="Z127" s="265"/>
      <c r="AA127" s="265"/>
      <c r="AB127" s="266"/>
      <c r="AC127" s="266"/>
    </row>
    <row r="128" spans="1:29" s="249" customFormat="1" ht="68.25" customHeight="1">
      <c r="A128" t="str">
        <f>IF(E128="","",IF(VLOOKUP($F128,CODE!$K:$O,CODE!$O$1,FALSE)="",$E128,$E128&amp;"-"&amp;VLOOKUP($F128,CODE!$K:$O,CODE!$O$1,FALSE)))</f>
        <v>SMB</v>
      </c>
      <c r="C128" s="250">
        <f t="shared" si="4"/>
        <v>118</v>
      </c>
      <c r="D128" s="251"/>
      <c r="E128" s="252" t="s">
        <v>1168</v>
      </c>
      <c r="F128" s="253" t="s">
        <v>1169</v>
      </c>
      <c r="G128" s="253" t="s">
        <v>1170</v>
      </c>
      <c r="H128" s="254" t="s">
        <v>1186</v>
      </c>
      <c r="I128" s="254"/>
      <c r="J128" s="255">
        <f t="shared" si="5"/>
        <v>1</v>
      </c>
      <c r="K128" s="256" t="s">
        <v>1179</v>
      </c>
      <c r="L128" s="257">
        <v>41725</v>
      </c>
      <c r="M128" s="258">
        <f>IF(ISERROR(VLOOKUP($K128,생산업체!$A:$C,생산업체!$A$1,FALSE))=TRUE,"업체리스트 참조 후 업체명 변경",IF(VLOOKUP($K128,생산업체!$A:$C,생산업체!$B$1,FALSE)=1,$L128+$M$6,$L128+$M$4))</f>
        <v>41753</v>
      </c>
      <c r="N128" s="258">
        <v>41750</v>
      </c>
      <c r="O128" s="301">
        <v>41750</v>
      </c>
      <c r="P128" s="259">
        <v>7.3</v>
      </c>
      <c r="Q128" s="260"/>
      <c r="R128" s="261"/>
      <c r="S128" s="278">
        <v>4</v>
      </c>
      <c r="T128" s="279">
        <v>4</v>
      </c>
      <c r="U128" s="264"/>
      <c r="W128" s="265"/>
      <c r="X128" s="265"/>
      <c r="Y128" s="265"/>
      <c r="Z128" s="265"/>
      <c r="AA128" s="265"/>
      <c r="AB128" s="266"/>
      <c r="AC128" s="266"/>
    </row>
    <row r="129" spans="1:29" s="249" customFormat="1" ht="68.25" customHeight="1">
      <c r="A129" t="str">
        <f>IF(E129="","",IF(VLOOKUP($F129,CODE!$K:$O,CODE!$O$1,FALSE)="",$E129,$E129&amp;"-"&amp;VLOOKUP($F129,CODE!$K:$O,CODE!$O$1,FALSE)))</f>
        <v>SMB</v>
      </c>
      <c r="C129" s="250">
        <f t="shared" si="4"/>
        <v>119</v>
      </c>
      <c r="D129" s="251"/>
      <c r="E129" s="252" t="s">
        <v>1168</v>
      </c>
      <c r="F129" s="253" t="s">
        <v>1185</v>
      </c>
      <c r="G129" s="253" t="s">
        <v>1170</v>
      </c>
      <c r="H129" s="254" t="s">
        <v>1247</v>
      </c>
      <c r="I129" s="254"/>
      <c r="J129" s="255">
        <f t="shared" si="5"/>
        <v>1</v>
      </c>
      <c r="K129" s="256" t="s">
        <v>1179</v>
      </c>
      <c r="L129" s="257">
        <v>41725</v>
      </c>
      <c r="M129" s="258">
        <f>IF(ISERROR(VLOOKUP($K129,생산업체!$A:$C,생산업체!$A$1,FALSE))=TRUE,"업체리스트 참조 후 업체명 변경",IF(VLOOKUP($K129,생산업체!$A:$C,생산업체!$B$1,FALSE)=1,$L129+$M$6,$L129+$M$4))</f>
        <v>41753</v>
      </c>
      <c r="N129" s="258">
        <v>41753</v>
      </c>
      <c r="O129" s="301">
        <v>41746</v>
      </c>
      <c r="P129" s="259">
        <v>4.75</v>
      </c>
      <c r="Q129" s="260"/>
      <c r="R129" s="261"/>
      <c r="S129" s="278">
        <v>1</v>
      </c>
      <c r="T129" s="279">
        <v>1</v>
      </c>
      <c r="U129" s="264"/>
      <c r="W129" s="265"/>
      <c r="X129" s="265"/>
      <c r="Y129" s="265"/>
      <c r="Z129" s="265"/>
      <c r="AA129" s="265"/>
      <c r="AB129" s="266"/>
      <c r="AC129" s="266"/>
    </row>
    <row r="130" spans="1:29" s="249" customFormat="1" ht="68.25" customHeight="1">
      <c r="A130" t="str">
        <f>IF(E130="","",IF(VLOOKUP($F130,CODE!$K:$O,CODE!$O$1,FALSE)="",$E130,$E130&amp;"-"&amp;VLOOKUP($F130,CODE!$K:$O,CODE!$O$1,FALSE)))</f>
        <v>SMB</v>
      </c>
      <c r="C130" s="250">
        <f t="shared" si="4"/>
        <v>120</v>
      </c>
      <c r="D130" s="251"/>
      <c r="E130" s="252" t="s">
        <v>1168</v>
      </c>
      <c r="F130" s="253" t="s">
        <v>1185</v>
      </c>
      <c r="G130" s="253" t="s">
        <v>1170</v>
      </c>
      <c r="H130" s="254" t="s">
        <v>1243</v>
      </c>
      <c r="I130" s="254"/>
      <c r="J130" s="255">
        <f t="shared" si="5"/>
        <v>1</v>
      </c>
      <c r="K130" s="256" t="s">
        <v>1187</v>
      </c>
      <c r="L130" s="257">
        <v>41725</v>
      </c>
      <c r="M130" s="258">
        <f>IF(ISERROR(VLOOKUP($K130,생산업체!$A:$C,생산업체!$A$1,FALSE))=TRUE,"업체리스트 참조 후 업체명 변경",IF(VLOOKUP($K130,생산업체!$A:$C,생산업체!$B$1,FALSE)=1,$L130+$M$6,$L130+$M$4))</f>
        <v>41753</v>
      </c>
      <c r="N130" s="258">
        <v>41753</v>
      </c>
      <c r="O130" s="302">
        <v>41754</v>
      </c>
      <c r="P130" s="259" t="s">
        <v>1257</v>
      </c>
      <c r="Q130" s="260"/>
      <c r="R130" s="261"/>
      <c r="S130" s="278">
        <v>1</v>
      </c>
      <c r="T130" s="279"/>
      <c r="U130" s="264"/>
      <c r="W130" s="265"/>
      <c r="X130" s="265"/>
      <c r="Y130" s="265"/>
      <c r="Z130" s="265"/>
      <c r="AA130" s="265"/>
      <c r="AB130" s="266"/>
      <c r="AC130" s="266"/>
    </row>
    <row r="131" spans="1:29" s="280" customFormat="1" ht="68.25" customHeight="1">
      <c r="A131" t="str">
        <f>IF(E131="","",IF(VLOOKUP($F131,CODE!$K:$O,CODE!$O$1,FALSE)="",$E131,$E131&amp;"-"&amp;VLOOKUP($F131,CODE!$K:$O,CODE!$O$1,FALSE)))</f>
        <v>SMB</v>
      </c>
      <c r="C131" s="281">
        <f t="shared" si="4"/>
        <v>121</v>
      </c>
      <c r="D131" s="282"/>
      <c r="E131" s="283" t="s">
        <v>1168</v>
      </c>
      <c r="F131" s="284" t="s">
        <v>1185</v>
      </c>
      <c r="G131" s="284" t="s">
        <v>1170</v>
      </c>
      <c r="H131" s="285" t="s">
        <v>1188</v>
      </c>
      <c r="I131" s="285"/>
      <c r="J131" s="286">
        <f t="shared" si="5"/>
        <v>1</v>
      </c>
      <c r="K131" s="287" t="s">
        <v>1187</v>
      </c>
      <c r="L131" s="288"/>
      <c r="M131" s="289"/>
      <c r="N131" s="303"/>
      <c r="O131" s="304"/>
      <c r="P131" s="291"/>
      <c r="Q131" s="292"/>
      <c r="R131" s="305"/>
      <c r="S131" s="306">
        <v>2</v>
      </c>
      <c r="T131" s="307"/>
      <c r="U131" s="295"/>
      <c r="W131" s="296"/>
      <c r="X131" s="296"/>
      <c r="Y131" s="296"/>
      <c r="Z131" s="296"/>
      <c r="AA131" s="296"/>
      <c r="AB131" s="297"/>
      <c r="AC131" s="297"/>
    </row>
    <row r="132" spans="1:29" s="249" customFormat="1" ht="68.25" customHeight="1">
      <c r="A132" t="str">
        <f>IF(E132="","",IF(VLOOKUP($F132,CODE!$K:$O,CODE!$O$1,FALSE)="",$E132,$E132&amp;"-"&amp;VLOOKUP($F132,CODE!$K:$O,CODE!$O$1,FALSE)))</f>
        <v>SMB</v>
      </c>
      <c r="C132" s="250">
        <f t="shared" si="4"/>
        <v>122</v>
      </c>
      <c r="D132" s="251"/>
      <c r="E132" s="252" t="s">
        <v>1168</v>
      </c>
      <c r="F132" s="253" t="s">
        <v>1185</v>
      </c>
      <c r="G132" s="253" t="s">
        <v>1170</v>
      </c>
      <c r="H132" s="254" t="s">
        <v>1242</v>
      </c>
      <c r="I132" s="254"/>
      <c r="J132" s="255">
        <f t="shared" si="5"/>
        <v>1</v>
      </c>
      <c r="K132" s="256" t="s">
        <v>1187</v>
      </c>
      <c r="L132" s="257">
        <v>41725</v>
      </c>
      <c r="M132" s="258">
        <f>IF(ISERROR(VLOOKUP($K132,생산업체!$A:$C,생산업체!$A$1,FALSE))=TRUE,"업체리스트 참조 후 업체명 변경",IF(VLOOKUP($K132,생산업체!$A:$C,생산업체!$B$1,FALSE)=1,$L132+$M$6,$L132+$M$4))</f>
        <v>41753</v>
      </c>
      <c r="N132" s="258">
        <v>41753</v>
      </c>
      <c r="O132" s="302">
        <v>41758</v>
      </c>
      <c r="P132" s="259">
        <v>6.05</v>
      </c>
      <c r="Q132" s="260"/>
      <c r="R132" s="261"/>
      <c r="S132" s="278">
        <v>2</v>
      </c>
      <c r="T132" s="279"/>
      <c r="U132" s="264"/>
      <c r="W132" s="265"/>
      <c r="X132" s="265"/>
      <c r="Y132" s="265"/>
      <c r="Z132" s="265"/>
      <c r="AA132" s="265"/>
      <c r="AB132" s="266"/>
      <c r="AC132" s="266"/>
    </row>
    <row r="133" spans="1:29" s="249" customFormat="1" ht="68.25" customHeight="1">
      <c r="A133" t="str">
        <f>IF(E133="","",IF(VLOOKUP($F133,CODE!$K:$O,CODE!$O$1,FALSE)="",$E133,$E133&amp;"-"&amp;VLOOKUP($F133,CODE!$K:$O,CODE!$O$1,FALSE)))</f>
        <v>SMB</v>
      </c>
      <c r="C133" s="250">
        <f t="shared" si="4"/>
        <v>123</v>
      </c>
      <c r="D133" s="251"/>
      <c r="E133" s="252" t="s">
        <v>1168</v>
      </c>
      <c r="F133" s="253" t="s">
        <v>1185</v>
      </c>
      <c r="G133" s="253" t="s">
        <v>1170</v>
      </c>
      <c r="H133" s="254" t="s">
        <v>1189</v>
      </c>
      <c r="I133" s="254"/>
      <c r="J133" s="255">
        <f t="shared" si="5"/>
        <v>1</v>
      </c>
      <c r="K133" s="256" t="s">
        <v>1187</v>
      </c>
      <c r="L133" s="257">
        <v>41725</v>
      </c>
      <c r="M133" s="258">
        <f>IF(ISERROR(VLOOKUP($K133,생산업체!$A:$C,생산업체!$A$1,FALSE))=TRUE,"업체리스트 참조 후 업체명 변경",IF(VLOOKUP($K133,생산업체!$A:$C,생산업체!$B$1,FALSE)=1,$L133+$M$6,$L133+$M$4))</f>
        <v>41753</v>
      </c>
      <c r="N133" s="298">
        <v>41754</v>
      </c>
      <c r="O133" s="302">
        <v>41754</v>
      </c>
      <c r="P133" s="259">
        <v>6.15</v>
      </c>
      <c r="Q133" s="260"/>
      <c r="R133" s="261"/>
      <c r="S133" s="278">
        <v>3</v>
      </c>
      <c r="T133" s="279"/>
      <c r="U133" s="264"/>
      <c r="W133" s="265"/>
      <c r="X133" s="265"/>
      <c r="Y133" s="265"/>
      <c r="Z133" s="265"/>
      <c r="AA133" s="265"/>
      <c r="AB133" s="266"/>
      <c r="AC133" s="266"/>
    </row>
    <row r="134" spans="1:29" s="249" customFormat="1" ht="68.25" customHeight="1">
      <c r="A134" s="249" t="str">
        <f>IF(E134="","",IF(VLOOKUP($F134,CODE!$K:$O,CODE!$O$1,FALSE)="",$E134,$E134&amp;"-"&amp;VLOOKUP($F134,CODE!$K:$O,CODE!$O$1,FALSE)))</f>
        <v>SMB</v>
      </c>
      <c r="C134" s="250">
        <f t="shared" si="4"/>
        <v>124</v>
      </c>
      <c r="D134" s="251"/>
      <c r="E134" s="252" t="s">
        <v>1168</v>
      </c>
      <c r="F134" s="253" t="s">
        <v>1185</v>
      </c>
      <c r="G134" s="253" t="s">
        <v>1170</v>
      </c>
      <c r="H134" s="254" t="s">
        <v>1192</v>
      </c>
      <c r="I134" s="254"/>
      <c r="J134" s="255">
        <f t="shared" si="5"/>
        <v>1</v>
      </c>
      <c r="K134" s="256" t="s">
        <v>1193</v>
      </c>
      <c r="L134" s="257">
        <v>41663</v>
      </c>
      <c r="M134" s="258">
        <f>IF(ISERROR(VLOOKUP($K134,생산업체!$A:$C,생산업체!$A$1,FALSE))=TRUE,"업체리스트 참조 후 업체명 변경",IF(VLOOKUP($K134,생산업체!$A:$C,생산업체!$B$1,FALSE)=1,$L134+$M$6,$L134+$M$4))</f>
        <v>41691</v>
      </c>
      <c r="N134" s="258">
        <v>41729</v>
      </c>
      <c r="O134" s="298">
        <v>41729</v>
      </c>
      <c r="P134" s="259"/>
      <c r="Q134" s="260"/>
      <c r="R134" s="261"/>
      <c r="S134" s="278"/>
      <c r="T134" s="279"/>
      <c r="U134" s="264"/>
      <c r="W134" s="265"/>
      <c r="X134" s="265"/>
      <c r="Y134" s="265"/>
      <c r="Z134" s="265"/>
      <c r="AA134" s="265"/>
      <c r="AB134" s="266"/>
      <c r="AC134" s="266"/>
    </row>
    <row r="135" spans="1:29" s="249" customFormat="1" ht="68.25" customHeight="1">
      <c r="A135" t="str">
        <f>IF(E135="","",IF(VLOOKUP($F135,CODE!$K:$O,CODE!$O$1,FALSE)="",$E135,$E135&amp;"-"&amp;VLOOKUP($F135,CODE!$K:$O,CODE!$O$1,FALSE)))</f>
        <v>SMB</v>
      </c>
      <c r="C135" s="250">
        <f t="shared" si="4"/>
        <v>125</v>
      </c>
      <c r="D135" s="251"/>
      <c r="E135" s="252" t="s">
        <v>13</v>
      </c>
      <c r="F135" s="253" t="s">
        <v>52</v>
      </c>
      <c r="G135" s="253" t="s">
        <v>200</v>
      </c>
      <c r="H135" s="254" t="s">
        <v>1194</v>
      </c>
      <c r="I135" s="254" t="s">
        <v>221</v>
      </c>
      <c r="J135" s="255">
        <v>1</v>
      </c>
      <c r="K135" s="256" t="s">
        <v>1195</v>
      </c>
      <c r="L135" s="257">
        <v>41703</v>
      </c>
      <c r="M135" s="258">
        <f>IF(ISERROR(VLOOKUP($K135,생산업체!$A:$C,생산업체!$A$1,FALSE))=TRUE,"업체리스트 참조 후 업체명 변경",IF(VLOOKUP($K135,생산업체!$A:$C,생산업체!$B$1,FALSE)=1,$L135+$M$6,$L135+$M$4))</f>
        <v>41731</v>
      </c>
      <c r="N135" s="258">
        <v>41731</v>
      </c>
      <c r="O135" s="267">
        <v>41731</v>
      </c>
      <c r="P135" s="259"/>
      <c r="Q135" s="260"/>
      <c r="R135" s="261"/>
      <c r="S135" s="278"/>
      <c r="T135" s="279"/>
      <c r="U135" s="264"/>
      <c r="W135" s="265"/>
      <c r="X135" s="265"/>
      <c r="Y135" s="265"/>
      <c r="Z135" s="265"/>
      <c r="AA135" s="265"/>
      <c r="AB135" s="266"/>
      <c r="AC135" s="266"/>
    </row>
    <row r="136" spans="1:29" ht="68.25" hidden="1" customHeight="1">
      <c r="A136" t="str">
        <f>IF(E136="","",IF(VLOOKUP($F136,CODE!$K:$O,CODE!$O$1,FALSE)="",$E136,$E136&amp;"-"&amp;VLOOKUP($F136,CODE!$K:$O,CODE!$O$1,FALSE)))</f>
        <v/>
      </c>
      <c r="B136"/>
      <c r="C136" s="250">
        <f t="shared" si="4"/>
        <v>126</v>
      </c>
      <c r="D136" s="95"/>
      <c r="E136" s="96"/>
      <c r="F136" s="87"/>
      <c r="G136" s="87"/>
      <c r="H136" s="88"/>
      <c r="I136" s="88"/>
      <c r="J136" s="93">
        <f t="shared" ref="J136:J199" si="6">IF(ISERROR(1/COUNTIF(H:H,H136))=TRUE,0,1/COUNTIF(H:H,H136))</f>
        <v>0</v>
      </c>
      <c r="K136" s="246"/>
      <c r="L136" s="94"/>
      <c r="M136" s="89" t="str">
        <f>IF(ISERROR(VLOOKUP($K136,생산업체!$A:$C,생산업체!$A$1,FALSE))=TRUE,"업체리스트 참조 후 업체명 변경",IF(VLOOKUP($K136,생산업체!$A:$C,생산업체!$B$1,FALSE)=1,$L136+$M$6,$L136+$M$4))</f>
        <v>업체리스트 참조 후 업체명 변경</v>
      </c>
      <c r="N136" s="245"/>
      <c r="O136" s="237"/>
      <c r="P136" s="247"/>
      <c r="Q136" s="90"/>
      <c r="R136" s="91"/>
      <c r="S136" s="242"/>
      <c r="T136" s="243"/>
      <c r="U136" s="92"/>
      <c r="W136" s="248"/>
      <c r="X136" s="248"/>
      <c r="Y136" s="248"/>
      <c r="Z136" s="248"/>
      <c r="AA136" s="248"/>
    </row>
    <row r="137" spans="1:29" ht="68.25" hidden="1" customHeight="1">
      <c r="A137" t="str">
        <f>IF(E137="","",IF(VLOOKUP($F137,CODE!$K:$O,CODE!$O$1,FALSE)="",$E137,$E137&amp;"-"&amp;VLOOKUP($F137,CODE!$K:$O,CODE!$O$1,FALSE)))</f>
        <v/>
      </c>
      <c r="B137"/>
      <c r="C137" s="250">
        <f t="shared" si="4"/>
        <v>127</v>
      </c>
      <c r="D137" s="95"/>
      <c r="E137" s="96"/>
      <c r="F137" s="87"/>
      <c r="G137" s="87"/>
      <c r="H137" s="88"/>
      <c r="I137" s="88"/>
      <c r="J137" s="93">
        <f t="shared" si="6"/>
        <v>0</v>
      </c>
      <c r="K137" s="246"/>
      <c r="L137" s="94"/>
      <c r="M137" s="89" t="str">
        <f>IF(ISERROR(VLOOKUP($K137,생산업체!$A:$C,생산업체!$A$1,FALSE))=TRUE,"업체리스트 참조 후 업체명 변경",IF(VLOOKUP($K137,생산업체!$A:$C,생산업체!$B$1,FALSE)=1,$L137+$M$6,$L137+$M$4))</f>
        <v>업체리스트 참조 후 업체명 변경</v>
      </c>
      <c r="N137" s="245"/>
      <c r="O137" s="237"/>
      <c r="P137" s="247"/>
      <c r="Q137" s="90"/>
      <c r="R137" s="91"/>
      <c r="S137" s="242"/>
      <c r="T137" s="243"/>
      <c r="U137" s="92"/>
      <c r="W137" s="248"/>
      <c r="X137" s="248"/>
      <c r="Y137" s="248"/>
      <c r="Z137" s="248"/>
      <c r="AA137" s="248"/>
    </row>
    <row r="138" spans="1:29" ht="68.25" hidden="1" customHeight="1">
      <c r="A138" t="str">
        <f>IF(E138="","",IF(VLOOKUP($F138,CODE!$K:$O,CODE!$O$1,FALSE)="",$E138,$E138&amp;"-"&amp;VLOOKUP($F138,CODE!$K:$O,CODE!$O$1,FALSE)))</f>
        <v/>
      </c>
      <c r="B138"/>
      <c r="C138" s="250">
        <f t="shared" si="4"/>
        <v>128</v>
      </c>
      <c r="D138" s="95"/>
      <c r="E138" s="96"/>
      <c r="F138" s="87"/>
      <c r="G138" s="87"/>
      <c r="H138" s="88"/>
      <c r="I138" s="88"/>
      <c r="J138" s="93">
        <f t="shared" si="6"/>
        <v>0</v>
      </c>
      <c r="K138" s="246"/>
      <c r="L138" s="94"/>
      <c r="M138" s="89" t="str">
        <f>IF(ISERROR(VLOOKUP($K138,생산업체!$A:$C,생산업체!$A$1,FALSE))=TRUE,"업체리스트 참조 후 업체명 변경",IF(VLOOKUP($K138,생산업체!$A:$C,생산업체!$B$1,FALSE)=1,$L138+$M$6,$L138+$M$4))</f>
        <v>업체리스트 참조 후 업체명 변경</v>
      </c>
      <c r="N138" s="245"/>
      <c r="O138" s="237"/>
      <c r="P138" s="247"/>
      <c r="Q138" s="90"/>
      <c r="R138" s="91"/>
      <c r="S138" s="242"/>
      <c r="T138" s="243"/>
      <c r="U138" s="92"/>
      <c r="W138" s="248"/>
      <c r="X138" s="248"/>
      <c r="Y138" s="248"/>
      <c r="Z138" s="248"/>
      <c r="AA138" s="248"/>
    </row>
    <row r="139" spans="1:29" ht="68.25" hidden="1" customHeight="1">
      <c r="A139" t="str">
        <f>IF(E139="","",IF(VLOOKUP($F139,CODE!$K:$O,CODE!$O$1,FALSE)="",$E139,$E139&amp;"-"&amp;VLOOKUP($F139,CODE!$K:$O,CODE!$O$1,FALSE)))</f>
        <v/>
      </c>
      <c r="B139"/>
      <c r="C139" s="250">
        <f t="shared" si="4"/>
        <v>129</v>
      </c>
      <c r="D139" s="95"/>
      <c r="E139" s="96"/>
      <c r="F139" s="87"/>
      <c r="G139" s="87"/>
      <c r="H139" s="88"/>
      <c r="I139" s="88"/>
      <c r="J139" s="93">
        <f t="shared" si="6"/>
        <v>0</v>
      </c>
      <c r="K139" s="246"/>
      <c r="L139" s="94"/>
      <c r="M139" s="89" t="str">
        <f>IF(ISERROR(VLOOKUP($K139,생산업체!$A:$C,생산업체!$A$1,FALSE))=TRUE,"업체리스트 참조 후 업체명 변경",IF(VLOOKUP($K139,생산업체!$A:$C,생산업체!$B$1,FALSE)=1,$L139+$M$6,$L139+$M$4))</f>
        <v>업체리스트 참조 후 업체명 변경</v>
      </c>
      <c r="N139" s="245"/>
      <c r="O139" s="237"/>
      <c r="P139" s="247"/>
      <c r="Q139" s="90"/>
      <c r="R139" s="91"/>
      <c r="S139" s="242"/>
      <c r="T139" s="243"/>
      <c r="U139" s="92"/>
      <c r="W139" s="248"/>
      <c r="X139" s="248"/>
      <c r="Y139" s="248"/>
      <c r="Z139" s="248"/>
      <c r="AA139" s="248"/>
    </row>
    <row r="140" spans="1:29" ht="68.25" hidden="1" customHeight="1">
      <c r="A140" t="str">
        <f>IF(E140="","",IF(VLOOKUP($F140,CODE!$K:$O,CODE!$O$1,FALSE)="",$E140,$E140&amp;"-"&amp;VLOOKUP($F140,CODE!$K:$O,CODE!$O$1,FALSE)))</f>
        <v/>
      </c>
      <c r="B140"/>
      <c r="C140" s="250">
        <f t="shared" si="4"/>
        <v>130</v>
      </c>
      <c r="D140" s="95"/>
      <c r="E140" s="96"/>
      <c r="F140" s="87"/>
      <c r="G140" s="87"/>
      <c r="H140" s="88"/>
      <c r="I140" s="88"/>
      <c r="J140" s="93">
        <f t="shared" si="6"/>
        <v>0</v>
      </c>
      <c r="K140" s="246"/>
      <c r="L140" s="94"/>
      <c r="M140" s="89" t="str">
        <f>IF(ISERROR(VLOOKUP($K140,생산업체!$A:$C,생산업체!$A$1,FALSE))=TRUE,"업체리스트 참조 후 업체명 변경",IF(VLOOKUP($K140,생산업체!$A:$C,생산업체!$B$1,FALSE)=1,$L140+$M$6,$L140+$M$4))</f>
        <v>업체리스트 참조 후 업체명 변경</v>
      </c>
      <c r="N140" s="245"/>
      <c r="O140" s="237"/>
      <c r="P140" s="247"/>
      <c r="Q140" s="90"/>
      <c r="R140" s="91"/>
      <c r="S140" s="242"/>
      <c r="T140" s="243"/>
      <c r="U140" s="92"/>
      <c r="W140" s="248"/>
      <c r="X140" s="248"/>
      <c r="Y140" s="248"/>
      <c r="Z140" s="248"/>
      <c r="AA140" s="248"/>
    </row>
    <row r="141" spans="1:29" ht="68.25" hidden="1" customHeight="1">
      <c r="A141" t="str">
        <f>IF(E141="","",IF(VLOOKUP($F141,CODE!$K:$O,CODE!$O$1,FALSE)="",$E141,$E141&amp;"-"&amp;VLOOKUP($F141,CODE!$K:$O,CODE!$O$1,FALSE)))</f>
        <v/>
      </c>
      <c r="B141"/>
      <c r="C141" s="250">
        <f t="shared" si="4"/>
        <v>131</v>
      </c>
      <c r="D141" s="95"/>
      <c r="E141" s="96"/>
      <c r="F141" s="87"/>
      <c r="G141" s="87"/>
      <c r="H141" s="88"/>
      <c r="I141" s="88"/>
      <c r="J141" s="93">
        <f t="shared" si="6"/>
        <v>0</v>
      </c>
      <c r="K141" s="246"/>
      <c r="L141" s="94"/>
      <c r="M141" s="89" t="str">
        <f>IF(ISERROR(VLOOKUP($K141,생산업체!$A:$C,생산업체!$A$1,FALSE))=TRUE,"업체리스트 참조 후 업체명 변경",IF(VLOOKUP($K141,생산업체!$A:$C,생산업체!$B$1,FALSE)=1,$L141+$M$6,$L141+$M$4))</f>
        <v>업체리스트 참조 후 업체명 변경</v>
      </c>
      <c r="N141" s="245"/>
      <c r="O141" s="237"/>
      <c r="P141" s="247"/>
      <c r="Q141" s="90"/>
      <c r="R141" s="91"/>
      <c r="S141" s="242"/>
      <c r="T141" s="243"/>
      <c r="U141" s="92"/>
      <c r="W141" s="248"/>
      <c r="X141" s="248"/>
      <c r="Y141" s="248"/>
      <c r="Z141" s="248"/>
      <c r="AA141" s="248"/>
    </row>
    <row r="142" spans="1:29" ht="68.25" hidden="1" customHeight="1">
      <c r="A142" t="str">
        <f>IF(E142="","",IF(VLOOKUP($F142,CODE!$K:$O,CODE!$O$1,FALSE)="",$E142,$E142&amp;"-"&amp;VLOOKUP($F142,CODE!$K:$O,CODE!$O$1,FALSE)))</f>
        <v/>
      </c>
      <c r="B142"/>
      <c r="C142" s="250">
        <f t="shared" si="4"/>
        <v>132</v>
      </c>
      <c r="D142" s="95"/>
      <c r="E142" s="96"/>
      <c r="F142" s="87"/>
      <c r="G142" s="87"/>
      <c r="H142" s="88"/>
      <c r="I142" s="88"/>
      <c r="J142" s="93">
        <f t="shared" si="6"/>
        <v>0</v>
      </c>
      <c r="K142" s="246"/>
      <c r="L142" s="94"/>
      <c r="M142" s="89" t="str">
        <f>IF(ISERROR(VLOOKUP($K142,생산업체!$A:$C,생산업체!$A$1,FALSE))=TRUE,"업체리스트 참조 후 업체명 변경",IF(VLOOKUP($K142,생산업체!$A:$C,생산업체!$B$1,FALSE)=1,$L142+$M$6,$L142+$M$4))</f>
        <v>업체리스트 참조 후 업체명 변경</v>
      </c>
      <c r="N142" s="245"/>
      <c r="O142" s="237"/>
      <c r="P142" s="247"/>
      <c r="Q142" s="90"/>
      <c r="R142" s="91"/>
      <c r="S142" s="242"/>
      <c r="T142" s="243"/>
      <c r="U142" s="92"/>
      <c r="W142" s="248"/>
      <c r="X142" s="248"/>
      <c r="Y142" s="248"/>
      <c r="Z142" s="248"/>
      <c r="AA142" s="248"/>
    </row>
    <row r="143" spans="1:29" ht="68.25" hidden="1" customHeight="1">
      <c r="A143" t="str">
        <f>IF(E143="","",IF(VLOOKUP($F143,CODE!$K:$O,CODE!$O$1,FALSE)="",$E143,$E143&amp;"-"&amp;VLOOKUP($F143,CODE!$K:$O,CODE!$O$1,FALSE)))</f>
        <v/>
      </c>
      <c r="B143"/>
      <c r="C143" s="250">
        <f t="shared" si="4"/>
        <v>133</v>
      </c>
      <c r="D143" s="95"/>
      <c r="E143" s="96"/>
      <c r="F143" s="87"/>
      <c r="G143" s="87"/>
      <c r="H143" s="88"/>
      <c r="I143" s="88"/>
      <c r="J143" s="93">
        <f t="shared" si="6"/>
        <v>0</v>
      </c>
      <c r="K143" s="246"/>
      <c r="L143" s="94"/>
      <c r="M143" s="89" t="str">
        <f>IF(ISERROR(VLOOKUP($K143,생산업체!$A:$C,생산업체!$A$1,FALSE))=TRUE,"업체리스트 참조 후 업체명 변경",IF(VLOOKUP($K143,생산업체!$A:$C,생산업체!$B$1,FALSE)=1,$L143+$M$6,$L143+$M$4))</f>
        <v>업체리스트 참조 후 업체명 변경</v>
      </c>
      <c r="N143" s="245"/>
      <c r="O143" s="237"/>
      <c r="P143" s="247"/>
      <c r="Q143" s="90"/>
      <c r="R143" s="91"/>
      <c r="S143" s="242"/>
      <c r="T143" s="243"/>
      <c r="U143" s="92"/>
      <c r="W143" s="248"/>
      <c r="X143" s="248"/>
      <c r="Y143" s="248"/>
      <c r="Z143" s="248"/>
      <c r="AA143" s="248"/>
    </row>
    <row r="144" spans="1:29" ht="68.25" hidden="1" customHeight="1">
      <c r="A144" t="str">
        <f>IF(E144="","",IF(VLOOKUP($F144,CODE!$K:$O,CODE!$O$1,FALSE)="",$E144,$E144&amp;"-"&amp;VLOOKUP($F144,CODE!$K:$O,CODE!$O$1,FALSE)))</f>
        <v/>
      </c>
      <c r="B144"/>
      <c r="C144" s="250">
        <f t="shared" ref="C144:C207" si="7">C143+1</f>
        <v>134</v>
      </c>
      <c r="D144" s="95"/>
      <c r="E144" s="96"/>
      <c r="F144" s="87"/>
      <c r="G144" s="87"/>
      <c r="H144" s="88"/>
      <c r="I144" s="88"/>
      <c r="J144" s="93">
        <f t="shared" si="6"/>
        <v>0</v>
      </c>
      <c r="K144" s="246"/>
      <c r="L144" s="94"/>
      <c r="M144" s="89" t="str">
        <f>IF(ISERROR(VLOOKUP($K144,생산업체!$A:$C,생산업체!$A$1,FALSE))=TRUE,"업체리스트 참조 후 업체명 변경",IF(VLOOKUP($K144,생산업체!$A:$C,생산업체!$B$1,FALSE)=1,$L144+$M$6,$L144+$M$4))</f>
        <v>업체리스트 참조 후 업체명 변경</v>
      </c>
      <c r="N144" s="245"/>
      <c r="O144" s="237"/>
      <c r="P144" s="247"/>
      <c r="Q144" s="90"/>
      <c r="R144" s="91"/>
      <c r="S144" s="242"/>
      <c r="T144" s="243"/>
      <c r="U144" s="92"/>
      <c r="W144" s="248"/>
      <c r="X144" s="248"/>
      <c r="Y144" s="248"/>
      <c r="Z144" s="248"/>
      <c r="AA144" s="248"/>
    </row>
    <row r="145" spans="1:27" ht="68.25" hidden="1" customHeight="1">
      <c r="A145" t="str">
        <f>IF(E145="","",IF(VLOOKUP($F145,CODE!$K:$O,CODE!$O$1,FALSE)="",$E145,$E145&amp;"-"&amp;VLOOKUP($F145,CODE!$K:$O,CODE!$O$1,FALSE)))</f>
        <v/>
      </c>
      <c r="B145"/>
      <c r="C145" s="250">
        <f t="shared" si="7"/>
        <v>135</v>
      </c>
      <c r="D145" s="95"/>
      <c r="E145" s="96"/>
      <c r="F145" s="87"/>
      <c r="G145" s="87"/>
      <c r="H145" s="88"/>
      <c r="I145" s="88"/>
      <c r="J145" s="93">
        <f t="shared" si="6"/>
        <v>0</v>
      </c>
      <c r="K145" s="246"/>
      <c r="L145" s="94"/>
      <c r="M145" s="89" t="str">
        <f>IF(ISERROR(VLOOKUP($K145,생산업체!$A:$C,생산업체!$A$1,FALSE))=TRUE,"업체리스트 참조 후 업체명 변경",IF(VLOOKUP($K145,생산업체!$A:$C,생산업체!$B$1,FALSE)=1,$L145+$M$6,$L145+$M$4))</f>
        <v>업체리스트 참조 후 업체명 변경</v>
      </c>
      <c r="N145" s="245"/>
      <c r="O145" s="237"/>
      <c r="P145" s="247"/>
      <c r="Q145" s="90"/>
      <c r="R145" s="91"/>
      <c r="S145" s="242"/>
      <c r="T145" s="243"/>
      <c r="U145" s="92"/>
      <c r="W145" s="248"/>
      <c r="X145" s="248"/>
      <c r="Y145" s="248"/>
      <c r="Z145" s="248"/>
      <c r="AA145" s="248"/>
    </row>
    <row r="146" spans="1:27" ht="68.25" hidden="1" customHeight="1">
      <c r="A146" t="str">
        <f>IF(E146="","",IF(VLOOKUP($F146,CODE!$K:$O,CODE!$O$1,FALSE)="",$E146,$E146&amp;"-"&amp;VLOOKUP($F146,CODE!$K:$O,CODE!$O$1,FALSE)))</f>
        <v/>
      </c>
      <c r="B146"/>
      <c r="C146" s="250">
        <f t="shared" si="7"/>
        <v>136</v>
      </c>
      <c r="D146" s="95"/>
      <c r="E146" s="96"/>
      <c r="F146" s="87"/>
      <c r="G146" s="87"/>
      <c r="H146" s="88"/>
      <c r="I146" s="88"/>
      <c r="J146" s="93">
        <f t="shared" si="6"/>
        <v>0</v>
      </c>
      <c r="K146" s="246"/>
      <c r="L146" s="94"/>
      <c r="M146" s="89" t="str">
        <f>IF(ISERROR(VLOOKUP($K146,생산업체!$A:$C,생산업체!$A$1,FALSE))=TRUE,"업체리스트 참조 후 업체명 변경",IF(VLOOKUP($K146,생산업체!$A:$C,생산업체!$B$1,FALSE)=1,$L146+$M$6,$L146+$M$4))</f>
        <v>업체리스트 참조 후 업체명 변경</v>
      </c>
      <c r="N146" s="245"/>
      <c r="O146" s="237"/>
      <c r="P146" s="247"/>
      <c r="Q146" s="90"/>
      <c r="R146" s="91"/>
      <c r="S146" s="242"/>
      <c r="T146" s="243"/>
      <c r="U146" s="92"/>
      <c r="W146" s="248"/>
      <c r="X146" s="248"/>
      <c r="Y146" s="248"/>
      <c r="Z146" s="248"/>
      <c r="AA146" s="248"/>
    </row>
    <row r="147" spans="1:27" ht="68.25" hidden="1" customHeight="1">
      <c r="A147" t="str">
        <f>IF(E147="","",IF(VLOOKUP($F147,CODE!$K:$O,CODE!$O$1,FALSE)="",$E147,$E147&amp;"-"&amp;VLOOKUP($F147,CODE!$K:$O,CODE!$O$1,FALSE)))</f>
        <v/>
      </c>
      <c r="B147"/>
      <c r="C147" s="250">
        <f t="shared" si="7"/>
        <v>137</v>
      </c>
      <c r="D147" s="95"/>
      <c r="E147" s="96"/>
      <c r="F147" s="87"/>
      <c r="G147" s="87"/>
      <c r="H147" s="88"/>
      <c r="I147" s="88"/>
      <c r="J147" s="93">
        <f t="shared" si="6"/>
        <v>0</v>
      </c>
      <c r="K147" s="246"/>
      <c r="L147" s="94"/>
      <c r="M147" s="89" t="str">
        <f>IF(ISERROR(VLOOKUP($K147,생산업체!$A:$C,생산업체!$A$1,FALSE))=TRUE,"업체리스트 참조 후 업체명 변경",IF(VLOOKUP($K147,생산업체!$A:$C,생산업체!$B$1,FALSE)=1,$L147+$M$6,$L147+$M$4))</f>
        <v>업체리스트 참조 후 업체명 변경</v>
      </c>
      <c r="N147" s="245"/>
      <c r="O147" s="237"/>
      <c r="P147" s="247"/>
      <c r="Q147" s="90"/>
      <c r="R147" s="91"/>
      <c r="S147" s="242"/>
      <c r="T147" s="243"/>
      <c r="U147" s="92"/>
      <c r="W147" s="248"/>
      <c r="X147" s="248"/>
      <c r="Y147" s="248"/>
      <c r="Z147" s="248"/>
      <c r="AA147" s="248"/>
    </row>
    <row r="148" spans="1:27" ht="68.25" hidden="1" customHeight="1">
      <c r="A148" t="str">
        <f>IF(E148="","",IF(VLOOKUP($F148,CODE!$K:$O,CODE!$O$1,FALSE)="",$E148,$E148&amp;"-"&amp;VLOOKUP($F148,CODE!$K:$O,CODE!$O$1,FALSE)))</f>
        <v/>
      </c>
      <c r="B148"/>
      <c r="C148" s="250">
        <f t="shared" si="7"/>
        <v>138</v>
      </c>
      <c r="D148" s="95"/>
      <c r="E148" s="96"/>
      <c r="F148" s="87"/>
      <c r="G148" s="87"/>
      <c r="H148" s="88"/>
      <c r="I148" s="88"/>
      <c r="J148" s="93">
        <f t="shared" si="6"/>
        <v>0</v>
      </c>
      <c r="K148" s="246"/>
      <c r="L148" s="94"/>
      <c r="M148" s="89" t="str">
        <f>IF(ISERROR(VLOOKUP($K148,생산업체!$A:$C,생산업체!$A$1,FALSE))=TRUE,"업체리스트 참조 후 업체명 변경",IF(VLOOKUP($K148,생산업체!$A:$C,생산업체!$B$1,FALSE)=1,$L148+$M$6,$L148+$M$4))</f>
        <v>업체리스트 참조 후 업체명 변경</v>
      </c>
      <c r="N148" s="245"/>
      <c r="O148" s="237"/>
      <c r="P148" s="247"/>
      <c r="Q148" s="90"/>
      <c r="R148" s="91"/>
      <c r="S148" s="242"/>
      <c r="T148" s="243"/>
      <c r="U148" s="92"/>
      <c r="W148" s="248"/>
      <c r="X148" s="248"/>
      <c r="Y148" s="248"/>
      <c r="Z148" s="248"/>
      <c r="AA148" s="248"/>
    </row>
    <row r="149" spans="1:27" ht="68.25" hidden="1" customHeight="1">
      <c r="A149" t="str">
        <f>IF(E149="","",IF(VLOOKUP($F149,CODE!$K:$O,CODE!$O$1,FALSE)="",$E149,$E149&amp;"-"&amp;VLOOKUP($F149,CODE!$K:$O,CODE!$O$1,FALSE)))</f>
        <v/>
      </c>
      <c r="B149"/>
      <c r="C149" s="250">
        <f t="shared" si="7"/>
        <v>139</v>
      </c>
      <c r="D149" s="95"/>
      <c r="E149" s="96"/>
      <c r="F149" s="87"/>
      <c r="G149" s="87"/>
      <c r="H149" s="88"/>
      <c r="I149" s="88"/>
      <c r="J149" s="93">
        <f t="shared" si="6"/>
        <v>0</v>
      </c>
      <c r="K149" s="246"/>
      <c r="L149" s="94"/>
      <c r="M149" s="89" t="str">
        <f>IF(ISERROR(VLOOKUP($K149,생산업체!$A:$C,생산업체!$A$1,FALSE))=TRUE,"업체리스트 참조 후 업체명 변경",IF(VLOOKUP($K149,생산업체!$A:$C,생산업체!$B$1,FALSE)=1,$L149+$M$6,$L149+$M$4))</f>
        <v>업체리스트 참조 후 업체명 변경</v>
      </c>
      <c r="N149" s="245"/>
      <c r="O149" s="237"/>
      <c r="P149" s="247"/>
      <c r="Q149" s="90"/>
      <c r="R149" s="91"/>
      <c r="S149" s="242"/>
      <c r="T149" s="243"/>
      <c r="U149" s="92"/>
      <c r="W149" s="248"/>
      <c r="X149" s="248"/>
      <c r="Y149" s="248"/>
      <c r="Z149" s="248"/>
      <c r="AA149" s="248"/>
    </row>
    <row r="150" spans="1:27" ht="68.25" hidden="1" customHeight="1">
      <c r="A150" t="str">
        <f>IF(E150="","",IF(VLOOKUP($F150,CODE!$K:$O,CODE!$O$1,FALSE)="",$E150,$E150&amp;"-"&amp;VLOOKUP($F150,CODE!$K:$O,CODE!$O$1,FALSE)))</f>
        <v/>
      </c>
      <c r="B150"/>
      <c r="C150" s="250">
        <f t="shared" si="7"/>
        <v>140</v>
      </c>
      <c r="D150" s="95"/>
      <c r="E150" s="96"/>
      <c r="F150" s="87"/>
      <c r="G150" s="87"/>
      <c r="H150" s="88"/>
      <c r="I150" s="88"/>
      <c r="J150" s="93">
        <f t="shared" si="6"/>
        <v>0</v>
      </c>
      <c r="K150" s="246"/>
      <c r="L150" s="94"/>
      <c r="M150" s="89" t="str">
        <f>IF(ISERROR(VLOOKUP($K150,생산업체!$A:$C,생산업체!$A$1,FALSE))=TRUE,"업체리스트 참조 후 업체명 변경",IF(VLOOKUP($K150,생산업체!$A:$C,생산업체!$B$1,FALSE)=1,$L150+$M$6,$L150+$M$4))</f>
        <v>업체리스트 참조 후 업체명 변경</v>
      </c>
      <c r="N150" s="245"/>
      <c r="O150" s="237"/>
      <c r="P150" s="247"/>
      <c r="Q150" s="90"/>
      <c r="R150" s="91"/>
      <c r="S150" s="242"/>
      <c r="T150" s="243"/>
      <c r="U150" s="92"/>
      <c r="W150" s="248"/>
      <c r="X150" s="248"/>
      <c r="Y150" s="248"/>
      <c r="Z150" s="248"/>
      <c r="AA150" s="248"/>
    </row>
    <row r="151" spans="1:27" ht="68.25" hidden="1" customHeight="1">
      <c r="A151" t="str">
        <f>IF(E151="","",IF(VLOOKUP($F151,CODE!$K:$O,CODE!$O$1,FALSE)="",$E151,$E151&amp;"-"&amp;VLOOKUP($F151,CODE!$K:$O,CODE!$O$1,FALSE)))</f>
        <v/>
      </c>
      <c r="B151"/>
      <c r="C151" s="250">
        <f t="shared" si="7"/>
        <v>141</v>
      </c>
      <c r="D151" s="95"/>
      <c r="E151" s="96"/>
      <c r="F151" s="87"/>
      <c r="G151" s="87"/>
      <c r="H151" s="88"/>
      <c r="I151" s="88"/>
      <c r="J151" s="93">
        <f t="shared" si="6"/>
        <v>0</v>
      </c>
      <c r="K151" s="246"/>
      <c r="L151" s="94"/>
      <c r="M151" s="89" t="str">
        <f>IF(ISERROR(VLOOKUP($K151,생산업체!$A:$C,생산업체!$A$1,FALSE))=TRUE,"업체리스트 참조 후 업체명 변경",IF(VLOOKUP($K151,생산업체!$A:$C,생산업체!$B$1,FALSE)=1,$L151+$M$6,$L151+$M$4))</f>
        <v>업체리스트 참조 후 업체명 변경</v>
      </c>
      <c r="N151" s="245"/>
      <c r="O151" s="237"/>
      <c r="P151" s="247"/>
      <c r="Q151" s="90"/>
      <c r="R151" s="91"/>
      <c r="S151" s="242"/>
      <c r="T151" s="243"/>
      <c r="U151" s="92"/>
      <c r="W151" s="248"/>
      <c r="X151" s="248"/>
      <c r="Y151" s="248"/>
      <c r="Z151" s="248"/>
      <c r="AA151" s="248"/>
    </row>
    <row r="152" spans="1:27" ht="68.25" hidden="1" customHeight="1">
      <c r="A152" t="str">
        <f>IF(E152="","",IF(VLOOKUP($F152,CODE!$K:$O,CODE!$O$1,FALSE)="",$E152,$E152&amp;"-"&amp;VLOOKUP($F152,CODE!$K:$O,CODE!$O$1,FALSE)))</f>
        <v/>
      </c>
      <c r="B152"/>
      <c r="C152" s="250">
        <f t="shared" si="7"/>
        <v>142</v>
      </c>
      <c r="D152" s="95"/>
      <c r="E152" s="96"/>
      <c r="F152" s="87"/>
      <c r="G152" s="87"/>
      <c r="H152" s="88"/>
      <c r="I152" s="88"/>
      <c r="J152" s="93">
        <f t="shared" si="6"/>
        <v>0</v>
      </c>
      <c r="K152" s="246"/>
      <c r="L152" s="94"/>
      <c r="M152" s="89" t="str">
        <f>IF(ISERROR(VLOOKUP($K152,생산업체!$A:$C,생산업체!$A$1,FALSE))=TRUE,"업체리스트 참조 후 업체명 변경",IF(VLOOKUP($K152,생산업체!$A:$C,생산업체!$B$1,FALSE)=1,$L152+$M$6,$L152+$M$4))</f>
        <v>업체리스트 참조 후 업체명 변경</v>
      </c>
      <c r="N152" s="245"/>
      <c r="O152" s="237"/>
      <c r="P152" s="247"/>
      <c r="Q152" s="90"/>
      <c r="R152" s="91"/>
      <c r="S152" s="242"/>
      <c r="T152" s="243"/>
      <c r="U152" s="92"/>
      <c r="W152" s="248"/>
      <c r="X152" s="248"/>
      <c r="Y152" s="248"/>
      <c r="Z152" s="248"/>
      <c r="AA152" s="248"/>
    </row>
    <row r="153" spans="1:27" ht="68.25" hidden="1" customHeight="1">
      <c r="A153" t="str">
        <f>IF(E153="","",IF(VLOOKUP($F153,CODE!$K:$O,CODE!$O$1,FALSE)="",$E153,$E153&amp;"-"&amp;VLOOKUP($F153,CODE!$K:$O,CODE!$O$1,FALSE)))</f>
        <v/>
      </c>
      <c r="B153"/>
      <c r="C153" s="250">
        <f t="shared" si="7"/>
        <v>143</v>
      </c>
      <c r="D153" s="95"/>
      <c r="E153" s="96"/>
      <c r="F153" s="87"/>
      <c r="G153" s="87"/>
      <c r="H153" s="88"/>
      <c r="I153" s="88"/>
      <c r="J153" s="93">
        <f t="shared" si="6"/>
        <v>0</v>
      </c>
      <c r="K153" s="246"/>
      <c r="L153" s="94"/>
      <c r="M153" s="89" t="str">
        <f>IF(ISERROR(VLOOKUP($K153,생산업체!$A:$C,생산업체!$A$1,FALSE))=TRUE,"업체리스트 참조 후 업체명 변경",IF(VLOOKUP($K153,생산업체!$A:$C,생산업체!$B$1,FALSE)=1,$L153+$M$6,$L153+$M$4))</f>
        <v>업체리스트 참조 후 업체명 변경</v>
      </c>
      <c r="N153" s="245"/>
      <c r="O153" s="237"/>
      <c r="P153" s="247"/>
      <c r="Q153" s="90"/>
      <c r="R153" s="91"/>
      <c r="S153" s="242"/>
      <c r="T153" s="243"/>
      <c r="U153" s="92"/>
      <c r="W153" s="248"/>
      <c r="X153" s="248"/>
      <c r="Y153" s="248"/>
      <c r="Z153" s="248"/>
      <c r="AA153" s="248"/>
    </row>
    <row r="154" spans="1:27" ht="68.25" hidden="1" customHeight="1">
      <c r="A154" t="str">
        <f>IF(E154="","",IF(VLOOKUP($F154,CODE!$K:$O,CODE!$O$1,FALSE)="",$E154,$E154&amp;"-"&amp;VLOOKUP($F154,CODE!$K:$O,CODE!$O$1,FALSE)))</f>
        <v/>
      </c>
      <c r="B154"/>
      <c r="C154" s="250">
        <f t="shared" si="7"/>
        <v>144</v>
      </c>
      <c r="D154" s="95"/>
      <c r="E154" s="96"/>
      <c r="F154" s="87"/>
      <c r="G154" s="87"/>
      <c r="H154" s="88"/>
      <c r="I154" s="88"/>
      <c r="J154" s="93">
        <f t="shared" si="6"/>
        <v>0</v>
      </c>
      <c r="K154" s="246"/>
      <c r="L154" s="94"/>
      <c r="M154" s="89" t="str">
        <f>IF(ISERROR(VLOOKUP($K154,생산업체!$A:$C,생산업체!$A$1,FALSE))=TRUE,"업체리스트 참조 후 업체명 변경",IF(VLOOKUP($K154,생산업체!$A:$C,생산업체!$B$1,FALSE)=1,$L154+$M$6,$L154+$M$4))</f>
        <v>업체리스트 참조 후 업체명 변경</v>
      </c>
      <c r="N154" s="245"/>
      <c r="O154" s="237"/>
      <c r="P154" s="247"/>
      <c r="Q154" s="90"/>
      <c r="R154" s="91"/>
      <c r="S154" s="242"/>
      <c r="T154" s="243"/>
      <c r="U154" s="92"/>
      <c r="W154" s="248"/>
      <c r="X154" s="248"/>
      <c r="Y154" s="248"/>
      <c r="Z154" s="248"/>
      <c r="AA154" s="248"/>
    </row>
    <row r="155" spans="1:27" ht="68.25" hidden="1" customHeight="1">
      <c r="A155" t="str">
        <f>IF(E155="","",IF(VLOOKUP($F155,CODE!$K:$O,CODE!$O$1,FALSE)="",$E155,$E155&amp;"-"&amp;VLOOKUP($F155,CODE!$K:$O,CODE!$O$1,FALSE)))</f>
        <v/>
      </c>
      <c r="B155"/>
      <c r="C155" s="250">
        <f t="shared" si="7"/>
        <v>145</v>
      </c>
      <c r="D155" s="95"/>
      <c r="E155" s="96"/>
      <c r="F155" s="87"/>
      <c r="G155" s="87"/>
      <c r="H155" s="88"/>
      <c r="I155" s="88"/>
      <c r="J155" s="93">
        <f t="shared" si="6"/>
        <v>0</v>
      </c>
      <c r="K155" s="246"/>
      <c r="L155" s="94"/>
      <c r="M155" s="89" t="str">
        <f>IF(ISERROR(VLOOKUP($K155,생산업체!$A:$C,생산업체!$A$1,FALSE))=TRUE,"업체리스트 참조 후 업체명 변경",IF(VLOOKUP($K155,생산업체!$A:$C,생산업체!$B$1,FALSE)=1,$L155+$M$6,$L155+$M$4))</f>
        <v>업체리스트 참조 후 업체명 변경</v>
      </c>
      <c r="N155" s="245"/>
      <c r="O155" s="237"/>
      <c r="P155" s="247"/>
      <c r="Q155" s="90"/>
      <c r="R155" s="91"/>
      <c r="S155" s="242"/>
      <c r="T155" s="243"/>
      <c r="U155" s="92"/>
      <c r="W155" s="248"/>
      <c r="X155" s="248"/>
      <c r="Y155" s="248"/>
      <c r="Z155" s="248"/>
      <c r="AA155" s="248"/>
    </row>
    <row r="156" spans="1:27" ht="68.25" hidden="1" customHeight="1">
      <c r="A156" t="str">
        <f>IF(E156="","",IF(VLOOKUP($F156,CODE!$K:$O,CODE!$O$1,FALSE)="",$E156,$E156&amp;"-"&amp;VLOOKUP($F156,CODE!$K:$O,CODE!$O$1,FALSE)))</f>
        <v/>
      </c>
      <c r="B156"/>
      <c r="C156" s="250">
        <f t="shared" si="7"/>
        <v>146</v>
      </c>
      <c r="D156" s="95"/>
      <c r="E156" s="96"/>
      <c r="F156" s="87"/>
      <c r="G156" s="87"/>
      <c r="H156" s="88"/>
      <c r="I156" s="88"/>
      <c r="J156" s="93">
        <f t="shared" si="6"/>
        <v>0</v>
      </c>
      <c r="K156" s="246"/>
      <c r="L156" s="94"/>
      <c r="M156" s="89" t="str">
        <f>IF(ISERROR(VLOOKUP($K156,생산업체!$A:$C,생산업체!$A$1,FALSE))=TRUE,"업체리스트 참조 후 업체명 변경",IF(VLOOKUP($K156,생산업체!$A:$C,생산업체!$B$1,FALSE)=1,$L156+$M$6,$L156+$M$4))</f>
        <v>업체리스트 참조 후 업체명 변경</v>
      </c>
      <c r="N156" s="245"/>
      <c r="O156" s="237"/>
      <c r="P156" s="247"/>
      <c r="Q156" s="90"/>
      <c r="R156" s="91"/>
      <c r="S156" s="242"/>
      <c r="T156" s="243"/>
      <c r="U156" s="92"/>
      <c r="W156" s="248"/>
      <c r="X156" s="248"/>
      <c r="Y156" s="248"/>
      <c r="Z156" s="248"/>
      <c r="AA156" s="248"/>
    </row>
    <row r="157" spans="1:27" ht="68.25" hidden="1" customHeight="1">
      <c r="A157" t="str">
        <f>IF(E157="","",IF(VLOOKUP($F157,CODE!$K:$O,CODE!$O$1,FALSE)="",$E157,$E157&amp;"-"&amp;VLOOKUP($F157,CODE!$K:$O,CODE!$O$1,FALSE)))</f>
        <v/>
      </c>
      <c r="B157"/>
      <c r="C157" s="250">
        <f t="shared" si="7"/>
        <v>147</v>
      </c>
      <c r="D157" s="95"/>
      <c r="E157" s="96"/>
      <c r="F157" s="87"/>
      <c r="G157" s="87"/>
      <c r="H157" s="88"/>
      <c r="I157" s="88"/>
      <c r="J157" s="93">
        <f t="shared" si="6"/>
        <v>0</v>
      </c>
      <c r="K157" s="246"/>
      <c r="L157" s="94"/>
      <c r="M157" s="89" t="str">
        <f>IF(ISERROR(VLOOKUP($K157,생산업체!$A:$C,생산업체!$A$1,FALSE))=TRUE,"업체리스트 참조 후 업체명 변경",IF(VLOOKUP($K157,생산업체!$A:$C,생산업체!$B$1,FALSE)=1,$L157+$M$6,$L157+$M$4))</f>
        <v>업체리스트 참조 후 업체명 변경</v>
      </c>
      <c r="N157" s="245"/>
      <c r="O157" s="237"/>
      <c r="P157" s="247"/>
      <c r="Q157" s="90"/>
      <c r="R157" s="91"/>
      <c r="S157" s="242"/>
      <c r="T157" s="243"/>
      <c r="U157" s="92"/>
      <c r="W157" s="248"/>
      <c r="X157" s="248"/>
      <c r="Y157" s="248"/>
      <c r="Z157" s="248"/>
      <c r="AA157" s="248"/>
    </row>
    <row r="158" spans="1:27" ht="68.25" hidden="1" customHeight="1">
      <c r="A158" t="str">
        <f>IF(E158="","",IF(VLOOKUP($F158,CODE!$K:$O,CODE!$O$1,FALSE)="",$E158,$E158&amp;"-"&amp;VLOOKUP($F158,CODE!$K:$O,CODE!$O$1,FALSE)))</f>
        <v/>
      </c>
      <c r="B158"/>
      <c r="C158" s="250">
        <f t="shared" si="7"/>
        <v>148</v>
      </c>
      <c r="D158" s="95"/>
      <c r="E158" s="96"/>
      <c r="F158" s="87"/>
      <c r="G158" s="87"/>
      <c r="H158" s="88"/>
      <c r="I158" s="88"/>
      <c r="J158" s="93">
        <f t="shared" si="6"/>
        <v>0</v>
      </c>
      <c r="K158" s="246"/>
      <c r="L158" s="94"/>
      <c r="M158" s="89" t="str">
        <f>IF(ISERROR(VLOOKUP($K158,생산업체!$A:$C,생산업체!$A$1,FALSE))=TRUE,"업체리스트 참조 후 업체명 변경",IF(VLOOKUP($K158,생산업체!$A:$C,생산업체!$B$1,FALSE)=1,$L158+$M$6,$L158+$M$4))</f>
        <v>업체리스트 참조 후 업체명 변경</v>
      </c>
      <c r="N158" s="245"/>
      <c r="O158" s="237"/>
      <c r="P158" s="247"/>
      <c r="Q158" s="90"/>
      <c r="R158" s="91"/>
      <c r="S158" s="242"/>
      <c r="T158" s="243"/>
      <c r="U158" s="92"/>
      <c r="W158" s="248"/>
      <c r="X158" s="248"/>
      <c r="Y158" s="248"/>
      <c r="Z158" s="248"/>
      <c r="AA158" s="248"/>
    </row>
    <row r="159" spans="1:27" ht="68.25" hidden="1" customHeight="1">
      <c r="A159" t="str">
        <f>IF(E159="","",IF(VLOOKUP($F159,CODE!$K:$O,CODE!$O$1,FALSE)="",$E159,$E159&amp;"-"&amp;VLOOKUP($F159,CODE!$K:$O,CODE!$O$1,FALSE)))</f>
        <v/>
      </c>
      <c r="B159"/>
      <c r="C159" s="250">
        <f t="shared" si="7"/>
        <v>149</v>
      </c>
      <c r="D159" s="95"/>
      <c r="E159" s="96"/>
      <c r="F159" s="87"/>
      <c r="G159" s="87"/>
      <c r="H159" s="88"/>
      <c r="I159" s="88"/>
      <c r="J159" s="93">
        <f t="shared" si="6"/>
        <v>0</v>
      </c>
      <c r="K159" s="246"/>
      <c r="L159" s="94"/>
      <c r="M159" s="89" t="str">
        <f>IF(ISERROR(VLOOKUP($K159,생산업체!$A:$C,생산업체!$A$1,FALSE))=TRUE,"업체리스트 참조 후 업체명 변경",IF(VLOOKUP($K159,생산업체!$A:$C,생산업체!$B$1,FALSE)=1,$L159+$M$6,$L159+$M$4))</f>
        <v>업체리스트 참조 후 업체명 변경</v>
      </c>
      <c r="N159" s="245"/>
      <c r="O159" s="237"/>
      <c r="P159" s="247"/>
      <c r="Q159" s="90"/>
      <c r="R159" s="91"/>
      <c r="S159" s="242"/>
      <c r="T159" s="243"/>
      <c r="U159" s="92"/>
      <c r="W159" s="248"/>
      <c r="X159" s="248"/>
      <c r="Y159" s="248"/>
      <c r="Z159" s="248"/>
      <c r="AA159" s="248"/>
    </row>
    <row r="160" spans="1:27" ht="68.25" hidden="1" customHeight="1">
      <c r="A160" t="str">
        <f>IF(E160="","",IF(VLOOKUP($F160,CODE!$K:$O,CODE!$O$1,FALSE)="",$E160,$E160&amp;"-"&amp;VLOOKUP($F160,CODE!$K:$O,CODE!$O$1,FALSE)))</f>
        <v/>
      </c>
      <c r="B160"/>
      <c r="C160" s="250">
        <f t="shared" si="7"/>
        <v>150</v>
      </c>
      <c r="D160" s="95"/>
      <c r="E160" s="96"/>
      <c r="F160" s="87"/>
      <c r="G160" s="87"/>
      <c r="H160" s="88"/>
      <c r="I160" s="88"/>
      <c r="J160" s="93">
        <f t="shared" si="6"/>
        <v>0</v>
      </c>
      <c r="K160" s="246"/>
      <c r="L160" s="94"/>
      <c r="M160" s="89" t="str">
        <f>IF(ISERROR(VLOOKUP($K160,생산업체!$A:$C,생산업체!$A$1,FALSE))=TRUE,"업체리스트 참조 후 업체명 변경",IF(VLOOKUP($K160,생산업체!$A:$C,생산업체!$B$1,FALSE)=1,$L160+$M$6,$L160+$M$4))</f>
        <v>업체리스트 참조 후 업체명 변경</v>
      </c>
      <c r="N160" s="245"/>
      <c r="O160" s="237"/>
      <c r="P160" s="247"/>
      <c r="Q160" s="90"/>
      <c r="R160" s="91"/>
      <c r="S160" s="242"/>
      <c r="T160" s="243"/>
      <c r="U160" s="92"/>
      <c r="W160" s="248"/>
      <c r="X160" s="248"/>
      <c r="Y160" s="248"/>
      <c r="Z160" s="248"/>
      <c r="AA160" s="248"/>
    </row>
    <row r="161" spans="1:27" ht="68.25" hidden="1" customHeight="1">
      <c r="A161" t="str">
        <f>IF(E161="","",IF(VLOOKUP($F161,CODE!$K:$O,CODE!$O$1,FALSE)="",$E161,$E161&amp;"-"&amp;VLOOKUP($F161,CODE!$K:$O,CODE!$O$1,FALSE)))</f>
        <v/>
      </c>
      <c r="B161"/>
      <c r="C161" s="250">
        <f t="shared" si="7"/>
        <v>151</v>
      </c>
      <c r="D161" s="95"/>
      <c r="E161" s="96"/>
      <c r="F161" s="87"/>
      <c r="G161" s="87"/>
      <c r="H161" s="88"/>
      <c r="I161" s="88"/>
      <c r="J161" s="93">
        <f t="shared" si="6"/>
        <v>0</v>
      </c>
      <c r="K161" s="246"/>
      <c r="L161" s="94"/>
      <c r="M161" s="89" t="str">
        <f>IF(ISERROR(VLOOKUP($K161,생산업체!$A:$C,생산업체!$A$1,FALSE))=TRUE,"업체리스트 참조 후 업체명 변경",IF(VLOOKUP($K161,생산업체!$A:$C,생산업체!$B$1,FALSE)=1,$L161+$M$6,$L161+$M$4))</f>
        <v>업체리스트 참조 후 업체명 변경</v>
      </c>
      <c r="N161" s="245"/>
      <c r="O161" s="237"/>
      <c r="P161" s="247"/>
      <c r="Q161" s="90"/>
      <c r="R161" s="91"/>
      <c r="S161" s="242"/>
      <c r="T161" s="243"/>
      <c r="U161" s="92"/>
      <c r="W161" s="248"/>
      <c r="X161" s="248"/>
      <c r="Y161" s="248"/>
      <c r="Z161" s="248"/>
      <c r="AA161" s="248"/>
    </row>
    <row r="162" spans="1:27" ht="68.25" hidden="1" customHeight="1">
      <c r="A162" t="str">
        <f>IF(E162="","",IF(VLOOKUP($F162,CODE!$K:$O,CODE!$O$1,FALSE)="",$E162,$E162&amp;"-"&amp;VLOOKUP($F162,CODE!$K:$O,CODE!$O$1,FALSE)))</f>
        <v/>
      </c>
      <c r="B162"/>
      <c r="C162" s="250">
        <f t="shared" si="7"/>
        <v>152</v>
      </c>
      <c r="D162" s="95"/>
      <c r="E162" s="96"/>
      <c r="F162" s="87"/>
      <c r="G162" s="87"/>
      <c r="H162" s="88"/>
      <c r="I162" s="88"/>
      <c r="J162" s="93">
        <f t="shared" si="6"/>
        <v>0</v>
      </c>
      <c r="K162" s="246"/>
      <c r="L162" s="94"/>
      <c r="M162" s="89" t="str">
        <f>IF(ISERROR(VLOOKUP($K162,생산업체!$A:$C,생산업체!$A$1,FALSE))=TRUE,"업체리스트 참조 후 업체명 변경",IF(VLOOKUP($K162,생산업체!$A:$C,생산업체!$B$1,FALSE)=1,$L162+$M$6,$L162+$M$4))</f>
        <v>업체리스트 참조 후 업체명 변경</v>
      </c>
      <c r="N162" s="245"/>
      <c r="O162" s="237"/>
      <c r="P162" s="247"/>
      <c r="Q162" s="90"/>
      <c r="R162" s="91"/>
      <c r="S162" s="242"/>
      <c r="T162" s="243"/>
      <c r="U162" s="92"/>
      <c r="W162" s="248"/>
      <c r="X162" s="248"/>
      <c r="Y162" s="248"/>
      <c r="Z162" s="248"/>
      <c r="AA162" s="248"/>
    </row>
    <row r="163" spans="1:27" ht="68.25" hidden="1" customHeight="1">
      <c r="A163" t="str">
        <f>IF(E163="","",IF(VLOOKUP($F163,CODE!$K:$O,CODE!$O$1,FALSE)="",$E163,$E163&amp;"-"&amp;VLOOKUP($F163,CODE!$K:$O,CODE!$O$1,FALSE)))</f>
        <v/>
      </c>
      <c r="B163"/>
      <c r="C163" s="250">
        <f t="shared" si="7"/>
        <v>153</v>
      </c>
      <c r="D163" s="95"/>
      <c r="E163" s="96"/>
      <c r="F163" s="87"/>
      <c r="G163" s="87"/>
      <c r="H163" s="88"/>
      <c r="I163" s="88"/>
      <c r="J163" s="93">
        <f t="shared" si="6"/>
        <v>0</v>
      </c>
      <c r="K163" s="246"/>
      <c r="L163" s="94"/>
      <c r="M163" s="89" t="str">
        <f>IF(ISERROR(VLOOKUP($K163,생산업체!$A:$C,생산업체!$A$1,FALSE))=TRUE,"업체리스트 참조 후 업체명 변경",IF(VLOOKUP($K163,생산업체!$A:$C,생산업체!$B$1,FALSE)=1,$L163+$M$6,$L163+$M$4))</f>
        <v>업체리스트 참조 후 업체명 변경</v>
      </c>
      <c r="N163" s="245"/>
      <c r="O163" s="237"/>
      <c r="P163" s="247"/>
      <c r="Q163" s="90"/>
      <c r="R163" s="91"/>
      <c r="S163" s="242"/>
      <c r="T163" s="243"/>
      <c r="U163" s="92"/>
      <c r="W163" s="248"/>
      <c r="X163" s="248"/>
      <c r="Y163" s="248"/>
      <c r="Z163" s="248"/>
      <c r="AA163" s="248"/>
    </row>
    <row r="164" spans="1:27" ht="68.25" hidden="1" customHeight="1">
      <c r="A164" t="str">
        <f>IF(E164="","",IF(VLOOKUP($F164,CODE!$K:$O,CODE!$O$1,FALSE)="",$E164,$E164&amp;"-"&amp;VLOOKUP($F164,CODE!$K:$O,CODE!$O$1,FALSE)))</f>
        <v/>
      </c>
      <c r="B164"/>
      <c r="C164" s="250">
        <f t="shared" si="7"/>
        <v>154</v>
      </c>
      <c r="D164" s="95"/>
      <c r="E164" s="96"/>
      <c r="F164" s="87"/>
      <c r="G164" s="87"/>
      <c r="H164" s="88"/>
      <c r="I164" s="88"/>
      <c r="J164" s="93">
        <f t="shared" si="6"/>
        <v>0</v>
      </c>
      <c r="K164" s="246"/>
      <c r="L164" s="94"/>
      <c r="M164" s="89" t="str">
        <f>IF(ISERROR(VLOOKUP($K164,생산업체!$A:$C,생산업체!$A$1,FALSE))=TRUE,"업체리스트 참조 후 업체명 변경",IF(VLOOKUP($K164,생산업체!$A:$C,생산업체!$B$1,FALSE)=1,$L164+$M$6,$L164+$M$4))</f>
        <v>업체리스트 참조 후 업체명 변경</v>
      </c>
      <c r="N164" s="245"/>
      <c r="O164" s="237"/>
      <c r="P164" s="247"/>
      <c r="Q164" s="90"/>
      <c r="R164" s="91"/>
      <c r="S164" s="242"/>
      <c r="T164" s="243"/>
      <c r="U164" s="92"/>
      <c r="W164" s="248"/>
      <c r="X164" s="248"/>
      <c r="Y164" s="248"/>
      <c r="Z164" s="248"/>
      <c r="AA164" s="248"/>
    </row>
    <row r="165" spans="1:27" ht="68.25" hidden="1" customHeight="1">
      <c r="A165" t="str">
        <f>IF(E165="","",IF(VLOOKUP($F165,CODE!$K:$O,CODE!$O$1,FALSE)="",$E165,$E165&amp;"-"&amp;VLOOKUP($F165,CODE!$K:$O,CODE!$O$1,FALSE)))</f>
        <v/>
      </c>
      <c r="B165"/>
      <c r="C165" s="250">
        <f t="shared" si="7"/>
        <v>155</v>
      </c>
      <c r="D165" s="95"/>
      <c r="E165" s="96"/>
      <c r="F165" s="87"/>
      <c r="G165" s="87"/>
      <c r="H165" s="88"/>
      <c r="I165" s="88"/>
      <c r="J165" s="93">
        <f t="shared" si="6"/>
        <v>0</v>
      </c>
      <c r="K165" s="246"/>
      <c r="L165" s="94"/>
      <c r="M165" s="89" t="str">
        <f>IF(ISERROR(VLOOKUP($K165,생산업체!$A:$C,생산업체!$A$1,FALSE))=TRUE,"업체리스트 참조 후 업체명 변경",IF(VLOOKUP($K165,생산업체!$A:$C,생산업체!$B$1,FALSE)=1,$L165+$M$6,$L165+$M$4))</f>
        <v>업체리스트 참조 후 업체명 변경</v>
      </c>
      <c r="N165" s="245"/>
      <c r="O165" s="237"/>
      <c r="P165" s="247"/>
      <c r="Q165" s="90"/>
      <c r="R165" s="91"/>
      <c r="S165" s="242"/>
      <c r="T165" s="243"/>
      <c r="U165" s="92"/>
      <c r="W165" s="248"/>
      <c r="X165" s="248"/>
      <c r="Y165" s="248"/>
      <c r="Z165" s="248"/>
      <c r="AA165" s="248"/>
    </row>
    <row r="166" spans="1:27" ht="68.25" hidden="1" customHeight="1">
      <c r="A166" t="str">
        <f>IF(E166="","",IF(VLOOKUP($F166,CODE!$K:$O,CODE!$O$1,FALSE)="",$E166,$E166&amp;"-"&amp;VLOOKUP($F166,CODE!$K:$O,CODE!$O$1,FALSE)))</f>
        <v/>
      </c>
      <c r="B166"/>
      <c r="C166" s="250">
        <f t="shared" si="7"/>
        <v>156</v>
      </c>
      <c r="D166" s="95"/>
      <c r="E166" s="96"/>
      <c r="F166" s="87"/>
      <c r="G166" s="87"/>
      <c r="H166" s="88"/>
      <c r="I166" s="88"/>
      <c r="J166" s="93">
        <f t="shared" si="6"/>
        <v>0</v>
      </c>
      <c r="K166" s="246"/>
      <c r="L166" s="94"/>
      <c r="M166" s="89" t="str">
        <f>IF(ISERROR(VLOOKUP($K166,생산업체!$A:$C,생산업체!$A$1,FALSE))=TRUE,"업체리스트 참조 후 업체명 변경",IF(VLOOKUP($K166,생산업체!$A:$C,생산업체!$B$1,FALSE)=1,$L166+$M$6,$L166+$M$4))</f>
        <v>업체리스트 참조 후 업체명 변경</v>
      </c>
      <c r="N166" s="245"/>
      <c r="O166" s="237"/>
      <c r="P166" s="247"/>
      <c r="Q166" s="90"/>
      <c r="R166" s="91"/>
      <c r="S166" s="242"/>
      <c r="T166" s="243"/>
      <c r="U166" s="92"/>
      <c r="W166" s="248"/>
      <c r="X166" s="248"/>
      <c r="Y166" s="248"/>
      <c r="Z166" s="248"/>
      <c r="AA166" s="248"/>
    </row>
    <row r="167" spans="1:27" ht="68.25" hidden="1" customHeight="1">
      <c r="A167" t="str">
        <f>IF(E167="","",IF(VLOOKUP($F167,CODE!$K:$O,CODE!$O$1,FALSE)="",$E167,$E167&amp;"-"&amp;VLOOKUP($F167,CODE!$K:$O,CODE!$O$1,FALSE)))</f>
        <v/>
      </c>
      <c r="B167"/>
      <c r="C167" s="250">
        <f t="shared" si="7"/>
        <v>157</v>
      </c>
      <c r="D167" s="95"/>
      <c r="E167" s="96"/>
      <c r="F167" s="87"/>
      <c r="G167" s="87"/>
      <c r="H167" s="88"/>
      <c r="I167" s="88"/>
      <c r="J167" s="93">
        <f t="shared" si="6"/>
        <v>0</v>
      </c>
      <c r="K167" s="246"/>
      <c r="L167" s="94"/>
      <c r="M167" s="89" t="str">
        <f>IF(ISERROR(VLOOKUP($K167,생산업체!$A:$C,생산업체!$A$1,FALSE))=TRUE,"업체리스트 참조 후 업체명 변경",IF(VLOOKUP($K167,생산업체!$A:$C,생산업체!$B$1,FALSE)=1,$L167+$M$6,$L167+$M$4))</f>
        <v>업체리스트 참조 후 업체명 변경</v>
      </c>
      <c r="N167" s="245"/>
      <c r="O167" s="237"/>
      <c r="P167" s="247"/>
      <c r="Q167" s="90"/>
      <c r="R167" s="91"/>
      <c r="S167" s="242"/>
      <c r="T167" s="243"/>
      <c r="U167" s="92"/>
      <c r="W167" s="248"/>
      <c r="X167" s="248"/>
      <c r="Y167" s="248"/>
      <c r="Z167" s="248"/>
      <c r="AA167" s="248"/>
    </row>
    <row r="168" spans="1:27" ht="68.25" hidden="1" customHeight="1">
      <c r="A168" t="str">
        <f>IF(E168="","",IF(VLOOKUP($F168,CODE!$K:$O,CODE!$O$1,FALSE)="",$E168,$E168&amp;"-"&amp;VLOOKUP($F168,CODE!$K:$O,CODE!$O$1,FALSE)))</f>
        <v/>
      </c>
      <c r="B168"/>
      <c r="C168" s="250">
        <f t="shared" si="7"/>
        <v>158</v>
      </c>
      <c r="D168" s="95"/>
      <c r="E168" s="96"/>
      <c r="F168" s="87"/>
      <c r="G168" s="87"/>
      <c r="H168" s="88"/>
      <c r="I168" s="88"/>
      <c r="J168" s="93">
        <f t="shared" si="6"/>
        <v>0</v>
      </c>
      <c r="K168" s="246"/>
      <c r="L168" s="94"/>
      <c r="M168" s="89" t="str">
        <f>IF(ISERROR(VLOOKUP($K168,생산업체!$A:$C,생산업체!$A$1,FALSE))=TRUE,"업체리스트 참조 후 업체명 변경",IF(VLOOKUP($K168,생산업체!$A:$C,생산업체!$B$1,FALSE)=1,$L168+$M$6,$L168+$M$4))</f>
        <v>업체리스트 참조 후 업체명 변경</v>
      </c>
      <c r="N168" s="245"/>
      <c r="O168" s="237"/>
      <c r="P168" s="247"/>
      <c r="Q168" s="90"/>
      <c r="R168" s="91"/>
      <c r="S168" s="242"/>
      <c r="T168" s="243"/>
      <c r="U168" s="92"/>
      <c r="W168" s="248"/>
      <c r="X168" s="248"/>
      <c r="Y168" s="248"/>
      <c r="Z168" s="248"/>
      <c r="AA168" s="248"/>
    </row>
    <row r="169" spans="1:27" ht="68.25" hidden="1" customHeight="1">
      <c r="A169" t="str">
        <f>IF(E169="","",IF(VLOOKUP($F169,CODE!$K:$O,CODE!$O$1,FALSE)="",$E169,$E169&amp;"-"&amp;VLOOKUP($F169,CODE!$K:$O,CODE!$O$1,FALSE)))</f>
        <v/>
      </c>
      <c r="B169"/>
      <c r="C169" s="250">
        <f t="shared" si="7"/>
        <v>159</v>
      </c>
      <c r="D169" s="95"/>
      <c r="E169" s="96"/>
      <c r="F169" s="87"/>
      <c r="G169" s="87"/>
      <c r="H169" s="88"/>
      <c r="I169" s="88"/>
      <c r="J169" s="93">
        <f t="shared" si="6"/>
        <v>0</v>
      </c>
      <c r="K169" s="246"/>
      <c r="L169" s="94"/>
      <c r="M169" s="89" t="str">
        <f>IF(ISERROR(VLOOKUP($K169,생산업체!$A:$C,생산업체!$A$1,FALSE))=TRUE,"업체리스트 참조 후 업체명 변경",IF(VLOOKUP($K169,생산업체!$A:$C,생산업체!$B$1,FALSE)=1,$L169+$M$6,$L169+$M$4))</f>
        <v>업체리스트 참조 후 업체명 변경</v>
      </c>
      <c r="N169" s="245"/>
      <c r="O169" s="237"/>
      <c r="P169" s="247"/>
      <c r="Q169" s="90"/>
      <c r="R169" s="91"/>
      <c r="S169" s="242"/>
      <c r="T169" s="243"/>
      <c r="U169" s="92"/>
      <c r="W169" s="248"/>
      <c r="X169" s="248"/>
      <c r="Y169" s="248"/>
      <c r="Z169" s="248"/>
      <c r="AA169" s="248"/>
    </row>
    <row r="170" spans="1:27" ht="68.25" hidden="1" customHeight="1">
      <c r="A170" t="str">
        <f>IF(E170="","",IF(VLOOKUP($F170,CODE!$K:$O,CODE!$O$1,FALSE)="",$E170,$E170&amp;"-"&amp;VLOOKUP($F170,CODE!$K:$O,CODE!$O$1,FALSE)))</f>
        <v/>
      </c>
      <c r="B170"/>
      <c r="C170" s="250">
        <f t="shared" si="7"/>
        <v>160</v>
      </c>
      <c r="D170" s="95"/>
      <c r="E170" s="96"/>
      <c r="F170" s="87"/>
      <c r="G170" s="87"/>
      <c r="H170" s="88"/>
      <c r="I170" s="88"/>
      <c r="J170" s="93">
        <f t="shared" si="6"/>
        <v>0</v>
      </c>
      <c r="K170" s="246"/>
      <c r="L170" s="94"/>
      <c r="M170" s="89" t="str">
        <f>IF(ISERROR(VLOOKUP($K170,생산업체!$A:$C,생산업체!$A$1,FALSE))=TRUE,"업체리스트 참조 후 업체명 변경",IF(VLOOKUP($K170,생산업체!$A:$C,생산업체!$B$1,FALSE)=1,$L170+$M$6,$L170+$M$4))</f>
        <v>업체리스트 참조 후 업체명 변경</v>
      </c>
      <c r="N170" s="245"/>
      <c r="O170" s="237"/>
      <c r="P170" s="247"/>
      <c r="Q170" s="90"/>
      <c r="R170" s="91"/>
      <c r="S170" s="242"/>
      <c r="T170" s="243"/>
      <c r="U170" s="92"/>
      <c r="W170" s="248"/>
      <c r="X170" s="248"/>
      <c r="Y170" s="248"/>
      <c r="Z170" s="248"/>
      <c r="AA170" s="248"/>
    </row>
    <row r="171" spans="1:27" ht="68.25" hidden="1" customHeight="1">
      <c r="A171" t="str">
        <f>IF(E171="","",IF(VLOOKUP($F171,CODE!$K:$O,CODE!$O$1,FALSE)="",$E171,$E171&amp;"-"&amp;VLOOKUP($F171,CODE!$K:$O,CODE!$O$1,FALSE)))</f>
        <v/>
      </c>
      <c r="B171"/>
      <c r="C171" s="250">
        <f t="shared" si="7"/>
        <v>161</v>
      </c>
      <c r="D171" s="95"/>
      <c r="E171" s="96"/>
      <c r="F171" s="87"/>
      <c r="G171" s="87"/>
      <c r="H171" s="88"/>
      <c r="I171" s="88"/>
      <c r="J171" s="93">
        <f t="shared" si="6"/>
        <v>0</v>
      </c>
      <c r="K171" s="246"/>
      <c r="L171" s="94"/>
      <c r="M171" s="89" t="str">
        <f>IF(ISERROR(VLOOKUP($K171,생산업체!$A:$C,생산업체!$A$1,FALSE))=TRUE,"업체리스트 참조 후 업체명 변경",IF(VLOOKUP($K171,생산업체!$A:$C,생산업체!$B$1,FALSE)=1,$L171+$M$6,$L171+$M$4))</f>
        <v>업체리스트 참조 후 업체명 변경</v>
      </c>
      <c r="N171" s="245"/>
      <c r="O171" s="237"/>
      <c r="P171" s="247"/>
      <c r="Q171" s="90"/>
      <c r="R171" s="91"/>
      <c r="S171" s="242"/>
      <c r="T171" s="243"/>
      <c r="U171" s="92"/>
      <c r="W171" s="248"/>
      <c r="X171" s="248"/>
      <c r="Y171" s="248"/>
      <c r="Z171" s="248"/>
      <c r="AA171" s="248"/>
    </row>
    <row r="172" spans="1:27" ht="68.25" hidden="1" customHeight="1">
      <c r="A172" t="str">
        <f>IF(E172="","",IF(VLOOKUP($F172,CODE!$K:$O,CODE!$O$1,FALSE)="",$E172,$E172&amp;"-"&amp;VLOOKUP($F172,CODE!$K:$O,CODE!$O$1,FALSE)))</f>
        <v/>
      </c>
      <c r="B172"/>
      <c r="C172" s="250">
        <f t="shared" si="7"/>
        <v>162</v>
      </c>
      <c r="D172" s="95"/>
      <c r="E172" s="96"/>
      <c r="F172" s="87"/>
      <c r="G172" s="87"/>
      <c r="H172" s="88"/>
      <c r="I172" s="88"/>
      <c r="J172" s="93">
        <f t="shared" si="6"/>
        <v>0</v>
      </c>
      <c r="K172" s="246"/>
      <c r="L172" s="94"/>
      <c r="M172" s="89" t="str">
        <f>IF(ISERROR(VLOOKUP($K172,생산업체!$A:$C,생산업체!$A$1,FALSE))=TRUE,"업체리스트 참조 후 업체명 변경",IF(VLOOKUP($K172,생산업체!$A:$C,생산업체!$B$1,FALSE)=1,$L172+$M$6,$L172+$M$4))</f>
        <v>업체리스트 참조 후 업체명 변경</v>
      </c>
      <c r="N172" s="245"/>
      <c r="O172" s="237"/>
      <c r="P172" s="247"/>
      <c r="Q172" s="90"/>
      <c r="R172" s="91"/>
      <c r="S172" s="242"/>
      <c r="T172" s="243"/>
      <c r="U172" s="92"/>
      <c r="W172" s="248"/>
      <c r="X172" s="248"/>
      <c r="Y172" s="248"/>
      <c r="Z172" s="248"/>
      <c r="AA172" s="248"/>
    </row>
    <row r="173" spans="1:27" ht="68.25" hidden="1" customHeight="1">
      <c r="A173" t="str">
        <f>IF(E173="","",IF(VLOOKUP($F173,CODE!$K:$O,CODE!$O$1,FALSE)="",$E173,$E173&amp;"-"&amp;VLOOKUP($F173,CODE!$K:$O,CODE!$O$1,FALSE)))</f>
        <v/>
      </c>
      <c r="B173"/>
      <c r="C173" s="250">
        <f t="shared" si="7"/>
        <v>163</v>
      </c>
      <c r="D173" s="95"/>
      <c r="E173" s="96"/>
      <c r="F173" s="87"/>
      <c r="G173" s="87"/>
      <c r="H173" s="88"/>
      <c r="I173" s="88"/>
      <c r="J173" s="93">
        <f t="shared" si="6"/>
        <v>0</v>
      </c>
      <c r="K173" s="246"/>
      <c r="L173" s="94"/>
      <c r="M173" s="89" t="str">
        <f>IF(ISERROR(VLOOKUP($K173,생산업체!$A:$C,생산업체!$A$1,FALSE))=TRUE,"업체리스트 참조 후 업체명 변경",IF(VLOOKUP($K173,생산업체!$A:$C,생산업체!$B$1,FALSE)=1,$L173+$M$6,$L173+$M$4))</f>
        <v>업체리스트 참조 후 업체명 변경</v>
      </c>
      <c r="N173" s="245"/>
      <c r="O173" s="237"/>
      <c r="P173" s="247"/>
      <c r="Q173" s="90"/>
      <c r="R173" s="91"/>
      <c r="S173" s="242"/>
      <c r="T173" s="243"/>
      <c r="U173" s="92"/>
      <c r="W173" s="248"/>
      <c r="X173" s="248"/>
      <c r="Y173" s="248"/>
      <c r="Z173" s="248"/>
      <c r="AA173" s="248"/>
    </row>
    <row r="174" spans="1:27" ht="68.25" hidden="1" customHeight="1">
      <c r="A174" t="str">
        <f>IF(E174="","",IF(VLOOKUP($F174,CODE!$K:$O,CODE!$O$1,FALSE)="",$E174,$E174&amp;"-"&amp;VLOOKUP($F174,CODE!$K:$O,CODE!$O$1,FALSE)))</f>
        <v/>
      </c>
      <c r="B174"/>
      <c r="C174" s="250">
        <f t="shared" si="7"/>
        <v>164</v>
      </c>
      <c r="D174" s="95"/>
      <c r="E174" s="96"/>
      <c r="F174" s="87"/>
      <c r="G174" s="87"/>
      <c r="H174" s="88"/>
      <c r="I174" s="88"/>
      <c r="J174" s="93">
        <f t="shared" si="6"/>
        <v>0</v>
      </c>
      <c r="K174" s="246"/>
      <c r="L174" s="94"/>
      <c r="M174" s="89" t="str">
        <f>IF(ISERROR(VLOOKUP($K174,생산업체!$A:$C,생산업체!$A$1,FALSE))=TRUE,"업체리스트 참조 후 업체명 변경",IF(VLOOKUP($K174,생산업체!$A:$C,생산업체!$B$1,FALSE)=1,$L174+$M$6,$L174+$M$4))</f>
        <v>업체리스트 참조 후 업체명 변경</v>
      </c>
      <c r="N174" s="245"/>
      <c r="O174" s="237"/>
      <c r="P174" s="247"/>
      <c r="Q174" s="90"/>
      <c r="R174" s="91"/>
      <c r="S174" s="242"/>
      <c r="T174" s="243"/>
      <c r="U174" s="92"/>
      <c r="W174" s="248"/>
      <c r="X174" s="248"/>
      <c r="Y174" s="248"/>
      <c r="Z174" s="248"/>
      <c r="AA174" s="248"/>
    </row>
    <row r="175" spans="1:27" ht="68.25" hidden="1" customHeight="1">
      <c r="A175" t="str">
        <f>IF(E175="","",IF(VLOOKUP($F175,CODE!$K:$O,CODE!$O$1,FALSE)="",$E175,$E175&amp;"-"&amp;VLOOKUP($F175,CODE!$K:$O,CODE!$O$1,FALSE)))</f>
        <v/>
      </c>
      <c r="B175"/>
      <c r="C175" s="250">
        <f t="shared" si="7"/>
        <v>165</v>
      </c>
      <c r="D175" s="95"/>
      <c r="E175" s="96"/>
      <c r="F175" s="87"/>
      <c r="G175" s="87"/>
      <c r="H175" s="88"/>
      <c r="I175" s="88"/>
      <c r="J175" s="93">
        <f t="shared" si="6"/>
        <v>0</v>
      </c>
      <c r="K175" s="246"/>
      <c r="L175" s="94"/>
      <c r="M175" s="89" t="str">
        <f>IF(ISERROR(VLOOKUP($K175,생산업체!$A:$C,생산업체!$A$1,FALSE))=TRUE,"업체리스트 참조 후 업체명 변경",IF(VLOOKUP($K175,생산업체!$A:$C,생산업체!$B$1,FALSE)=1,$L175+$M$6,$L175+$M$4))</f>
        <v>업체리스트 참조 후 업체명 변경</v>
      </c>
      <c r="N175" s="245"/>
      <c r="O175" s="237"/>
      <c r="P175" s="247"/>
      <c r="Q175" s="90"/>
      <c r="R175" s="91"/>
      <c r="S175" s="242"/>
      <c r="T175" s="243"/>
      <c r="U175" s="92"/>
      <c r="W175" s="248"/>
      <c r="X175" s="248"/>
      <c r="Y175" s="248"/>
      <c r="Z175" s="248"/>
      <c r="AA175" s="248"/>
    </row>
    <row r="176" spans="1:27" ht="68.25" hidden="1" customHeight="1">
      <c r="A176" t="str">
        <f>IF(E176="","",IF(VLOOKUP($F176,CODE!$K:$O,CODE!$O$1,FALSE)="",$E176,$E176&amp;"-"&amp;VLOOKUP($F176,CODE!$K:$O,CODE!$O$1,FALSE)))</f>
        <v/>
      </c>
      <c r="B176"/>
      <c r="C176" s="250">
        <f t="shared" si="7"/>
        <v>166</v>
      </c>
      <c r="D176" s="95"/>
      <c r="E176" s="96"/>
      <c r="F176" s="87"/>
      <c r="G176" s="87"/>
      <c r="H176" s="88"/>
      <c r="I176" s="88"/>
      <c r="J176" s="93">
        <f t="shared" si="6"/>
        <v>0</v>
      </c>
      <c r="K176" s="246"/>
      <c r="L176" s="94"/>
      <c r="M176" s="89" t="str">
        <f>IF(ISERROR(VLOOKUP($K176,생산업체!$A:$C,생산업체!$A$1,FALSE))=TRUE,"업체리스트 참조 후 업체명 변경",IF(VLOOKUP($K176,생산업체!$A:$C,생산업체!$B$1,FALSE)=1,$L176+$M$6,$L176+$M$4))</f>
        <v>업체리스트 참조 후 업체명 변경</v>
      </c>
      <c r="N176" s="245"/>
      <c r="O176" s="237"/>
      <c r="P176" s="247"/>
      <c r="Q176" s="90"/>
      <c r="R176" s="91"/>
      <c r="S176" s="242"/>
      <c r="T176" s="243"/>
      <c r="U176" s="92"/>
      <c r="W176" s="248"/>
      <c r="X176" s="248"/>
      <c r="Y176" s="248"/>
      <c r="Z176" s="248"/>
      <c r="AA176" s="248"/>
    </row>
    <row r="177" spans="1:27" ht="68.25" hidden="1" customHeight="1">
      <c r="A177" t="str">
        <f>IF(E177="","",IF(VLOOKUP($F177,CODE!$K:$O,CODE!$O$1,FALSE)="",$E177,$E177&amp;"-"&amp;VLOOKUP($F177,CODE!$K:$O,CODE!$O$1,FALSE)))</f>
        <v/>
      </c>
      <c r="B177"/>
      <c r="C177" s="250">
        <f t="shared" si="7"/>
        <v>167</v>
      </c>
      <c r="D177" s="95"/>
      <c r="E177" s="96"/>
      <c r="F177" s="87"/>
      <c r="G177" s="87"/>
      <c r="H177" s="88"/>
      <c r="I177" s="88"/>
      <c r="J177" s="93">
        <f t="shared" si="6"/>
        <v>0</v>
      </c>
      <c r="K177" s="246"/>
      <c r="L177" s="94"/>
      <c r="M177" s="89" t="str">
        <f>IF(ISERROR(VLOOKUP($K177,생산업체!$A:$C,생산업체!$A$1,FALSE))=TRUE,"업체리스트 참조 후 업체명 변경",IF(VLOOKUP($K177,생산업체!$A:$C,생산업체!$B$1,FALSE)=1,$L177+$M$6,$L177+$M$4))</f>
        <v>업체리스트 참조 후 업체명 변경</v>
      </c>
      <c r="N177" s="245"/>
      <c r="O177" s="237"/>
      <c r="P177" s="247"/>
      <c r="Q177" s="90"/>
      <c r="R177" s="91"/>
      <c r="S177" s="242"/>
      <c r="T177" s="243"/>
      <c r="U177" s="92"/>
      <c r="W177" s="248"/>
      <c r="X177" s="248"/>
      <c r="Y177" s="248"/>
      <c r="Z177" s="248"/>
      <c r="AA177" s="248"/>
    </row>
    <row r="178" spans="1:27" ht="68.25" hidden="1" customHeight="1">
      <c r="A178" t="str">
        <f>IF(E178="","",IF(VLOOKUP($F178,CODE!$K:$O,CODE!$O$1,FALSE)="",$E178,$E178&amp;"-"&amp;VLOOKUP($F178,CODE!$K:$O,CODE!$O$1,FALSE)))</f>
        <v/>
      </c>
      <c r="B178"/>
      <c r="C178" s="250">
        <f t="shared" si="7"/>
        <v>168</v>
      </c>
      <c r="D178" s="95"/>
      <c r="E178" s="96"/>
      <c r="F178" s="87"/>
      <c r="G178" s="87"/>
      <c r="H178" s="88"/>
      <c r="I178" s="88"/>
      <c r="J178" s="93">
        <f t="shared" si="6"/>
        <v>0</v>
      </c>
      <c r="K178" s="246"/>
      <c r="L178" s="94"/>
      <c r="M178" s="89" t="str">
        <f>IF(ISERROR(VLOOKUP($K178,생산업체!$A:$C,생산업체!$A$1,FALSE))=TRUE,"업체리스트 참조 후 업체명 변경",IF(VLOOKUP($K178,생산업체!$A:$C,생산업체!$B$1,FALSE)=1,$L178+$M$6,$L178+$M$4))</f>
        <v>업체리스트 참조 후 업체명 변경</v>
      </c>
      <c r="N178" s="245"/>
      <c r="O178" s="237"/>
      <c r="P178" s="247"/>
      <c r="Q178" s="90"/>
      <c r="R178" s="91"/>
      <c r="S178" s="242"/>
      <c r="T178" s="243"/>
      <c r="U178" s="92"/>
      <c r="W178" s="248"/>
      <c r="X178" s="248"/>
      <c r="Y178" s="248"/>
      <c r="Z178" s="248"/>
      <c r="AA178" s="248"/>
    </row>
    <row r="179" spans="1:27" ht="68.25" hidden="1" customHeight="1">
      <c r="A179" t="str">
        <f>IF(E179="","",IF(VLOOKUP($F179,CODE!$K:$O,CODE!$O$1,FALSE)="",$E179,$E179&amp;"-"&amp;VLOOKUP($F179,CODE!$K:$O,CODE!$O$1,FALSE)))</f>
        <v/>
      </c>
      <c r="B179"/>
      <c r="C179" s="250">
        <f t="shared" si="7"/>
        <v>169</v>
      </c>
      <c r="D179" s="95"/>
      <c r="E179" s="96"/>
      <c r="F179" s="87"/>
      <c r="G179" s="87"/>
      <c r="H179" s="88"/>
      <c r="I179" s="88"/>
      <c r="J179" s="93">
        <f t="shared" si="6"/>
        <v>0</v>
      </c>
      <c r="K179" s="246"/>
      <c r="L179" s="94"/>
      <c r="M179" s="89" t="str">
        <f>IF(ISERROR(VLOOKUP($K179,생산업체!$A:$C,생산업체!$A$1,FALSE))=TRUE,"업체리스트 참조 후 업체명 변경",IF(VLOOKUP($K179,생산업체!$A:$C,생산업체!$B$1,FALSE)=1,$L179+$M$6,$L179+$M$4))</f>
        <v>업체리스트 참조 후 업체명 변경</v>
      </c>
      <c r="N179" s="245"/>
      <c r="O179" s="237"/>
      <c r="P179" s="247"/>
      <c r="Q179" s="90"/>
      <c r="R179" s="91"/>
      <c r="S179" s="242"/>
      <c r="T179" s="243"/>
      <c r="U179" s="92"/>
      <c r="W179" s="248"/>
      <c r="X179" s="248"/>
      <c r="Y179" s="248"/>
      <c r="Z179" s="248"/>
      <c r="AA179" s="248"/>
    </row>
    <row r="180" spans="1:27" ht="68.25" hidden="1" customHeight="1">
      <c r="A180" t="str">
        <f>IF(E180="","",IF(VLOOKUP($F180,CODE!$K:$O,CODE!$O$1,FALSE)="",$E180,$E180&amp;"-"&amp;VLOOKUP($F180,CODE!$K:$O,CODE!$O$1,FALSE)))</f>
        <v/>
      </c>
      <c r="B180"/>
      <c r="C180" s="250">
        <f t="shared" si="7"/>
        <v>170</v>
      </c>
      <c r="D180" s="95"/>
      <c r="E180" s="96"/>
      <c r="F180" s="87"/>
      <c r="G180" s="87"/>
      <c r="H180" s="88"/>
      <c r="I180" s="88"/>
      <c r="J180" s="93">
        <f t="shared" si="6"/>
        <v>0</v>
      </c>
      <c r="K180" s="246"/>
      <c r="L180" s="94"/>
      <c r="M180" s="89" t="str">
        <f>IF(ISERROR(VLOOKUP($K180,생산업체!$A:$C,생산업체!$A$1,FALSE))=TRUE,"업체리스트 참조 후 업체명 변경",IF(VLOOKUP($K180,생산업체!$A:$C,생산업체!$B$1,FALSE)=1,$L180+$M$6,$L180+$M$4))</f>
        <v>업체리스트 참조 후 업체명 변경</v>
      </c>
      <c r="N180" s="245"/>
      <c r="O180" s="237"/>
      <c r="P180" s="247"/>
      <c r="Q180" s="90"/>
      <c r="R180" s="91"/>
      <c r="S180" s="242"/>
      <c r="T180" s="243"/>
      <c r="U180" s="92"/>
      <c r="W180" s="248"/>
      <c r="X180" s="248"/>
      <c r="Y180" s="248"/>
      <c r="Z180" s="248"/>
      <c r="AA180" s="248"/>
    </row>
    <row r="181" spans="1:27" ht="68.25" hidden="1" customHeight="1">
      <c r="A181" t="str">
        <f>IF(E181="","",IF(VLOOKUP($F181,CODE!$K:$O,CODE!$O$1,FALSE)="",$E181,$E181&amp;"-"&amp;VLOOKUP($F181,CODE!$K:$O,CODE!$O$1,FALSE)))</f>
        <v/>
      </c>
      <c r="B181"/>
      <c r="C181" s="250">
        <f t="shared" si="7"/>
        <v>171</v>
      </c>
      <c r="D181" s="95"/>
      <c r="E181" s="96"/>
      <c r="F181" s="87"/>
      <c r="G181" s="87"/>
      <c r="H181" s="88"/>
      <c r="I181" s="88"/>
      <c r="J181" s="93">
        <f t="shared" si="6"/>
        <v>0</v>
      </c>
      <c r="K181" s="246"/>
      <c r="L181" s="94"/>
      <c r="M181" s="89" t="str">
        <f>IF(ISERROR(VLOOKUP($K181,생산업체!$A:$C,생산업체!$A$1,FALSE))=TRUE,"업체리스트 참조 후 업체명 변경",IF(VLOOKUP($K181,생산업체!$A:$C,생산업체!$B$1,FALSE)=1,$L181+$M$6,$L181+$M$4))</f>
        <v>업체리스트 참조 후 업체명 변경</v>
      </c>
      <c r="N181" s="245"/>
      <c r="O181" s="237"/>
      <c r="P181" s="247"/>
      <c r="Q181" s="90"/>
      <c r="R181" s="91"/>
      <c r="S181" s="242"/>
      <c r="T181" s="243"/>
      <c r="U181" s="92"/>
      <c r="W181" s="248"/>
      <c r="X181" s="248"/>
      <c r="Y181" s="248"/>
      <c r="Z181" s="248"/>
      <c r="AA181" s="248"/>
    </row>
    <row r="182" spans="1:27" ht="68.25" hidden="1" customHeight="1">
      <c r="A182" t="str">
        <f>IF(E182="","",IF(VLOOKUP($F182,CODE!$K:$O,CODE!$O$1,FALSE)="",$E182,$E182&amp;"-"&amp;VLOOKUP($F182,CODE!$K:$O,CODE!$O$1,FALSE)))</f>
        <v/>
      </c>
      <c r="B182"/>
      <c r="C182" s="250">
        <f t="shared" si="7"/>
        <v>172</v>
      </c>
      <c r="D182" s="95"/>
      <c r="E182" s="96"/>
      <c r="F182" s="87"/>
      <c r="G182" s="87"/>
      <c r="H182" s="88"/>
      <c r="I182" s="88"/>
      <c r="J182" s="93">
        <f t="shared" si="6"/>
        <v>0</v>
      </c>
      <c r="K182" s="246"/>
      <c r="L182" s="94"/>
      <c r="M182" s="89" t="str">
        <f>IF(ISERROR(VLOOKUP($K182,생산업체!$A:$C,생산업체!$A$1,FALSE))=TRUE,"업체리스트 참조 후 업체명 변경",IF(VLOOKUP($K182,생산업체!$A:$C,생산업체!$B$1,FALSE)=1,$L182+$M$6,$L182+$M$4))</f>
        <v>업체리스트 참조 후 업체명 변경</v>
      </c>
      <c r="N182" s="245"/>
      <c r="O182" s="237"/>
      <c r="P182" s="247"/>
      <c r="Q182" s="90"/>
      <c r="R182" s="91"/>
      <c r="S182" s="242"/>
      <c r="T182" s="243"/>
      <c r="U182" s="92"/>
      <c r="W182" s="248"/>
      <c r="X182" s="248"/>
      <c r="Y182" s="248"/>
      <c r="Z182" s="248"/>
      <c r="AA182" s="248"/>
    </row>
    <row r="183" spans="1:27" ht="68.25" hidden="1" customHeight="1">
      <c r="A183" t="str">
        <f>IF(E183="","",IF(VLOOKUP($F183,CODE!$K:$O,CODE!$O$1,FALSE)="",$E183,$E183&amp;"-"&amp;VLOOKUP($F183,CODE!$K:$O,CODE!$O$1,FALSE)))</f>
        <v/>
      </c>
      <c r="B183"/>
      <c r="C183" s="250">
        <f t="shared" si="7"/>
        <v>173</v>
      </c>
      <c r="D183" s="95"/>
      <c r="E183" s="96"/>
      <c r="F183" s="87"/>
      <c r="G183" s="87"/>
      <c r="H183" s="88"/>
      <c r="I183" s="88"/>
      <c r="J183" s="93">
        <f t="shared" si="6"/>
        <v>0</v>
      </c>
      <c r="K183" s="246"/>
      <c r="L183" s="94"/>
      <c r="M183" s="89" t="str">
        <f>IF(ISERROR(VLOOKUP($K183,생산업체!$A:$C,생산업체!$A$1,FALSE))=TRUE,"업체리스트 참조 후 업체명 변경",IF(VLOOKUP($K183,생산업체!$A:$C,생산업체!$B$1,FALSE)=1,$L183+$M$6,$L183+$M$4))</f>
        <v>업체리스트 참조 후 업체명 변경</v>
      </c>
      <c r="N183" s="245"/>
      <c r="O183" s="237"/>
      <c r="P183" s="247"/>
      <c r="Q183" s="90"/>
      <c r="R183" s="91"/>
      <c r="S183" s="242"/>
      <c r="T183" s="243"/>
      <c r="U183" s="92"/>
      <c r="W183" s="248"/>
      <c r="X183" s="248"/>
      <c r="Y183" s="248"/>
      <c r="Z183" s="248"/>
      <c r="AA183" s="248"/>
    </row>
    <row r="184" spans="1:27" ht="68.25" hidden="1" customHeight="1">
      <c r="A184" t="str">
        <f>IF(E184="","",IF(VLOOKUP($F184,CODE!$K:$O,CODE!$O$1,FALSE)="",$E184,$E184&amp;"-"&amp;VLOOKUP($F184,CODE!$K:$O,CODE!$O$1,FALSE)))</f>
        <v/>
      </c>
      <c r="B184"/>
      <c r="C184" s="250">
        <f t="shared" si="7"/>
        <v>174</v>
      </c>
      <c r="D184" s="95"/>
      <c r="E184" s="96"/>
      <c r="F184" s="87"/>
      <c r="G184" s="87"/>
      <c r="H184" s="88"/>
      <c r="I184" s="88"/>
      <c r="J184" s="93">
        <f t="shared" si="6"/>
        <v>0</v>
      </c>
      <c r="K184" s="246"/>
      <c r="L184" s="94"/>
      <c r="M184" s="89" t="str">
        <f>IF(ISERROR(VLOOKUP($K184,생산업체!$A:$C,생산업체!$A$1,FALSE))=TRUE,"업체리스트 참조 후 업체명 변경",IF(VLOOKUP($K184,생산업체!$A:$C,생산업체!$B$1,FALSE)=1,$L184+$M$6,$L184+$M$4))</f>
        <v>업체리스트 참조 후 업체명 변경</v>
      </c>
      <c r="N184" s="245"/>
      <c r="O184" s="237"/>
      <c r="P184" s="247"/>
      <c r="Q184" s="90"/>
      <c r="R184" s="91"/>
      <c r="S184" s="242"/>
      <c r="T184" s="243"/>
      <c r="U184" s="92"/>
      <c r="W184" s="248"/>
      <c r="X184" s="248"/>
      <c r="Y184" s="248"/>
      <c r="Z184" s="248"/>
      <c r="AA184" s="248"/>
    </row>
    <row r="185" spans="1:27" ht="68.25" hidden="1" customHeight="1">
      <c r="A185" t="str">
        <f>IF(E185="","",IF(VLOOKUP($F185,CODE!$K:$O,CODE!$O$1,FALSE)="",$E185,$E185&amp;"-"&amp;VLOOKUP($F185,CODE!$K:$O,CODE!$O$1,FALSE)))</f>
        <v/>
      </c>
      <c r="B185"/>
      <c r="C185" s="250">
        <f t="shared" si="7"/>
        <v>175</v>
      </c>
      <c r="D185" s="95"/>
      <c r="E185" s="96"/>
      <c r="F185" s="87"/>
      <c r="G185" s="87"/>
      <c r="H185" s="88"/>
      <c r="I185" s="88"/>
      <c r="J185" s="93">
        <f t="shared" si="6"/>
        <v>0</v>
      </c>
      <c r="K185" s="246"/>
      <c r="L185" s="94"/>
      <c r="M185" s="89" t="str">
        <f>IF(ISERROR(VLOOKUP($K185,생산업체!$A:$C,생산업체!$A$1,FALSE))=TRUE,"업체리스트 참조 후 업체명 변경",IF(VLOOKUP($K185,생산업체!$A:$C,생산업체!$B$1,FALSE)=1,$L185+$M$6,$L185+$M$4))</f>
        <v>업체리스트 참조 후 업체명 변경</v>
      </c>
      <c r="N185" s="245"/>
      <c r="O185" s="237"/>
      <c r="P185" s="247"/>
      <c r="Q185" s="90"/>
      <c r="R185" s="91"/>
      <c r="S185" s="242"/>
      <c r="T185" s="243"/>
      <c r="U185" s="92"/>
      <c r="W185" s="248"/>
      <c r="X185" s="248"/>
      <c r="Y185" s="248"/>
      <c r="Z185" s="248"/>
      <c r="AA185" s="248"/>
    </row>
    <row r="186" spans="1:27" ht="68.25" hidden="1" customHeight="1">
      <c r="A186" t="str">
        <f>IF(E186="","",IF(VLOOKUP($F186,CODE!$K:$O,CODE!$O$1,FALSE)="",$E186,$E186&amp;"-"&amp;VLOOKUP($F186,CODE!$K:$O,CODE!$O$1,FALSE)))</f>
        <v/>
      </c>
      <c r="B186"/>
      <c r="C186" s="250">
        <f t="shared" si="7"/>
        <v>176</v>
      </c>
      <c r="D186" s="95"/>
      <c r="E186" s="96"/>
      <c r="F186" s="87"/>
      <c r="G186" s="87"/>
      <c r="H186" s="88"/>
      <c r="I186" s="88"/>
      <c r="J186" s="93">
        <f t="shared" si="6"/>
        <v>0</v>
      </c>
      <c r="K186" s="246"/>
      <c r="L186" s="94"/>
      <c r="M186" s="89" t="str">
        <f>IF(ISERROR(VLOOKUP($K186,생산업체!$A:$C,생산업체!$A$1,FALSE))=TRUE,"업체리스트 참조 후 업체명 변경",IF(VLOOKUP($K186,생산업체!$A:$C,생산업체!$B$1,FALSE)=1,$L186+$M$6,$L186+$M$4))</f>
        <v>업체리스트 참조 후 업체명 변경</v>
      </c>
      <c r="N186" s="245"/>
      <c r="O186" s="237"/>
      <c r="P186" s="247"/>
      <c r="Q186" s="90"/>
      <c r="R186" s="91"/>
      <c r="S186" s="242"/>
      <c r="T186" s="243"/>
      <c r="U186" s="92"/>
      <c r="W186" s="248"/>
      <c r="X186" s="248"/>
      <c r="Y186" s="248"/>
      <c r="Z186" s="248"/>
      <c r="AA186" s="248"/>
    </row>
    <row r="187" spans="1:27" ht="68.25" hidden="1" customHeight="1">
      <c r="A187" t="str">
        <f>IF(E187="","",IF(VLOOKUP($F187,CODE!$K:$O,CODE!$O$1,FALSE)="",$E187,$E187&amp;"-"&amp;VLOOKUP($F187,CODE!$K:$O,CODE!$O$1,FALSE)))</f>
        <v/>
      </c>
      <c r="B187"/>
      <c r="C187" s="250">
        <f t="shared" si="7"/>
        <v>177</v>
      </c>
      <c r="D187" s="95"/>
      <c r="E187" s="96"/>
      <c r="F187" s="87"/>
      <c r="G187" s="87"/>
      <c r="H187" s="88"/>
      <c r="I187" s="88"/>
      <c r="J187" s="93">
        <f t="shared" si="6"/>
        <v>0</v>
      </c>
      <c r="K187" s="246"/>
      <c r="L187" s="94"/>
      <c r="M187" s="89" t="str">
        <f>IF(ISERROR(VLOOKUP($K187,생산업체!$A:$C,생산업체!$A$1,FALSE))=TRUE,"업체리스트 참조 후 업체명 변경",IF(VLOOKUP($K187,생산업체!$A:$C,생산업체!$B$1,FALSE)=1,$L187+$M$6,$L187+$M$4))</f>
        <v>업체리스트 참조 후 업체명 변경</v>
      </c>
      <c r="N187" s="245"/>
      <c r="O187" s="237"/>
      <c r="P187" s="247"/>
      <c r="Q187" s="90"/>
      <c r="R187" s="91"/>
      <c r="S187" s="242"/>
      <c r="T187" s="243"/>
      <c r="U187" s="92"/>
      <c r="W187" s="248"/>
      <c r="X187" s="248"/>
      <c r="Y187" s="248"/>
      <c r="Z187" s="248"/>
      <c r="AA187" s="248"/>
    </row>
    <row r="188" spans="1:27" ht="68.25" hidden="1" customHeight="1">
      <c r="A188" t="str">
        <f>IF(E188="","",IF(VLOOKUP($F188,CODE!$K:$O,CODE!$O$1,FALSE)="",$E188,$E188&amp;"-"&amp;VLOOKUP($F188,CODE!$K:$O,CODE!$O$1,FALSE)))</f>
        <v/>
      </c>
      <c r="B188"/>
      <c r="C188" s="250">
        <f t="shared" si="7"/>
        <v>178</v>
      </c>
      <c r="D188" s="95"/>
      <c r="E188" s="96"/>
      <c r="F188" s="87"/>
      <c r="G188" s="87"/>
      <c r="H188" s="88"/>
      <c r="I188" s="88"/>
      <c r="J188" s="93">
        <f t="shared" si="6"/>
        <v>0</v>
      </c>
      <c r="K188" s="246"/>
      <c r="L188" s="94"/>
      <c r="M188" s="89" t="str">
        <f>IF(ISERROR(VLOOKUP($K188,생산업체!$A:$C,생산업체!$A$1,FALSE))=TRUE,"업체리스트 참조 후 업체명 변경",IF(VLOOKUP($K188,생산업체!$A:$C,생산업체!$B$1,FALSE)=1,$L188+$M$6,$L188+$M$4))</f>
        <v>업체리스트 참조 후 업체명 변경</v>
      </c>
      <c r="N188" s="245"/>
      <c r="O188" s="237"/>
      <c r="P188" s="247"/>
      <c r="Q188" s="90"/>
      <c r="R188" s="91"/>
      <c r="S188" s="242"/>
      <c r="T188" s="243"/>
      <c r="U188" s="92"/>
      <c r="W188" s="248"/>
      <c r="X188" s="248"/>
      <c r="Y188" s="248"/>
      <c r="Z188" s="248"/>
      <c r="AA188" s="248"/>
    </row>
    <row r="189" spans="1:27" ht="68.25" hidden="1" customHeight="1">
      <c r="A189" t="str">
        <f>IF(E189="","",IF(VLOOKUP($F189,CODE!$K:$O,CODE!$O$1,FALSE)="",$E189,$E189&amp;"-"&amp;VLOOKUP($F189,CODE!$K:$O,CODE!$O$1,FALSE)))</f>
        <v/>
      </c>
      <c r="B189"/>
      <c r="C189" s="250">
        <f t="shared" si="7"/>
        <v>179</v>
      </c>
      <c r="D189" s="95"/>
      <c r="E189" s="96"/>
      <c r="F189" s="87"/>
      <c r="G189" s="87"/>
      <c r="H189" s="88"/>
      <c r="I189" s="88"/>
      <c r="J189" s="93">
        <f t="shared" si="6"/>
        <v>0</v>
      </c>
      <c r="K189" s="246"/>
      <c r="L189" s="94"/>
      <c r="M189" s="89" t="str">
        <f>IF(ISERROR(VLOOKUP($K189,생산업체!$A:$C,생산업체!$A$1,FALSE))=TRUE,"업체리스트 참조 후 업체명 변경",IF(VLOOKUP($K189,생산업체!$A:$C,생산업체!$B$1,FALSE)=1,$L189+$M$6,$L189+$M$4))</f>
        <v>업체리스트 참조 후 업체명 변경</v>
      </c>
      <c r="N189" s="245"/>
      <c r="O189" s="237"/>
      <c r="P189" s="247"/>
      <c r="Q189" s="90"/>
      <c r="R189" s="91"/>
      <c r="S189" s="242"/>
      <c r="T189" s="243"/>
      <c r="U189" s="92"/>
      <c r="W189" s="248"/>
      <c r="X189" s="248"/>
      <c r="Y189" s="248"/>
      <c r="Z189" s="248"/>
      <c r="AA189" s="248"/>
    </row>
    <row r="190" spans="1:27" ht="68.25" hidden="1" customHeight="1">
      <c r="A190" t="str">
        <f>IF(E190="","",IF(VLOOKUP($F190,CODE!$K:$O,CODE!$O$1,FALSE)="",$E190,$E190&amp;"-"&amp;VLOOKUP($F190,CODE!$K:$O,CODE!$O$1,FALSE)))</f>
        <v/>
      </c>
      <c r="B190"/>
      <c r="C190" s="250">
        <f t="shared" si="7"/>
        <v>180</v>
      </c>
      <c r="D190" s="95"/>
      <c r="E190" s="96"/>
      <c r="F190" s="87"/>
      <c r="G190" s="87"/>
      <c r="H190" s="88"/>
      <c r="I190" s="88"/>
      <c r="J190" s="93">
        <f t="shared" si="6"/>
        <v>0</v>
      </c>
      <c r="K190" s="246"/>
      <c r="L190" s="94"/>
      <c r="M190" s="89" t="str">
        <f>IF(ISERROR(VLOOKUP($K190,생산업체!$A:$C,생산업체!$A$1,FALSE))=TRUE,"업체리스트 참조 후 업체명 변경",IF(VLOOKUP($K190,생산업체!$A:$C,생산업체!$B$1,FALSE)=1,$L190+$M$6,$L190+$M$4))</f>
        <v>업체리스트 참조 후 업체명 변경</v>
      </c>
      <c r="N190" s="245"/>
      <c r="O190" s="237"/>
      <c r="P190" s="247"/>
      <c r="Q190" s="90"/>
      <c r="R190" s="91"/>
      <c r="S190" s="242"/>
      <c r="T190" s="243"/>
      <c r="U190" s="92"/>
      <c r="W190" s="248"/>
      <c r="X190" s="248"/>
      <c r="Y190" s="248"/>
      <c r="Z190" s="248"/>
      <c r="AA190" s="248"/>
    </row>
    <row r="191" spans="1:27" ht="68.25" hidden="1" customHeight="1">
      <c r="A191" t="str">
        <f>IF(E191="","",IF(VLOOKUP($F191,CODE!$K:$O,CODE!$O$1,FALSE)="",$E191,$E191&amp;"-"&amp;VLOOKUP($F191,CODE!$K:$O,CODE!$O$1,FALSE)))</f>
        <v/>
      </c>
      <c r="B191"/>
      <c r="C191" s="250">
        <f t="shared" si="7"/>
        <v>181</v>
      </c>
      <c r="D191" s="95"/>
      <c r="E191" s="96"/>
      <c r="F191" s="87"/>
      <c r="G191" s="87"/>
      <c r="H191" s="88"/>
      <c r="I191" s="88"/>
      <c r="J191" s="93">
        <f t="shared" si="6"/>
        <v>0</v>
      </c>
      <c r="K191" s="246"/>
      <c r="L191" s="94"/>
      <c r="M191" s="89" t="str">
        <f>IF(ISERROR(VLOOKUP($K191,생산업체!$A:$C,생산업체!$A$1,FALSE))=TRUE,"업체리스트 참조 후 업체명 변경",IF(VLOOKUP($K191,생산업체!$A:$C,생산업체!$B$1,FALSE)=1,$L191+$M$6,$L191+$M$4))</f>
        <v>업체리스트 참조 후 업체명 변경</v>
      </c>
      <c r="N191" s="245"/>
      <c r="O191" s="237"/>
      <c r="P191" s="247"/>
      <c r="Q191" s="90"/>
      <c r="R191" s="91"/>
      <c r="S191" s="242"/>
      <c r="T191" s="243"/>
      <c r="U191" s="92"/>
      <c r="W191" s="248"/>
      <c r="X191" s="248"/>
      <c r="Y191" s="248"/>
      <c r="Z191" s="248"/>
      <c r="AA191" s="248"/>
    </row>
    <row r="192" spans="1:27" ht="68.25" hidden="1" customHeight="1">
      <c r="A192" t="str">
        <f>IF(E192="","",IF(VLOOKUP($F192,CODE!$K:$O,CODE!$O$1,FALSE)="",$E192,$E192&amp;"-"&amp;VLOOKUP($F192,CODE!$K:$O,CODE!$O$1,FALSE)))</f>
        <v/>
      </c>
      <c r="B192"/>
      <c r="C192" s="250">
        <f t="shared" si="7"/>
        <v>182</v>
      </c>
      <c r="D192" s="95"/>
      <c r="E192" s="96"/>
      <c r="F192" s="87"/>
      <c r="G192" s="87"/>
      <c r="H192" s="88"/>
      <c r="I192" s="88"/>
      <c r="J192" s="93">
        <f t="shared" si="6"/>
        <v>0</v>
      </c>
      <c r="K192" s="246"/>
      <c r="L192" s="94"/>
      <c r="M192" s="89" t="str">
        <f>IF(ISERROR(VLOOKUP($K192,생산업체!$A:$C,생산업체!$A$1,FALSE))=TRUE,"업체리스트 참조 후 업체명 변경",IF(VLOOKUP($K192,생산업체!$A:$C,생산업체!$B$1,FALSE)=1,$L192+$M$6,$L192+$M$4))</f>
        <v>업체리스트 참조 후 업체명 변경</v>
      </c>
      <c r="N192" s="245"/>
      <c r="O192" s="237"/>
      <c r="P192" s="247"/>
      <c r="Q192" s="90"/>
      <c r="R192" s="91"/>
      <c r="S192" s="242"/>
      <c r="T192" s="243"/>
      <c r="U192" s="92"/>
      <c r="W192" s="248"/>
      <c r="X192" s="248"/>
      <c r="Y192" s="248"/>
      <c r="Z192" s="248"/>
      <c r="AA192" s="248"/>
    </row>
    <row r="193" spans="1:27" ht="68.25" hidden="1" customHeight="1">
      <c r="A193" t="str">
        <f>IF(E193="","",IF(VLOOKUP($F193,CODE!$K:$O,CODE!$O$1,FALSE)="",$E193,$E193&amp;"-"&amp;VLOOKUP($F193,CODE!$K:$O,CODE!$O$1,FALSE)))</f>
        <v/>
      </c>
      <c r="B193"/>
      <c r="C193" s="250">
        <f t="shared" si="7"/>
        <v>183</v>
      </c>
      <c r="D193" s="95"/>
      <c r="E193" s="96"/>
      <c r="F193" s="87"/>
      <c r="G193" s="87"/>
      <c r="H193" s="88"/>
      <c r="I193" s="88"/>
      <c r="J193" s="93">
        <f t="shared" si="6"/>
        <v>0</v>
      </c>
      <c r="K193" s="246"/>
      <c r="L193" s="94"/>
      <c r="M193" s="89" t="str">
        <f>IF(ISERROR(VLOOKUP($K193,생산업체!$A:$C,생산업체!$A$1,FALSE))=TRUE,"업체리스트 참조 후 업체명 변경",IF(VLOOKUP($K193,생산업체!$A:$C,생산업체!$B$1,FALSE)=1,$L193+$M$6,$L193+$M$4))</f>
        <v>업체리스트 참조 후 업체명 변경</v>
      </c>
      <c r="N193" s="245"/>
      <c r="O193" s="237"/>
      <c r="P193" s="247"/>
      <c r="Q193" s="90"/>
      <c r="R193" s="91"/>
      <c r="S193" s="242"/>
      <c r="T193" s="243"/>
      <c r="U193" s="92"/>
      <c r="W193" s="248"/>
      <c r="X193" s="248"/>
      <c r="Y193" s="248"/>
      <c r="Z193" s="248"/>
      <c r="AA193" s="248"/>
    </row>
    <row r="194" spans="1:27" ht="68.25" hidden="1" customHeight="1">
      <c r="A194" t="str">
        <f>IF(E194="","",IF(VLOOKUP($F194,CODE!$K:$O,CODE!$O$1,FALSE)="",$E194,$E194&amp;"-"&amp;VLOOKUP($F194,CODE!$K:$O,CODE!$O$1,FALSE)))</f>
        <v/>
      </c>
      <c r="B194"/>
      <c r="C194" s="250">
        <f t="shared" si="7"/>
        <v>184</v>
      </c>
      <c r="D194" s="95"/>
      <c r="E194" s="96"/>
      <c r="F194" s="87"/>
      <c r="G194" s="87"/>
      <c r="H194" s="88"/>
      <c r="I194" s="88"/>
      <c r="J194" s="93">
        <f t="shared" si="6"/>
        <v>0</v>
      </c>
      <c r="K194" s="246"/>
      <c r="L194" s="94"/>
      <c r="M194" s="89" t="str">
        <f>IF(ISERROR(VLOOKUP($K194,생산업체!$A:$C,생산업체!$A$1,FALSE))=TRUE,"업체리스트 참조 후 업체명 변경",IF(VLOOKUP($K194,생산업체!$A:$C,생산업체!$B$1,FALSE)=1,$L194+$M$6,$L194+$M$4))</f>
        <v>업체리스트 참조 후 업체명 변경</v>
      </c>
      <c r="N194" s="245"/>
      <c r="O194" s="237"/>
      <c r="P194" s="247"/>
      <c r="Q194" s="90"/>
      <c r="R194" s="91"/>
      <c r="S194" s="242"/>
      <c r="T194" s="243"/>
      <c r="U194" s="92"/>
      <c r="W194" s="248"/>
      <c r="X194" s="248"/>
      <c r="Y194" s="248"/>
      <c r="Z194" s="248"/>
      <c r="AA194" s="248"/>
    </row>
    <row r="195" spans="1:27" ht="68.25" hidden="1" customHeight="1">
      <c r="A195" t="str">
        <f>IF(E195="","",IF(VLOOKUP($F195,CODE!$K:$O,CODE!$O$1,FALSE)="",$E195,$E195&amp;"-"&amp;VLOOKUP($F195,CODE!$K:$O,CODE!$O$1,FALSE)))</f>
        <v/>
      </c>
      <c r="B195"/>
      <c r="C195" s="250">
        <f t="shared" si="7"/>
        <v>185</v>
      </c>
      <c r="D195" s="95"/>
      <c r="E195" s="96"/>
      <c r="F195" s="87"/>
      <c r="G195" s="87"/>
      <c r="H195" s="88"/>
      <c r="I195" s="88"/>
      <c r="J195" s="93">
        <f t="shared" si="6"/>
        <v>0</v>
      </c>
      <c r="K195" s="246"/>
      <c r="L195" s="94"/>
      <c r="M195" s="89" t="str">
        <f>IF(ISERROR(VLOOKUP($K195,생산업체!$A:$C,생산업체!$A$1,FALSE))=TRUE,"업체리스트 참조 후 업체명 변경",IF(VLOOKUP($K195,생산업체!$A:$C,생산업체!$B$1,FALSE)=1,$L195+$M$6,$L195+$M$4))</f>
        <v>업체리스트 참조 후 업체명 변경</v>
      </c>
      <c r="N195" s="245"/>
      <c r="O195" s="237"/>
      <c r="P195" s="247"/>
      <c r="Q195" s="90"/>
      <c r="R195" s="91"/>
      <c r="S195" s="242"/>
      <c r="T195" s="243"/>
      <c r="U195" s="92"/>
      <c r="W195" s="248"/>
      <c r="X195" s="248"/>
      <c r="Y195" s="248"/>
      <c r="Z195" s="248"/>
      <c r="AA195" s="248"/>
    </row>
    <row r="196" spans="1:27" ht="68.25" hidden="1" customHeight="1">
      <c r="A196" t="str">
        <f>IF(E196="","",IF(VLOOKUP($F196,CODE!$K:$O,CODE!$O$1,FALSE)="",$E196,$E196&amp;"-"&amp;VLOOKUP($F196,CODE!$K:$O,CODE!$O$1,FALSE)))</f>
        <v/>
      </c>
      <c r="B196"/>
      <c r="C196" s="250">
        <f t="shared" si="7"/>
        <v>186</v>
      </c>
      <c r="D196" s="95"/>
      <c r="E196" s="96"/>
      <c r="F196" s="87"/>
      <c r="G196" s="87"/>
      <c r="H196" s="88"/>
      <c r="I196" s="88"/>
      <c r="J196" s="93">
        <f t="shared" si="6"/>
        <v>0</v>
      </c>
      <c r="K196" s="246"/>
      <c r="L196" s="94"/>
      <c r="M196" s="89" t="str">
        <f>IF(ISERROR(VLOOKUP($K196,생산업체!$A:$C,생산업체!$A$1,FALSE))=TRUE,"업체리스트 참조 후 업체명 변경",IF(VLOOKUP($K196,생산업체!$A:$C,생산업체!$B$1,FALSE)=1,$L196+$M$6,$L196+$M$4))</f>
        <v>업체리스트 참조 후 업체명 변경</v>
      </c>
      <c r="N196" s="245"/>
      <c r="O196" s="237"/>
      <c r="P196" s="247"/>
      <c r="Q196" s="90"/>
      <c r="R196" s="91"/>
      <c r="S196" s="242"/>
      <c r="T196" s="243"/>
      <c r="U196" s="92"/>
      <c r="W196" s="248"/>
      <c r="X196" s="248"/>
      <c r="Y196" s="248"/>
      <c r="Z196" s="248"/>
      <c r="AA196" s="248"/>
    </row>
    <row r="197" spans="1:27" ht="68.25" hidden="1" customHeight="1">
      <c r="A197" t="str">
        <f>IF(E197="","",IF(VLOOKUP($F197,CODE!$K:$O,CODE!$O$1,FALSE)="",$E197,$E197&amp;"-"&amp;VLOOKUP($F197,CODE!$K:$O,CODE!$O$1,FALSE)))</f>
        <v/>
      </c>
      <c r="B197"/>
      <c r="C197" s="250">
        <f t="shared" si="7"/>
        <v>187</v>
      </c>
      <c r="D197" s="95"/>
      <c r="E197" s="96"/>
      <c r="F197" s="87"/>
      <c r="G197" s="87"/>
      <c r="H197" s="88"/>
      <c r="I197" s="88"/>
      <c r="J197" s="93">
        <f t="shared" si="6"/>
        <v>0</v>
      </c>
      <c r="K197" s="246"/>
      <c r="L197" s="94"/>
      <c r="M197" s="89" t="str">
        <f>IF(ISERROR(VLOOKUP($K197,생산업체!$A:$C,생산업체!$A$1,FALSE))=TRUE,"업체리스트 참조 후 업체명 변경",IF(VLOOKUP($K197,생산업체!$A:$C,생산업체!$B$1,FALSE)=1,$L197+$M$6,$L197+$M$4))</f>
        <v>업체리스트 참조 후 업체명 변경</v>
      </c>
      <c r="N197" s="245"/>
      <c r="O197" s="237"/>
      <c r="P197" s="247"/>
      <c r="Q197" s="90"/>
      <c r="R197" s="91"/>
      <c r="S197" s="242"/>
      <c r="T197" s="243"/>
      <c r="U197" s="92"/>
      <c r="W197" s="248"/>
      <c r="X197" s="248"/>
      <c r="Y197" s="248"/>
      <c r="Z197" s="248"/>
      <c r="AA197" s="248"/>
    </row>
    <row r="198" spans="1:27" ht="68.25" hidden="1" customHeight="1">
      <c r="A198" t="str">
        <f>IF(E198="","",IF(VLOOKUP($F198,CODE!$K:$O,CODE!$O$1,FALSE)="",$E198,$E198&amp;"-"&amp;VLOOKUP($F198,CODE!$K:$O,CODE!$O$1,FALSE)))</f>
        <v/>
      </c>
      <c r="B198"/>
      <c r="C198" s="250">
        <f t="shared" si="7"/>
        <v>188</v>
      </c>
      <c r="D198" s="95"/>
      <c r="E198" s="96"/>
      <c r="F198" s="87"/>
      <c r="G198" s="87"/>
      <c r="H198" s="88"/>
      <c r="I198" s="88"/>
      <c r="J198" s="93">
        <f t="shared" si="6"/>
        <v>0</v>
      </c>
      <c r="K198" s="246"/>
      <c r="L198" s="94"/>
      <c r="M198" s="89" t="str">
        <f>IF(ISERROR(VLOOKUP($K198,생산업체!$A:$C,생산업체!$A$1,FALSE))=TRUE,"업체리스트 참조 후 업체명 변경",IF(VLOOKUP($K198,생산업체!$A:$C,생산업체!$B$1,FALSE)=1,$L198+$M$6,$L198+$M$4))</f>
        <v>업체리스트 참조 후 업체명 변경</v>
      </c>
      <c r="N198" s="245"/>
      <c r="O198" s="237"/>
      <c r="P198" s="247"/>
      <c r="Q198" s="90"/>
      <c r="R198" s="91"/>
      <c r="S198" s="242"/>
      <c r="T198" s="243"/>
      <c r="U198" s="92"/>
      <c r="W198" s="248"/>
      <c r="X198" s="248"/>
      <c r="Y198" s="248"/>
      <c r="Z198" s="248"/>
      <c r="AA198" s="248"/>
    </row>
    <row r="199" spans="1:27" ht="68.25" hidden="1" customHeight="1">
      <c r="A199" t="str">
        <f>IF(E199="","",IF(VLOOKUP($F199,CODE!$K:$O,CODE!$O$1,FALSE)="",$E199,$E199&amp;"-"&amp;VLOOKUP($F199,CODE!$K:$O,CODE!$O$1,FALSE)))</f>
        <v/>
      </c>
      <c r="B199"/>
      <c r="C199" s="250">
        <f t="shared" si="7"/>
        <v>189</v>
      </c>
      <c r="D199" s="95"/>
      <c r="E199" s="96"/>
      <c r="F199" s="87"/>
      <c r="G199" s="87"/>
      <c r="H199" s="88"/>
      <c r="I199" s="88"/>
      <c r="J199" s="93">
        <f t="shared" si="6"/>
        <v>0</v>
      </c>
      <c r="K199" s="246"/>
      <c r="L199" s="94"/>
      <c r="M199" s="89" t="str">
        <f>IF(ISERROR(VLOOKUP($K199,생산업체!$A:$C,생산업체!$A$1,FALSE))=TRUE,"업체리스트 참조 후 업체명 변경",IF(VLOOKUP($K199,생산업체!$A:$C,생산업체!$B$1,FALSE)=1,$L199+$M$6,$L199+$M$4))</f>
        <v>업체리스트 참조 후 업체명 변경</v>
      </c>
      <c r="N199" s="245"/>
      <c r="O199" s="237"/>
      <c r="P199" s="247"/>
      <c r="Q199" s="90"/>
      <c r="R199" s="91"/>
      <c r="S199" s="242"/>
      <c r="T199" s="243"/>
      <c r="U199" s="92"/>
      <c r="W199" s="248"/>
      <c r="X199" s="248"/>
      <c r="Y199" s="248"/>
      <c r="Z199" s="248"/>
      <c r="AA199" s="248"/>
    </row>
    <row r="200" spans="1:27" ht="68.25" hidden="1" customHeight="1">
      <c r="A200" t="str">
        <f>IF(E200="","",IF(VLOOKUP($F200,CODE!$K:$O,CODE!$O$1,FALSE)="",$E200,$E200&amp;"-"&amp;VLOOKUP($F200,CODE!$K:$O,CODE!$O$1,FALSE)))</f>
        <v/>
      </c>
      <c r="B200"/>
      <c r="C200" s="250">
        <f t="shared" si="7"/>
        <v>190</v>
      </c>
      <c r="D200" s="95"/>
      <c r="E200" s="96"/>
      <c r="F200" s="87"/>
      <c r="G200" s="87"/>
      <c r="H200" s="88"/>
      <c r="I200" s="88"/>
      <c r="J200" s="93">
        <f t="shared" ref="J200:J263" si="8">IF(ISERROR(1/COUNTIF(H:H,H200))=TRUE,0,1/COUNTIF(H:H,H200))</f>
        <v>0</v>
      </c>
      <c r="K200" s="246"/>
      <c r="L200" s="94"/>
      <c r="M200" s="89" t="str">
        <f>IF(ISERROR(VLOOKUP($K200,생산업체!$A:$C,생산업체!$A$1,FALSE))=TRUE,"업체리스트 참조 후 업체명 변경",IF(VLOOKUP($K200,생산업체!$A:$C,생산업체!$B$1,FALSE)=1,$L200+$M$6,$L200+$M$4))</f>
        <v>업체리스트 참조 후 업체명 변경</v>
      </c>
      <c r="N200" s="245"/>
      <c r="O200" s="237"/>
      <c r="P200" s="247"/>
      <c r="Q200" s="90"/>
      <c r="R200" s="91"/>
      <c r="S200" s="242"/>
      <c r="T200" s="243"/>
      <c r="U200" s="92"/>
      <c r="W200" s="248"/>
      <c r="X200" s="248"/>
      <c r="Y200" s="248"/>
      <c r="Z200" s="248"/>
      <c r="AA200" s="248"/>
    </row>
    <row r="201" spans="1:27" ht="68.25" hidden="1" customHeight="1">
      <c r="A201" t="str">
        <f>IF(E201="","",IF(VLOOKUP($F201,CODE!$K:$O,CODE!$O$1,FALSE)="",$E201,$E201&amp;"-"&amp;VLOOKUP($F201,CODE!$K:$O,CODE!$O$1,FALSE)))</f>
        <v/>
      </c>
      <c r="B201"/>
      <c r="C201" s="250">
        <f t="shared" si="7"/>
        <v>191</v>
      </c>
      <c r="D201" s="95"/>
      <c r="E201" s="96"/>
      <c r="F201" s="87"/>
      <c r="G201" s="87"/>
      <c r="H201" s="88"/>
      <c r="I201" s="88"/>
      <c r="J201" s="93">
        <f t="shared" si="8"/>
        <v>0</v>
      </c>
      <c r="K201" s="246"/>
      <c r="L201" s="94"/>
      <c r="M201" s="89" t="str">
        <f>IF(ISERROR(VLOOKUP($K201,생산업체!$A:$C,생산업체!$A$1,FALSE))=TRUE,"업체리스트 참조 후 업체명 변경",IF(VLOOKUP($K201,생산업체!$A:$C,생산업체!$B$1,FALSE)=1,$L201+$M$6,$L201+$M$4))</f>
        <v>업체리스트 참조 후 업체명 변경</v>
      </c>
      <c r="N201" s="245"/>
      <c r="O201" s="237"/>
      <c r="P201" s="247"/>
      <c r="Q201" s="90"/>
      <c r="R201" s="91"/>
      <c r="S201" s="242"/>
      <c r="T201" s="243"/>
      <c r="U201" s="92"/>
      <c r="W201" s="248"/>
      <c r="X201" s="248"/>
      <c r="Y201" s="248"/>
      <c r="Z201" s="248"/>
      <c r="AA201" s="248"/>
    </row>
    <row r="202" spans="1:27" ht="68.25" hidden="1" customHeight="1">
      <c r="A202" t="str">
        <f>IF(E202="","",IF(VLOOKUP($F202,CODE!$K:$O,CODE!$O$1,FALSE)="",$E202,$E202&amp;"-"&amp;VLOOKUP($F202,CODE!$K:$O,CODE!$O$1,FALSE)))</f>
        <v/>
      </c>
      <c r="B202"/>
      <c r="C202" s="250">
        <f t="shared" si="7"/>
        <v>192</v>
      </c>
      <c r="D202" s="95"/>
      <c r="E202" s="96"/>
      <c r="F202" s="87"/>
      <c r="G202" s="87"/>
      <c r="H202" s="88"/>
      <c r="I202" s="88"/>
      <c r="J202" s="93">
        <f t="shared" si="8"/>
        <v>0</v>
      </c>
      <c r="K202" s="246"/>
      <c r="L202" s="94"/>
      <c r="M202" s="89" t="str">
        <f>IF(ISERROR(VLOOKUP($K202,생산업체!$A:$C,생산업체!$A$1,FALSE))=TRUE,"업체리스트 참조 후 업체명 변경",IF(VLOOKUP($K202,생산업체!$A:$C,생산업체!$B$1,FALSE)=1,$L202+$M$6,$L202+$M$4))</f>
        <v>업체리스트 참조 후 업체명 변경</v>
      </c>
      <c r="N202" s="245"/>
      <c r="O202" s="237"/>
      <c r="P202" s="247"/>
      <c r="Q202" s="90"/>
      <c r="R202" s="91"/>
      <c r="S202" s="242"/>
      <c r="T202" s="243"/>
      <c r="U202" s="92"/>
      <c r="W202" s="248"/>
      <c r="X202" s="248"/>
      <c r="Y202" s="248"/>
      <c r="Z202" s="248"/>
      <c r="AA202" s="248"/>
    </row>
    <row r="203" spans="1:27" ht="68.25" hidden="1" customHeight="1">
      <c r="A203" t="str">
        <f>IF(E203="","",IF(VLOOKUP($F203,CODE!$K:$O,CODE!$O$1,FALSE)="",$E203,$E203&amp;"-"&amp;VLOOKUP($F203,CODE!$K:$O,CODE!$O$1,FALSE)))</f>
        <v/>
      </c>
      <c r="B203"/>
      <c r="C203" s="250">
        <f t="shared" si="7"/>
        <v>193</v>
      </c>
      <c r="D203" s="95"/>
      <c r="E203" s="96"/>
      <c r="F203" s="87"/>
      <c r="G203" s="87"/>
      <c r="H203" s="88"/>
      <c r="I203" s="88"/>
      <c r="J203" s="93">
        <f t="shared" si="8"/>
        <v>0</v>
      </c>
      <c r="K203" s="246"/>
      <c r="L203" s="94"/>
      <c r="M203" s="89" t="str">
        <f>IF(ISERROR(VLOOKUP($K203,생산업체!$A:$C,생산업체!$A$1,FALSE))=TRUE,"업체리스트 참조 후 업체명 변경",IF(VLOOKUP($K203,생산업체!$A:$C,생산업체!$B$1,FALSE)=1,$L203+$M$6,$L203+$M$4))</f>
        <v>업체리스트 참조 후 업체명 변경</v>
      </c>
      <c r="N203" s="245"/>
      <c r="O203" s="237"/>
      <c r="P203" s="247"/>
      <c r="Q203" s="90"/>
      <c r="R203" s="91"/>
      <c r="S203" s="242"/>
      <c r="T203" s="243"/>
      <c r="U203" s="92"/>
      <c r="W203" s="248"/>
      <c r="X203" s="248"/>
      <c r="Y203" s="248"/>
      <c r="Z203" s="248"/>
      <c r="AA203" s="248"/>
    </row>
    <row r="204" spans="1:27" ht="68.25" hidden="1" customHeight="1">
      <c r="A204" t="str">
        <f>IF(E204="","",IF(VLOOKUP($F204,CODE!$K:$O,CODE!$O$1,FALSE)="",$E204,$E204&amp;"-"&amp;VLOOKUP($F204,CODE!$K:$O,CODE!$O$1,FALSE)))</f>
        <v/>
      </c>
      <c r="B204"/>
      <c r="C204" s="250">
        <f t="shared" si="7"/>
        <v>194</v>
      </c>
      <c r="D204" s="95"/>
      <c r="E204" s="96"/>
      <c r="F204" s="87"/>
      <c r="G204" s="87"/>
      <c r="H204" s="88"/>
      <c r="I204" s="88"/>
      <c r="J204" s="93">
        <f t="shared" si="8"/>
        <v>0</v>
      </c>
      <c r="K204" s="246"/>
      <c r="L204" s="94"/>
      <c r="M204" s="89" t="str">
        <f>IF(ISERROR(VLOOKUP($K204,생산업체!$A:$C,생산업체!$A$1,FALSE))=TRUE,"업체리스트 참조 후 업체명 변경",IF(VLOOKUP($K204,생산업체!$A:$C,생산업체!$B$1,FALSE)=1,$L204+$M$6,$L204+$M$4))</f>
        <v>업체리스트 참조 후 업체명 변경</v>
      </c>
      <c r="N204" s="245"/>
      <c r="O204" s="237"/>
      <c r="P204" s="247"/>
      <c r="Q204" s="90"/>
      <c r="R204" s="91"/>
      <c r="S204" s="242"/>
      <c r="T204" s="243"/>
      <c r="U204" s="92"/>
      <c r="W204" s="248"/>
      <c r="X204" s="248"/>
      <c r="Y204" s="248"/>
      <c r="Z204" s="248"/>
      <c r="AA204" s="248"/>
    </row>
    <row r="205" spans="1:27" ht="68.25" hidden="1" customHeight="1">
      <c r="A205" t="str">
        <f>IF(E205="","",IF(VLOOKUP($F205,CODE!$K:$O,CODE!$O$1,FALSE)="",$E205,$E205&amp;"-"&amp;VLOOKUP($F205,CODE!$K:$O,CODE!$O$1,FALSE)))</f>
        <v/>
      </c>
      <c r="B205"/>
      <c r="C205" s="250">
        <f t="shared" si="7"/>
        <v>195</v>
      </c>
      <c r="D205" s="95"/>
      <c r="E205" s="96"/>
      <c r="F205" s="87"/>
      <c r="G205" s="87"/>
      <c r="H205" s="88"/>
      <c r="I205" s="88"/>
      <c r="J205" s="93">
        <f t="shared" si="8"/>
        <v>0</v>
      </c>
      <c r="K205" s="246"/>
      <c r="L205" s="94"/>
      <c r="M205" s="89" t="str">
        <f>IF(ISERROR(VLOOKUP($K205,생산업체!$A:$C,생산업체!$A$1,FALSE))=TRUE,"업체리스트 참조 후 업체명 변경",IF(VLOOKUP($K205,생산업체!$A:$C,생산업체!$B$1,FALSE)=1,$L205+$M$6,$L205+$M$4))</f>
        <v>업체리스트 참조 후 업체명 변경</v>
      </c>
      <c r="N205" s="245"/>
      <c r="O205" s="237"/>
      <c r="P205" s="247"/>
      <c r="Q205" s="90"/>
      <c r="R205" s="91"/>
      <c r="S205" s="242"/>
      <c r="T205" s="243"/>
      <c r="U205" s="92"/>
      <c r="W205" s="248"/>
      <c r="X205" s="248"/>
      <c r="Y205" s="248"/>
      <c r="Z205" s="248"/>
      <c r="AA205" s="248"/>
    </row>
    <row r="206" spans="1:27" ht="68.25" hidden="1" customHeight="1">
      <c r="A206" t="str">
        <f>IF(E206="","",IF(VLOOKUP($F206,CODE!$K:$O,CODE!$O$1,FALSE)="",$E206,$E206&amp;"-"&amp;VLOOKUP($F206,CODE!$K:$O,CODE!$O$1,FALSE)))</f>
        <v/>
      </c>
      <c r="B206"/>
      <c r="C206" s="250">
        <f t="shared" si="7"/>
        <v>196</v>
      </c>
      <c r="D206" s="95"/>
      <c r="E206" s="96"/>
      <c r="F206" s="87"/>
      <c r="G206" s="87"/>
      <c r="H206" s="88"/>
      <c r="I206" s="88"/>
      <c r="J206" s="93">
        <f t="shared" si="8"/>
        <v>0</v>
      </c>
      <c r="K206" s="246"/>
      <c r="L206" s="94"/>
      <c r="M206" s="89" t="str">
        <f>IF(ISERROR(VLOOKUP($K206,생산업체!$A:$C,생산업체!$A$1,FALSE))=TRUE,"업체리스트 참조 후 업체명 변경",IF(VLOOKUP($K206,생산업체!$A:$C,생산업체!$B$1,FALSE)=1,$L206+$M$6,$L206+$M$4))</f>
        <v>업체리스트 참조 후 업체명 변경</v>
      </c>
      <c r="N206" s="245"/>
      <c r="O206" s="237"/>
      <c r="P206" s="247"/>
      <c r="Q206" s="90"/>
      <c r="R206" s="91"/>
      <c r="S206" s="242"/>
      <c r="T206" s="243"/>
      <c r="U206" s="92"/>
      <c r="W206" s="248"/>
      <c r="X206" s="248"/>
      <c r="Y206" s="248"/>
      <c r="Z206" s="248"/>
      <c r="AA206" s="248"/>
    </row>
    <row r="207" spans="1:27" ht="68.25" hidden="1" customHeight="1">
      <c r="A207" t="str">
        <f>IF(E207="","",IF(VLOOKUP($F207,CODE!$K:$O,CODE!$O$1,FALSE)="",$E207,$E207&amp;"-"&amp;VLOOKUP($F207,CODE!$K:$O,CODE!$O$1,FALSE)))</f>
        <v/>
      </c>
      <c r="B207"/>
      <c r="C207" s="250">
        <f t="shared" si="7"/>
        <v>197</v>
      </c>
      <c r="D207" s="95"/>
      <c r="E207" s="96"/>
      <c r="F207" s="87"/>
      <c r="G207" s="87"/>
      <c r="H207" s="88"/>
      <c r="I207" s="88"/>
      <c r="J207" s="93">
        <f t="shared" si="8"/>
        <v>0</v>
      </c>
      <c r="K207" s="246"/>
      <c r="L207" s="94"/>
      <c r="M207" s="89" t="str">
        <f>IF(ISERROR(VLOOKUP($K207,생산업체!$A:$C,생산업체!$A$1,FALSE))=TRUE,"업체리스트 참조 후 업체명 변경",IF(VLOOKUP($K207,생산업체!$A:$C,생산업체!$B$1,FALSE)=1,$L207+$M$6,$L207+$M$4))</f>
        <v>업체리스트 참조 후 업체명 변경</v>
      </c>
      <c r="N207" s="245"/>
      <c r="O207" s="237"/>
      <c r="P207" s="247"/>
      <c r="Q207" s="90"/>
      <c r="R207" s="91"/>
      <c r="S207" s="242"/>
      <c r="T207" s="243"/>
      <c r="U207" s="92"/>
      <c r="W207" s="248"/>
      <c r="X207" s="248"/>
      <c r="Y207" s="248"/>
      <c r="Z207" s="248"/>
      <c r="AA207" s="248"/>
    </row>
    <row r="208" spans="1:27" ht="68.25" hidden="1" customHeight="1">
      <c r="A208" t="str">
        <f>IF(E208="","",IF(VLOOKUP($F208,CODE!$K:$O,CODE!$O$1,FALSE)="",$E208,$E208&amp;"-"&amp;VLOOKUP($F208,CODE!$K:$O,CODE!$O$1,FALSE)))</f>
        <v/>
      </c>
      <c r="B208"/>
      <c r="C208" s="250">
        <f t="shared" ref="C208:C271" si="9">C207+1</f>
        <v>198</v>
      </c>
      <c r="D208" s="95"/>
      <c r="E208" s="96"/>
      <c r="F208" s="87"/>
      <c r="G208" s="87"/>
      <c r="H208" s="88"/>
      <c r="I208" s="88"/>
      <c r="J208" s="93">
        <f t="shared" si="8"/>
        <v>0</v>
      </c>
      <c r="K208" s="246"/>
      <c r="L208" s="94"/>
      <c r="M208" s="89" t="str">
        <f>IF(ISERROR(VLOOKUP($K208,생산업체!$A:$C,생산업체!$A$1,FALSE))=TRUE,"업체리스트 참조 후 업체명 변경",IF(VLOOKUP($K208,생산업체!$A:$C,생산업체!$B$1,FALSE)=1,$L208+$M$6,$L208+$M$4))</f>
        <v>업체리스트 참조 후 업체명 변경</v>
      </c>
      <c r="N208" s="245"/>
      <c r="O208" s="237"/>
      <c r="P208" s="247"/>
      <c r="Q208" s="90"/>
      <c r="R208" s="91"/>
      <c r="S208" s="242"/>
      <c r="T208" s="243"/>
      <c r="U208" s="92"/>
      <c r="W208" s="248"/>
      <c r="X208" s="248"/>
      <c r="Y208" s="248"/>
      <c r="Z208" s="248"/>
      <c r="AA208" s="248"/>
    </row>
    <row r="209" spans="1:27" ht="68.25" hidden="1" customHeight="1">
      <c r="A209" t="str">
        <f>IF(E209="","",IF(VLOOKUP($F209,CODE!$K:$O,CODE!$O$1,FALSE)="",$E209,$E209&amp;"-"&amp;VLOOKUP($F209,CODE!$K:$O,CODE!$O$1,FALSE)))</f>
        <v/>
      </c>
      <c r="B209"/>
      <c r="C209" s="250">
        <f t="shared" si="9"/>
        <v>199</v>
      </c>
      <c r="D209" s="95"/>
      <c r="E209" s="96"/>
      <c r="F209" s="87"/>
      <c r="G209" s="87"/>
      <c r="H209" s="88"/>
      <c r="I209" s="88"/>
      <c r="J209" s="93">
        <f t="shared" si="8"/>
        <v>0</v>
      </c>
      <c r="K209" s="246"/>
      <c r="L209" s="94"/>
      <c r="M209" s="89" t="str">
        <f>IF(ISERROR(VLOOKUP($K209,생산업체!$A:$C,생산업체!$A$1,FALSE))=TRUE,"업체리스트 참조 후 업체명 변경",IF(VLOOKUP($K209,생산업체!$A:$C,생산업체!$B$1,FALSE)=1,$L209+$M$6,$L209+$M$4))</f>
        <v>업체리스트 참조 후 업체명 변경</v>
      </c>
      <c r="N209" s="245"/>
      <c r="O209" s="237"/>
      <c r="P209" s="247"/>
      <c r="Q209" s="90"/>
      <c r="R209" s="91"/>
      <c r="S209" s="242"/>
      <c r="T209" s="243"/>
      <c r="U209" s="92"/>
      <c r="W209" s="248"/>
      <c r="X209" s="248"/>
      <c r="Y209" s="248"/>
      <c r="Z209" s="248"/>
      <c r="AA209" s="248"/>
    </row>
    <row r="210" spans="1:27" ht="68.25" hidden="1" customHeight="1">
      <c r="A210" t="str">
        <f>IF(E210="","",IF(VLOOKUP($F210,CODE!$K:$O,CODE!$O$1,FALSE)="",$E210,$E210&amp;"-"&amp;VLOOKUP($F210,CODE!$K:$O,CODE!$O$1,FALSE)))</f>
        <v/>
      </c>
      <c r="B210"/>
      <c r="C210" s="250">
        <f t="shared" si="9"/>
        <v>200</v>
      </c>
      <c r="D210" s="95"/>
      <c r="E210" s="96"/>
      <c r="F210" s="87"/>
      <c r="G210" s="87"/>
      <c r="H210" s="88"/>
      <c r="I210" s="88"/>
      <c r="J210" s="93">
        <f t="shared" si="8"/>
        <v>0</v>
      </c>
      <c r="K210" s="246"/>
      <c r="L210" s="94"/>
      <c r="M210" s="89" t="str">
        <f>IF(ISERROR(VLOOKUP($K210,생산업체!$A:$C,생산업체!$A$1,FALSE))=TRUE,"업체리스트 참조 후 업체명 변경",IF(VLOOKUP($K210,생산업체!$A:$C,생산업체!$B$1,FALSE)=1,$L210+$M$6,$L210+$M$4))</f>
        <v>업체리스트 참조 후 업체명 변경</v>
      </c>
      <c r="N210" s="245"/>
      <c r="O210" s="237"/>
      <c r="P210" s="247"/>
      <c r="Q210" s="90"/>
      <c r="R210" s="91"/>
      <c r="S210" s="242"/>
      <c r="T210" s="243"/>
      <c r="U210" s="92"/>
      <c r="W210" s="248"/>
      <c r="X210" s="248"/>
      <c r="Y210" s="248"/>
      <c r="Z210" s="248"/>
      <c r="AA210" s="248"/>
    </row>
    <row r="211" spans="1:27" ht="68.25" hidden="1" customHeight="1">
      <c r="A211" t="str">
        <f>IF(E211="","",IF(VLOOKUP($F211,CODE!$K:$O,CODE!$O$1,FALSE)="",$E211,$E211&amp;"-"&amp;VLOOKUP($F211,CODE!$K:$O,CODE!$O$1,FALSE)))</f>
        <v/>
      </c>
      <c r="B211"/>
      <c r="C211" s="250">
        <f t="shared" si="9"/>
        <v>201</v>
      </c>
      <c r="D211" s="95"/>
      <c r="E211" s="96"/>
      <c r="F211" s="87"/>
      <c r="G211" s="87"/>
      <c r="H211" s="88"/>
      <c r="I211" s="88"/>
      <c r="J211" s="93">
        <f t="shared" si="8"/>
        <v>0</v>
      </c>
      <c r="K211" s="246"/>
      <c r="L211" s="94"/>
      <c r="M211" s="89" t="str">
        <f>IF(ISERROR(VLOOKUP($K211,생산업체!$A:$C,생산업체!$A$1,FALSE))=TRUE,"업체리스트 참조 후 업체명 변경",IF(VLOOKUP($K211,생산업체!$A:$C,생산업체!$B$1,FALSE)=1,$L211+$M$6,$L211+$M$4))</f>
        <v>업체리스트 참조 후 업체명 변경</v>
      </c>
      <c r="N211" s="245"/>
      <c r="O211" s="237"/>
      <c r="P211" s="247"/>
      <c r="Q211" s="90"/>
      <c r="R211" s="91"/>
      <c r="S211" s="242"/>
      <c r="T211" s="243"/>
      <c r="U211" s="92"/>
      <c r="W211" s="248"/>
      <c r="X211" s="248"/>
      <c r="Y211" s="248"/>
      <c r="Z211" s="248"/>
      <c r="AA211" s="248"/>
    </row>
    <row r="212" spans="1:27" ht="68.25" hidden="1" customHeight="1">
      <c r="A212" t="str">
        <f>IF(E212="","",IF(VLOOKUP($F212,CODE!$K:$O,CODE!$O$1,FALSE)="",$E212,$E212&amp;"-"&amp;VLOOKUP($F212,CODE!$K:$O,CODE!$O$1,FALSE)))</f>
        <v/>
      </c>
      <c r="B212"/>
      <c r="C212" s="250">
        <f t="shared" si="9"/>
        <v>202</v>
      </c>
      <c r="D212" s="95"/>
      <c r="E212" s="96"/>
      <c r="F212" s="87"/>
      <c r="G212" s="87"/>
      <c r="H212" s="88"/>
      <c r="I212" s="88"/>
      <c r="J212" s="93">
        <f t="shared" si="8"/>
        <v>0</v>
      </c>
      <c r="K212" s="246"/>
      <c r="L212" s="94"/>
      <c r="M212" s="89" t="str">
        <f>IF(ISERROR(VLOOKUP($K212,생산업체!$A:$C,생산업체!$A$1,FALSE))=TRUE,"업체리스트 참조 후 업체명 변경",IF(VLOOKUP($K212,생산업체!$A:$C,생산업체!$B$1,FALSE)=1,$L212+$M$6,$L212+$M$4))</f>
        <v>업체리스트 참조 후 업체명 변경</v>
      </c>
      <c r="N212" s="245"/>
      <c r="O212" s="237"/>
      <c r="P212" s="247"/>
      <c r="Q212" s="90"/>
      <c r="R212" s="91"/>
      <c r="S212" s="242"/>
      <c r="T212" s="243"/>
      <c r="U212" s="92"/>
      <c r="W212" s="248"/>
      <c r="X212" s="248"/>
      <c r="Y212" s="248"/>
      <c r="Z212" s="248"/>
      <c r="AA212" s="248"/>
    </row>
    <row r="213" spans="1:27" ht="68.25" hidden="1" customHeight="1">
      <c r="A213" t="str">
        <f>IF(E213="","",IF(VLOOKUP($F213,CODE!$K:$O,CODE!$O$1,FALSE)="",$E213,$E213&amp;"-"&amp;VLOOKUP($F213,CODE!$K:$O,CODE!$O$1,FALSE)))</f>
        <v/>
      </c>
      <c r="B213"/>
      <c r="C213" s="250">
        <f t="shared" si="9"/>
        <v>203</v>
      </c>
      <c r="D213" s="95"/>
      <c r="E213" s="96"/>
      <c r="F213" s="87"/>
      <c r="G213" s="87"/>
      <c r="H213" s="88"/>
      <c r="I213" s="88"/>
      <c r="J213" s="93">
        <f t="shared" si="8"/>
        <v>0</v>
      </c>
      <c r="K213" s="246"/>
      <c r="L213" s="94"/>
      <c r="M213" s="89" t="str">
        <f>IF(ISERROR(VLOOKUP($K213,생산업체!$A:$C,생산업체!$A$1,FALSE))=TRUE,"업체리스트 참조 후 업체명 변경",IF(VLOOKUP($K213,생산업체!$A:$C,생산업체!$B$1,FALSE)=1,$L213+$M$6,$L213+$M$4))</f>
        <v>업체리스트 참조 후 업체명 변경</v>
      </c>
      <c r="N213" s="245"/>
      <c r="O213" s="237"/>
      <c r="P213" s="247"/>
      <c r="Q213" s="90"/>
      <c r="R213" s="91"/>
      <c r="S213" s="242"/>
      <c r="T213" s="243"/>
      <c r="U213" s="92"/>
      <c r="W213" s="248"/>
      <c r="X213" s="248"/>
      <c r="Y213" s="248"/>
      <c r="Z213" s="248"/>
      <c r="AA213" s="248"/>
    </row>
    <row r="214" spans="1:27" ht="68.25" hidden="1" customHeight="1">
      <c r="A214" t="str">
        <f>IF(E214="","",IF(VLOOKUP($F214,CODE!$K:$O,CODE!$O$1,FALSE)="",$E214,$E214&amp;"-"&amp;VLOOKUP($F214,CODE!$K:$O,CODE!$O$1,FALSE)))</f>
        <v/>
      </c>
      <c r="B214"/>
      <c r="C214" s="250">
        <f t="shared" si="9"/>
        <v>204</v>
      </c>
      <c r="D214" s="95"/>
      <c r="E214" s="96"/>
      <c r="F214" s="87"/>
      <c r="G214" s="87"/>
      <c r="H214" s="88"/>
      <c r="I214" s="88"/>
      <c r="J214" s="93">
        <f t="shared" si="8"/>
        <v>0</v>
      </c>
      <c r="K214" s="246"/>
      <c r="L214" s="94"/>
      <c r="M214" s="89" t="str">
        <f>IF(ISERROR(VLOOKUP($K214,생산업체!$A:$C,생산업체!$A$1,FALSE))=TRUE,"업체리스트 참조 후 업체명 변경",IF(VLOOKUP($K214,생산업체!$A:$C,생산업체!$B$1,FALSE)=1,$L214+$M$6,$L214+$M$4))</f>
        <v>업체리스트 참조 후 업체명 변경</v>
      </c>
      <c r="N214" s="245"/>
      <c r="O214" s="237"/>
      <c r="P214" s="247"/>
      <c r="Q214" s="90"/>
      <c r="R214" s="91"/>
      <c r="S214" s="242"/>
      <c r="T214" s="243"/>
      <c r="U214" s="92"/>
      <c r="W214" s="248"/>
      <c r="X214" s="248"/>
      <c r="Y214" s="248"/>
      <c r="Z214" s="248"/>
      <c r="AA214" s="248"/>
    </row>
    <row r="215" spans="1:27" ht="68.25" hidden="1" customHeight="1">
      <c r="A215" t="str">
        <f>IF(E215="","",IF(VLOOKUP($F215,CODE!$K:$O,CODE!$O$1,FALSE)="",$E215,$E215&amp;"-"&amp;VLOOKUP($F215,CODE!$K:$O,CODE!$O$1,FALSE)))</f>
        <v/>
      </c>
      <c r="B215"/>
      <c r="C215" s="250">
        <f t="shared" si="9"/>
        <v>205</v>
      </c>
      <c r="D215" s="95"/>
      <c r="E215" s="96"/>
      <c r="F215" s="87"/>
      <c r="G215" s="87"/>
      <c r="H215" s="88"/>
      <c r="I215" s="88"/>
      <c r="J215" s="93">
        <f t="shared" si="8"/>
        <v>0</v>
      </c>
      <c r="K215" s="246"/>
      <c r="L215" s="94"/>
      <c r="M215" s="89" t="str">
        <f>IF(ISERROR(VLOOKUP($K215,생산업체!$A:$C,생산업체!$A$1,FALSE))=TRUE,"업체리스트 참조 후 업체명 변경",IF(VLOOKUP($K215,생산업체!$A:$C,생산업체!$B$1,FALSE)=1,$L215+$M$6,$L215+$M$4))</f>
        <v>업체리스트 참조 후 업체명 변경</v>
      </c>
      <c r="N215" s="245"/>
      <c r="O215" s="237"/>
      <c r="P215" s="247"/>
      <c r="Q215" s="90"/>
      <c r="R215" s="91"/>
      <c r="S215" s="242"/>
      <c r="T215" s="243"/>
      <c r="U215" s="92"/>
      <c r="W215" s="248"/>
      <c r="X215" s="248"/>
      <c r="Y215" s="248"/>
      <c r="Z215" s="248"/>
      <c r="AA215" s="248"/>
    </row>
    <row r="216" spans="1:27" ht="68.25" hidden="1" customHeight="1">
      <c r="A216" t="str">
        <f>IF(E216="","",IF(VLOOKUP($F216,CODE!$K:$O,CODE!$O$1,FALSE)="",$E216,$E216&amp;"-"&amp;VLOOKUP($F216,CODE!$K:$O,CODE!$O$1,FALSE)))</f>
        <v/>
      </c>
      <c r="B216"/>
      <c r="C216" s="250">
        <f t="shared" si="9"/>
        <v>206</v>
      </c>
      <c r="D216" s="95"/>
      <c r="E216" s="96"/>
      <c r="F216" s="87"/>
      <c r="G216" s="87"/>
      <c r="H216" s="88"/>
      <c r="I216" s="88"/>
      <c r="J216" s="93">
        <f t="shared" si="8"/>
        <v>0</v>
      </c>
      <c r="K216" s="246"/>
      <c r="L216" s="94"/>
      <c r="M216" s="89" t="str">
        <f>IF(ISERROR(VLOOKUP($K216,생산업체!$A:$C,생산업체!$A$1,FALSE))=TRUE,"업체리스트 참조 후 업체명 변경",IF(VLOOKUP($K216,생산업체!$A:$C,생산업체!$B$1,FALSE)=1,$L216+$M$6,$L216+$M$4))</f>
        <v>업체리스트 참조 후 업체명 변경</v>
      </c>
      <c r="N216" s="245"/>
      <c r="O216" s="237"/>
      <c r="P216" s="247"/>
      <c r="Q216" s="90"/>
      <c r="R216" s="91"/>
      <c r="S216" s="242"/>
      <c r="T216" s="243"/>
      <c r="U216" s="92"/>
      <c r="W216" s="248"/>
      <c r="X216" s="248"/>
      <c r="Y216" s="248"/>
      <c r="Z216" s="248"/>
      <c r="AA216" s="248"/>
    </row>
    <row r="217" spans="1:27" ht="68.25" hidden="1" customHeight="1">
      <c r="A217" t="str">
        <f>IF(E217="","",IF(VLOOKUP($F217,CODE!$K:$O,CODE!$O$1,FALSE)="",$E217,$E217&amp;"-"&amp;VLOOKUP($F217,CODE!$K:$O,CODE!$O$1,FALSE)))</f>
        <v/>
      </c>
      <c r="B217"/>
      <c r="C217" s="250">
        <f t="shared" si="9"/>
        <v>207</v>
      </c>
      <c r="D217" s="95"/>
      <c r="E217" s="96"/>
      <c r="F217" s="87"/>
      <c r="G217" s="87"/>
      <c r="H217" s="88"/>
      <c r="I217" s="88"/>
      <c r="J217" s="93">
        <f t="shared" si="8"/>
        <v>0</v>
      </c>
      <c r="K217" s="246"/>
      <c r="L217" s="94"/>
      <c r="M217" s="89" t="str">
        <f>IF(ISERROR(VLOOKUP($K217,생산업체!$A:$C,생산업체!$A$1,FALSE))=TRUE,"업체리스트 참조 후 업체명 변경",IF(VLOOKUP($K217,생산업체!$A:$C,생산업체!$B$1,FALSE)=1,$L217+$M$6,$L217+$M$4))</f>
        <v>업체리스트 참조 후 업체명 변경</v>
      </c>
      <c r="N217" s="245"/>
      <c r="O217" s="237"/>
      <c r="P217" s="247"/>
      <c r="Q217" s="90"/>
      <c r="R217" s="91"/>
      <c r="S217" s="242"/>
      <c r="T217" s="243"/>
      <c r="U217" s="92"/>
      <c r="W217" s="248"/>
      <c r="X217" s="248"/>
      <c r="Y217" s="248"/>
      <c r="Z217" s="248"/>
      <c r="AA217" s="248"/>
    </row>
    <row r="218" spans="1:27" ht="68.25" hidden="1" customHeight="1">
      <c r="A218" t="str">
        <f>IF(E218="","",IF(VLOOKUP($F218,CODE!$K:$O,CODE!$O$1,FALSE)="",$E218,$E218&amp;"-"&amp;VLOOKUP($F218,CODE!$K:$O,CODE!$O$1,FALSE)))</f>
        <v/>
      </c>
      <c r="B218"/>
      <c r="C218" s="250">
        <f t="shared" si="9"/>
        <v>208</v>
      </c>
      <c r="D218" s="95"/>
      <c r="E218" s="96"/>
      <c r="F218" s="87"/>
      <c r="G218" s="87"/>
      <c r="H218" s="88"/>
      <c r="I218" s="88"/>
      <c r="J218" s="93">
        <f t="shared" si="8"/>
        <v>0</v>
      </c>
      <c r="K218" s="246"/>
      <c r="L218" s="94"/>
      <c r="M218" s="89" t="str">
        <f>IF(ISERROR(VLOOKUP($K218,생산업체!$A:$C,생산업체!$A$1,FALSE))=TRUE,"업체리스트 참조 후 업체명 변경",IF(VLOOKUP($K218,생산업체!$A:$C,생산업체!$B$1,FALSE)=1,$L218+$M$6,$L218+$M$4))</f>
        <v>업체리스트 참조 후 업체명 변경</v>
      </c>
      <c r="N218" s="245"/>
      <c r="O218" s="237"/>
      <c r="P218" s="247"/>
      <c r="Q218" s="90"/>
      <c r="R218" s="91"/>
      <c r="S218" s="242"/>
      <c r="T218" s="243"/>
      <c r="U218" s="92"/>
      <c r="W218" s="248"/>
      <c r="X218" s="248"/>
      <c r="Y218" s="248"/>
      <c r="Z218" s="248"/>
      <c r="AA218" s="248"/>
    </row>
    <row r="219" spans="1:27" ht="68.25" hidden="1" customHeight="1">
      <c r="A219" t="str">
        <f>IF(E219="","",IF(VLOOKUP($F219,CODE!$K:$O,CODE!$O$1,FALSE)="",$E219,$E219&amp;"-"&amp;VLOOKUP($F219,CODE!$K:$O,CODE!$O$1,FALSE)))</f>
        <v/>
      </c>
      <c r="B219"/>
      <c r="C219" s="250">
        <f t="shared" si="9"/>
        <v>209</v>
      </c>
      <c r="D219" s="95"/>
      <c r="E219" s="96"/>
      <c r="F219" s="87"/>
      <c r="G219" s="87"/>
      <c r="H219" s="88"/>
      <c r="I219" s="88"/>
      <c r="J219" s="93">
        <f t="shared" si="8"/>
        <v>0</v>
      </c>
      <c r="K219" s="246"/>
      <c r="L219" s="94"/>
      <c r="M219" s="89" t="str">
        <f>IF(ISERROR(VLOOKUP($K219,생산업체!$A:$C,생산업체!$A$1,FALSE))=TRUE,"업체리스트 참조 후 업체명 변경",IF(VLOOKUP($K219,생산업체!$A:$C,생산업체!$B$1,FALSE)=1,$L219+$M$6,$L219+$M$4))</f>
        <v>업체리스트 참조 후 업체명 변경</v>
      </c>
      <c r="N219" s="245"/>
      <c r="O219" s="237"/>
      <c r="P219" s="247"/>
      <c r="Q219" s="90"/>
      <c r="R219" s="91"/>
      <c r="S219" s="242"/>
      <c r="T219" s="243"/>
      <c r="U219" s="92"/>
      <c r="W219" s="248"/>
      <c r="X219" s="248"/>
      <c r="Y219" s="248"/>
      <c r="Z219" s="248"/>
      <c r="AA219" s="248"/>
    </row>
    <row r="220" spans="1:27" ht="68.25" hidden="1" customHeight="1">
      <c r="A220" t="str">
        <f>IF(E220="","",IF(VLOOKUP($F220,CODE!$K:$O,CODE!$O$1,FALSE)="",$E220,$E220&amp;"-"&amp;VLOOKUP($F220,CODE!$K:$O,CODE!$O$1,FALSE)))</f>
        <v/>
      </c>
      <c r="B220"/>
      <c r="C220" s="250">
        <f t="shared" si="9"/>
        <v>210</v>
      </c>
      <c r="D220" s="95"/>
      <c r="E220" s="96"/>
      <c r="F220" s="87"/>
      <c r="G220" s="87"/>
      <c r="H220" s="88"/>
      <c r="I220" s="88"/>
      <c r="J220" s="93">
        <f t="shared" si="8"/>
        <v>0</v>
      </c>
      <c r="K220" s="246"/>
      <c r="L220" s="94"/>
      <c r="M220" s="89" t="str">
        <f>IF(ISERROR(VLOOKUP($K220,생산업체!$A:$C,생산업체!$A$1,FALSE))=TRUE,"업체리스트 참조 후 업체명 변경",IF(VLOOKUP($K220,생산업체!$A:$C,생산업체!$B$1,FALSE)=1,$L220+$M$6,$L220+$M$4))</f>
        <v>업체리스트 참조 후 업체명 변경</v>
      </c>
      <c r="N220" s="245"/>
      <c r="O220" s="237"/>
      <c r="P220" s="247"/>
      <c r="Q220" s="90"/>
      <c r="R220" s="91"/>
      <c r="S220" s="242"/>
      <c r="T220" s="243"/>
      <c r="U220" s="92"/>
      <c r="W220" s="248"/>
      <c r="X220" s="248"/>
      <c r="Y220" s="248"/>
      <c r="Z220" s="248"/>
      <c r="AA220" s="248"/>
    </row>
    <row r="221" spans="1:27" ht="68.25" hidden="1" customHeight="1">
      <c r="A221" t="str">
        <f>IF(E221="","",IF(VLOOKUP($F221,CODE!$K:$O,CODE!$O$1,FALSE)="",$E221,$E221&amp;"-"&amp;VLOOKUP($F221,CODE!$K:$O,CODE!$O$1,FALSE)))</f>
        <v/>
      </c>
      <c r="B221"/>
      <c r="C221" s="250">
        <f t="shared" si="9"/>
        <v>211</v>
      </c>
      <c r="D221" s="95"/>
      <c r="E221" s="96"/>
      <c r="F221" s="87"/>
      <c r="G221" s="87"/>
      <c r="H221" s="88"/>
      <c r="I221" s="88"/>
      <c r="J221" s="93">
        <f t="shared" si="8"/>
        <v>0</v>
      </c>
      <c r="K221" s="246"/>
      <c r="L221" s="94"/>
      <c r="M221" s="89" t="str">
        <f>IF(ISERROR(VLOOKUP($K221,생산업체!$A:$C,생산업체!$A$1,FALSE))=TRUE,"업체리스트 참조 후 업체명 변경",IF(VLOOKUP($K221,생산업체!$A:$C,생산업체!$B$1,FALSE)=1,$L221+$M$6,$L221+$M$4))</f>
        <v>업체리스트 참조 후 업체명 변경</v>
      </c>
      <c r="N221" s="245"/>
      <c r="O221" s="237"/>
      <c r="P221" s="247"/>
      <c r="Q221" s="90"/>
      <c r="R221" s="91"/>
      <c r="S221" s="242"/>
      <c r="T221" s="243"/>
      <c r="U221" s="92"/>
      <c r="W221" s="248"/>
      <c r="X221" s="248"/>
      <c r="Y221" s="248"/>
      <c r="Z221" s="248"/>
      <c r="AA221" s="248"/>
    </row>
    <row r="222" spans="1:27" ht="68.25" hidden="1" customHeight="1">
      <c r="A222" t="str">
        <f>IF(E222="","",IF(VLOOKUP($F222,CODE!$K:$O,CODE!$O$1,FALSE)="",$E222,$E222&amp;"-"&amp;VLOOKUP($F222,CODE!$K:$O,CODE!$O$1,FALSE)))</f>
        <v/>
      </c>
      <c r="B222"/>
      <c r="C222" s="250">
        <f t="shared" si="9"/>
        <v>212</v>
      </c>
      <c r="D222" s="95"/>
      <c r="E222" s="96"/>
      <c r="F222" s="87"/>
      <c r="G222" s="87"/>
      <c r="H222" s="88"/>
      <c r="I222" s="88"/>
      <c r="J222" s="93">
        <f t="shared" si="8"/>
        <v>0</v>
      </c>
      <c r="K222" s="246"/>
      <c r="L222" s="94"/>
      <c r="M222" s="89" t="str">
        <f>IF(ISERROR(VLOOKUP($K222,생산업체!$A:$C,생산업체!$A$1,FALSE))=TRUE,"업체리스트 참조 후 업체명 변경",IF(VLOOKUP($K222,생산업체!$A:$C,생산업체!$B$1,FALSE)=1,$L222+$M$6,$L222+$M$4))</f>
        <v>업체리스트 참조 후 업체명 변경</v>
      </c>
      <c r="N222" s="245"/>
      <c r="O222" s="237"/>
      <c r="P222" s="247"/>
      <c r="Q222" s="90"/>
      <c r="R222" s="91"/>
      <c r="S222" s="242"/>
      <c r="T222" s="243"/>
      <c r="U222" s="92"/>
      <c r="W222" s="248"/>
      <c r="X222" s="248"/>
      <c r="Y222" s="248"/>
      <c r="Z222" s="248"/>
      <c r="AA222" s="248"/>
    </row>
    <row r="223" spans="1:27" ht="68.25" hidden="1" customHeight="1">
      <c r="A223" t="str">
        <f>IF(E223="","",IF(VLOOKUP($F223,CODE!$K:$O,CODE!$O$1,FALSE)="",$E223,$E223&amp;"-"&amp;VLOOKUP($F223,CODE!$K:$O,CODE!$O$1,FALSE)))</f>
        <v/>
      </c>
      <c r="B223"/>
      <c r="C223" s="250">
        <f t="shared" si="9"/>
        <v>213</v>
      </c>
      <c r="D223" s="95"/>
      <c r="E223" s="96"/>
      <c r="F223" s="87"/>
      <c r="G223" s="87"/>
      <c r="H223" s="88"/>
      <c r="I223" s="88"/>
      <c r="J223" s="93">
        <f t="shared" si="8"/>
        <v>0</v>
      </c>
      <c r="K223" s="246"/>
      <c r="L223" s="94"/>
      <c r="M223" s="89" t="str">
        <f>IF(ISERROR(VLOOKUP($K223,생산업체!$A:$C,생산업체!$A$1,FALSE))=TRUE,"업체리스트 참조 후 업체명 변경",IF(VLOOKUP($K223,생산업체!$A:$C,생산업체!$B$1,FALSE)=1,$L223+$M$6,$L223+$M$4))</f>
        <v>업체리스트 참조 후 업체명 변경</v>
      </c>
      <c r="N223" s="245"/>
      <c r="O223" s="237"/>
      <c r="P223" s="247"/>
      <c r="Q223" s="90"/>
      <c r="R223" s="91"/>
      <c r="S223" s="242"/>
      <c r="T223" s="243"/>
      <c r="U223" s="92"/>
      <c r="W223" s="248"/>
      <c r="X223" s="248"/>
      <c r="Y223" s="248"/>
      <c r="Z223" s="248"/>
      <c r="AA223" s="248"/>
    </row>
    <row r="224" spans="1:27" ht="68.25" hidden="1" customHeight="1">
      <c r="A224" t="str">
        <f>IF(E224="","",IF(VLOOKUP($F224,CODE!$K:$O,CODE!$O$1,FALSE)="",$E224,$E224&amp;"-"&amp;VLOOKUP($F224,CODE!$K:$O,CODE!$O$1,FALSE)))</f>
        <v/>
      </c>
      <c r="B224"/>
      <c r="C224" s="250">
        <f t="shared" si="9"/>
        <v>214</v>
      </c>
      <c r="D224" s="95"/>
      <c r="E224" s="96"/>
      <c r="F224" s="87"/>
      <c r="G224" s="87"/>
      <c r="H224" s="88"/>
      <c r="I224" s="88"/>
      <c r="J224" s="93">
        <f t="shared" si="8"/>
        <v>0</v>
      </c>
      <c r="K224" s="246"/>
      <c r="L224" s="94"/>
      <c r="M224" s="89" t="str">
        <f>IF(ISERROR(VLOOKUP($K224,생산업체!$A:$C,생산업체!$A$1,FALSE))=TRUE,"업체리스트 참조 후 업체명 변경",IF(VLOOKUP($K224,생산업체!$A:$C,생산업체!$B$1,FALSE)=1,$L224+$M$6,$L224+$M$4))</f>
        <v>업체리스트 참조 후 업체명 변경</v>
      </c>
      <c r="N224" s="245"/>
      <c r="O224" s="237"/>
      <c r="P224" s="247"/>
      <c r="Q224" s="90"/>
      <c r="R224" s="91"/>
      <c r="S224" s="242"/>
      <c r="T224" s="243"/>
      <c r="U224" s="92"/>
      <c r="W224" s="248"/>
      <c r="X224" s="248"/>
      <c r="Y224" s="248"/>
      <c r="Z224" s="248"/>
      <c r="AA224" s="248"/>
    </row>
    <row r="225" spans="1:27" ht="68.25" hidden="1" customHeight="1">
      <c r="A225" t="str">
        <f>IF(E225="","",IF(VLOOKUP($F225,CODE!$K:$O,CODE!$O$1,FALSE)="",$E225,$E225&amp;"-"&amp;VLOOKUP($F225,CODE!$K:$O,CODE!$O$1,FALSE)))</f>
        <v/>
      </c>
      <c r="B225"/>
      <c r="C225" s="250">
        <f t="shared" si="9"/>
        <v>215</v>
      </c>
      <c r="D225" s="95"/>
      <c r="E225" s="96"/>
      <c r="F225" s="87"/>
      <c r="G225" s="87"/>
      <c r="H225" s="88"/>
      <c r="I225" s="88"/>
      <c r="J225" s="93">
        <f t="shared" si="8"/>
        <v>0</v>
      </c>
      <c r="K225" s="246"/>
      <c r="L225" s="94"/>
      <c r="M225" s="89" t="str">
        <f>IF(ISERROR(VLOOKUP($K225,생산업체!$A:$C,생산업체!$A$1,FALSE))=TRUE,"업체리스트 참조 후 업체명 변경",IF(VLOOKUP($K225,생산업체!$A:$C,생산업체!$B$1,FALSE)=1,$L225+$M$6,$L225+$M$4))</f>
        <v>업체리스트 참조 후 업체명 변경</v>
      </c>
      <c r="N225" s="245"/>
      <c r="O225" s="237"/>
      <c r="P225" s="247"/>
      <c r="Q225" s="90"/>
      <c r="R225" s="91"/>
      <c r="S225" s="242"/>
      <c r="T225" s="243"/>
      <c r="U225" s="92"/>
      <c r="W225" s="248"/>
      <c r="X225" s="248"/>
      <c r="Y225" s="248"/>
      <c r="Z225" s="248"/>
      <c r="AA225" s="248"/>
    </row>
    <row r="226" spans="1:27" ht="68.25" hidden="1" customHeight="1">
      <c r="A226" t="str">
        <f>IF(E226="","",IF(VLOOKUP($F226,CODE!$K:$O,CODE!$O$1,FALSE)="",$E226,$E226&amp;"-"&amp;VLOOKUP($F226,CODE!$K:$O,CODE!$O$1,FALSE)))</f>
        <v/>
      </c>
      <c r="B226"/>
      <c r="C226" s="250">
        <f t="shared" si="9"/>
        <v>216</v>
      </c>
      <c r="D226" s="95"/>
      <c r="E226" s="96"/>
      <c r="F226" s="87"/>
      <c r="G226" s="87"/>
      <c r="H226" s="88"/>
      <c r="I226" s="88"/>
      <c r="J226" s="93">
        <f t="shared" si="8"/>
        <v>0</v>
      </c>
      <c r="K226" s="246"/>
      <c r="L226" s="94"/>
      <c r="M226" s="89" t="str">
        <f>IF(ISERROR(VLOOKUP($K226,생산업체!$A:$C,생산업체!$A$1,FALSE))=TRUE,"업체리스트 참조 후 업체명 변경",IF(VLOOKUP($K226,생산업체!$A:$C,생산업체!$B$1,FALSE)=1,$L226+$M$6,$L226+$M$4))</f>
        <v>업체리스트 참조 후 업체명 변경</v>
      </c>
      <c r="N226" s="245"/>
      <c r="O226" s="237"/>
      <c r="P226" s="247"/>
      <c r="Q226" s="90"/>
      <c r="R226" s="91"/>
      <c r="S226" s="242"/>
      <c r="T226" s="243"/>
      <c r="U226" s="92"/>
      <c r="W226" s="248"/>
      <c r="X226" s="248"/>
      <c r="Y226" s="248"/>
      <c r="Z226" s="248"/>
      <c r="AA226" s="248"/>
    </row>
    <row r="227" spans="1:27" ht="68.25" hidden="1" customHeight="1">
      <c r="A227" t="str">
        <f>IF(E227="","",IF(VLOOKUP($F227,CODE!$K:$O,CODE!$O$1,FALSE)="",$E227,$E227&amp;"-"&amp;VLOOKUP($F227,CODE!$K:$O,CODE!$O$1,FALSE)))</f>
        <v/>
      </c>
      <c r="B227"/>
      <c r="C227" s="250">
        <f t="shared" si="9"/>
        <v>217</v>
      </c>
      <c r="D227" s="95"/>
      <c r="E227" s="96"/>
      <c r="F227" s="87"/>
      <c r="G227" s="87"/>
      <c r="H227" s="88"/>
      <c r="I227" s="88"/>
      <c r="J227" s="93">
        <f t="shared" si="8"/>
        <v>0</v>
      </c>
      <c r="K227" s="246"/>
      <c r="L227" s="94"/>
      <c r="M227" s="89" t="str">
        <f>IF(ISERROR(VLOOKUP($K227,생산업체!$A:$C,생산업체!$A$1,FALSE))=TRUE,"업체리스트 참조 후 업체명 변경",IF(VLOOKUP($K227,생산업체!$A:$C,생산업체!$B$1,FALSE)=1,$L227+$M$6,$L227+$M$4))</f>
        <v>업체리스트 참조 후 업체명 변경</v>
      </c>
      <c r="N227" s="245"/>
      <c r="O227" s="237"/>
      <c r="P227" s="247"/>
      <c r="Q227" s="90"/>
      <c r="R227" s="91"/>
      <c r="S227" s="242"/>
      <c r="T227" s="243"/>
      <c r="U227" s="92"/>
      <c r="W227" s="248"/>
      <c r="X227" s="248"/>
      <c r="Y227" s="248"/>
      <c r="Z227" s="248"/>
      <c r="AA227" s="248"/>
    </row>
    <row r="228" spans="1:27" ht="68.25" hidden="1" customHeight="1">
      <c r="A228" t="str">
        <f>IF(E228="","",IF(VLOOKUP($F228,CODE!$K:$O,CODE!$O$1,FALSE)="",$E228,$E228&amp;"-"&amp;VLOOKUP($F228,CODE!$K:$O,CODE!$O$1,FALSE)))</f>
        <v/>
      </c>
      <c r="B228"/>
      <c r="C228" s="250">
        <f t="shared" si="9"/>
        <v>218</v>
      </c>
      <c r="D228" s="95"/>
      <c r="E228" s="96"/>
      <c r="F228" s="87"/>
      <c r="G228" s="87"/>
      <c r="H228" s="88"/>
      <c r="I228" s="88"/>
      <c r="J228" s="93">
        <f t="shared" si="8"/>
        <v>0</v>
      </c>
      <c r="K228" s="246"/>
      <c r="L228" s="94"/>
      <c r="M228" s="89" t="str">
        <f>IF(ISERROR(VLOOKUP($K228,생산업체!$A:$C,생산업체!$A$1,FALSE))=TRUE,"업체리스트 참조 후 업체명 변경",IF(VLOOKUP($K228,생산업체!$A:$C,생산업체!$B$1,FALSE)=1,$L228+$M$6,$L228+$M$4))</f>
        <v>업체리스트 참조 후 업체명 변경</v>
      </c>
      <c r="N228" s="245"/>
      <c r="O228" s="237"/>
      <c r="P228" s="247"/>
      <c r="Q228" s="90"/>
      <c r="R228" s="91"/>
      <c r="S228" s="242"/>
      <c r="T228" s="243"/>
      <c r="U228" s="92"/>
      <c r="W228" s="248"/>
      <c r="X228" s="248"/>
      <c r="Y228" s="248"/>
      <c r="Z228" s="248"/>
      <c r="AA228" s="248"/>
    </row>
    <row r="229" spans="1:27" ht="68.25" hidden="1" customHeight="1">
      <c r="A229" t="str">
        <f>IF(E229="","",IF(VLOOKUP($F229,CODE!$K:$O,CODE!$O$1,FALSE)="",$E229,$E229&amp;"-"&amp;VLOOKUP($F229,CODE!$K:$O,CODE!$O$1,FALSE)))</f>
        <v/>
      </c>
      <c r="B229"/>
      <c r="C229" s="250">
        <f t="shared" si="9"/>
        <v>219</v>
      </c>
      <c r="D229" s="95"/>
      <c r="E229" s="96"/>
      <c r="F229" s="87"/>
      <c r="G229" s="87"/>
      <c r="H229" s="88"/>
      <c r="I229" s="88"/>
      <c r="J229" s="93">
        <f t="shared" si="8"/>
        <v>0</v>
      </c>
      <c r="K229" s="246"/>
      <c r="L229" s="94"/>
      <c r="M229" s="89" t="str">
        <f>IF(ISERROR(VLOOKUP($K229,생산업체!$A:$C,생산업체!$A$1,FALSE))=TRUE,"업체리스트 참조 후 업체명 변경",IF(VLOOKUP($K229,생산업체!$A:$C,생산업체!$B$1,FALSE)=1,$L229+$M$6,$L229+$M$4))</f>
        <v>업체리스트 참조 후 업체명 변경</v>
      </c>
      <c r="N229" s="245"/>
      <c r="O229" s="237"/>
      <c r="P229" s="247"/>
      <c r="Q229" s="90"/>
      <c r="R229" s="91"/>
      <c r="S229" s="242"/>
      <c r="T229" s="243"/>
      <c r="U229" s="92"/>
      <c r="W229" s="248"/>
      <c r="X229" s="248"/>
      <c r="Y229" s="248"/>
      <c r="Z229" s="248"/>
      <c r="AA229" s="248"/>
    </row>
    <row r="230" spans="1:27" ht="68.25" hidden="1" customHeight="1">
      <c r="A230" t="str">
        <f>IF(E230="","",IF(VLOOKUP($F230,CODE!$K:$O,CODE!$O$1,FALSE)="",$E230,$E230&amp;"-"&amp;VLOOKUP($F230,CODE!$K:$O,CODE!$O$1,FALSE)))</f>
        <v/>
      </c>
      <c r="B230"/>
      <c r="C230" s="250">
        <f t="shared" si="9"/>
        <v>220</v>
      </c>
      <c r="D230" s="95"/>
      <c r="E230" s="96"/>
      <c r="F230" s="87"/>
      <c r="G230" s="87"/>
      <c r="H230" s="88"/>
      <c r="I230" s="88"/>
      <c r="J230" s="93">
        <f t="shared" si="8"/>
        <v>0</v>
      </c>
      <c r="K230" s="246"/>
      <c r="L230" s="94"/>
      <c r="M230" s="89" t="str">
        <f>IF(ISERROR(VLOOKUP($K230,생산업체!$A:$C,생산업체!$A$1,FALSE))=TRUE,"업체리스트 참조 후 업체명 변경",IF(VLOOKUP($K230,생산업체!$A:$C,생산업체!$B$1,FALSE)=1,$L230+$M$6,$L230+$M$4))</f>
        <v>업체리스트 참조 후 업체명 변경</v>
      </c>
      <c r="N230" s="245"/>
      <c r="O230" s="237"/>
      <c r="P230" s="247"/>
      <c r="Q230" s="90"/>
      <c r="R230" s="91"/>
      <c r="S230" s="242"/>
      <c r="T230" s="243"/>
      <c r="U230" s="92"/>
      <c r="W230" s="248"/>
      <c r="X230" s="248"/>
      <c r="Y230" s="248"/>
      <c r="Z230" s="248"/>
      <c r="AA230" s="248"/>
    </row>
    <row r="231" spans="1:27" ht="68.25" hidden="1" customHeight="1">
      <c r="A231" t="str">
        <f>IF(E231="","",IF(VLOOKUP($F231,CODE!$K:$O,CODE!$O$1,FALSE)="",$E231,$E231&amp;"-"&amp;VLOOKUP($F231,CODE!$K:$O,CODE!$O$1,FALSE)))</f>
        <v/>
      </c>
      <c r="B231"/>
      <c r="C231" s="250">
        <f t="shared" si="9"/>
        <v>221</v>
      </c>
      <c r="D231" s="95"/>
      <c r="E231" s="96"/>
      <c r="F231" s="87"/>
      <c r="G231" s="87"/>
      <c r="H231" s="88"/>
      <c r="I231" s="88"/>
      <c r="J231" s="93">
        <f t="shared" si="8"/>
        <v>0</v>
      </c>
      <c r="K231" s="246"/>
      <c r="L231" s="94"/>
      <c r="M231" s="89" t="str">
        <f>IF(ISERROR(VLOOKUP($K231,생산업체!$A:$C,생산업체!$A$1,FALSE))=TRUE,"업체리스트 참조 후 업체명 변경",IF(VLOOKUP($K231,생산업체!$A:$C,생산업체!$B$1,FALSE)=1,$L231+$M$6,$L231+$M$4))</f>
        <v>업체리스트 참조 후 업체명 변경</v>
      </c>
      <c r="N231" s="245"/>
      <c r="O231" s="237"/>
      <c r="P231" s="247"/>
      <c r="Q231" s="90"/>
      <c r="R231" s="91"/>
      <c r="S231" s="242"/>
      <c r="T231" s="243"/>
      <c r="U231" s="92"/>
      <c r="W231" s="248"/>
      <c r="X231" s="248"/>
      <c r="Y231" s="248"/>
      <c r="Z231" s="248"/>
      <c r="AA231" s="248"/>
    </row>
    <row r="232" spans="1:27" ht="68.25" hidden="1" customHeight="1">
      <c r="A232" t="str">
        <f>IF(E232="","",IF(VLOOKUP($F232,CODE!$K:$O,CODE!$O$1,FALSE)="",$E232,$E232&amp;"-"&amp;VLOOKUP($F232,CODE!$K:$O,CODE!$O$1,FALSE)))</f>
        <v/>
      </c>
      <c r="B232"/>
      <c r="C232" s="250">
        <f t="shared" si="9"/>
        <v>222</v>
      </c>
      <c r="D232" s="95"/>
      <c r="E232" s="96"/>
      <c r="F232" s="87"/>
      <c r="G232" s="87"/>
      <c r="H232" s="88"/>
      <c r="I232" s="88"/>
      <c r="J232" s="93">
        <f t="shared" si="8"/>
        <v>0</v>
      </c>
      <c r="K232" s="246"/>
      <c r="L232" s="94"/>
      <c r="M232" s="89" t="str">
        <f>IF(ISERROR(VLOOKUP($K232,생산업체!$A:$C,생산업체!$A$1,FALSE))=TRUE,"업체리스트 참조 후 업체명 변경",IF(VLOOKUP($K232,생산업체!$A:$C,생산업체!$B$1,FALSE)=1,$L232+$M$6,$L232+$M$4))</f>
        <v>업체리스트 참조 후 업체명 변경</v>
      </c>
      <c r="N232" s="245"/>
      <c r="O232" s="237"/>
      <c r="P232" s="247"/>
      <c r="Q232" s="90"/>
      <c r="R232" s="91"/>
      <c r="S232" s="242"/>
      <c r="T232" s="243"/>
      <c r="U232" s="92"/>
      <c r="W232" s="248"/>
      <c r="X232" s="248"/>
      <c r="Y232" s="248"/>
      <c r="Z232" s="248"/>
      <c r="AA232" s="248"/>
    </row>
    <row r="233" spans="1:27" ht="68.25" hidden="1" customHeight="1">
      <c r="A233" t="str">
        <f>IF(E233="","",IF(VLOOKUP($F233,CODE!$K:$O,CODE!$O$1,FALSE)="",$E233,$E233&amp;"-"&amp;VLOOKUP($F233,CODE!$K:$O,CODE!$O$1,FALSE)))</f>
        <v/>
      </c>
      <c r="B233"/>
      <c r="C233" s="250">
        <f t="shared" si="9"/>
        <v>223</v>
      </c>
      <c r="D233" s="95"/>
      <c r="E233" s="96"/>
      <c r="F233" s="87"/>
      <c r="G233" s="87"/>
      <c r="H233" s="88"/>
      <c r="I233" s="88"/>
      <c r="J233" s="93">
        <f t="shared" si="8"/>
        <v>0</v>
      </c>
      <c r="K233" s="246"/>
      <c r="L233" s="94"/>
      <c r="M233" s="89" t="str">
        <f>IF(ISERROR(VLOOKUP($K233,생산업체!$A:$C,생산업체!$A$1,FALSE))=TRUE,"업체리스트 참조 후 업체명 변경",IF(VLOOKUP($K233,생산업체!$A:$C,생산업체!$B$1,FALSE)=1,$L233+$M$6,$L233+$M$4))</f>
        <v>업체리스트 참조 후 업체명 변경</v>
      </c>
      <c r="N233" s="245"/>
      <c r="O233" s="237"/>
      <c r="P233" s="247"/>
      <c r="Q233" s="90"/>
      <c r="R233" s="91"/>
      <c r="S233" s="242"/>
      <c r="T233" s="243"/>
      <c r="U233" s="92"/>
      <c r="W233" s="248"/>
      <c r="X233" s="248"/>
      <c r="Y233" s="248"/>
      <c r="Z233" s="248"/>
      <c r="AA233" s="248"/>
    </row>
    <row r="234" spans="1:27" ht="68.25" hidden="1" customHeight="1">
      <c r="A234" t="str">
        <f>IF(E234="","",IF(VLOOKUP($F234,CODE!$K:$O,CODE!$O$1,FALSE)="",$E234,$E234&amp;"-"&amp;VLOOKUP($F234,CODE!$K:$O,CODE!$O$1,FALSE)))</f>
        <v/>
      </c>
      <c r="B234"/>
      <c r="C234" s="250">
        <f t="shared" si="9"/>
        <v>224</v>
      </c>
      <c r="D234" s="95"/>
      <c r="E234" s="96"/>
      <c r="F234" s="87"/>
      <c r="G234" s="87"/>
      <c r="H234" s="88"/>
      <c r="I234" s="88"/>
      <c r="J234" s="93">
        <f t="shared" si="8"/>
        <v>0</v>
      </c>
      <c r="K234" s="246"/>
      <c r="L234" s="94"/>
      <c r="M234" s="89" t="str">
        <f>IF(ISERROR(VLOOKUP($K234,생산업체!$A:$C,생산업체!$A$1,FALSE))=TRUE,"업체리스트 참조 후 업체명 변경",IF(VLOOKUP($K234,생산업체!$A:$C,생산업체!$B$1,FALSE)=1,$L234+$M$6,$L234+$M$4))</f>
        <v>업체리스트 참조 후 업체명 변경</v>
      </c>
      <c r="N234" s="245"/>
      <c r="O234" s="237"/>
      <c r="P234" s="247"/>
      <c r="Q234" s="90"/>
      <c r="R234" s="91"/>
      <c r="S234" s="242"/>
      <c r="T234" s="243"/>
      <c r="U234" s="92"/>
      <c r="W234" s="248"/>
      <c r="X234" s="248"/>
      <c r="Y234" s="248"/>
      <c r="Z234" s="248"/>
      <c r="AA234" s="248"/>
    </row>
    <row r="235" spans="1:27" ht="68.25" hidden="1" customHeight="1">
      <c r="A235" t="str">
        <f>IF(E235="","",IF(VLOOKUP($F235,CODE!$K:$O,CODE!$O$1,FALSE)="",$E235,$E235&amp;"-"&amp;VLOOKUP($F235,CODE!$K:$O,CODE!$O$1,FALSE)))</f>
        <v/>
      </c>
      <c r="B235"/>
      <c r="C235" s="250">
        <f t="shared" si="9"/>
        <v>225</v>
      </c>
      <c r="D235" s="95"/>
      <c r="E235" s="96"/>
      <c r="F235" s="87"/>
      <c r="G235" s="87"/>
      <c r="H235" s="88"/>
      <c r="I235" s="88"/>
      <c r="J235" s="93">
        <f t="shared" si="8"/>
        <v>0</v>
      </c>
      <c r="K235" s="246"/>
      <c r="L235" s="94"/>
      <c r="M235" s="89" t="str">
        <f>IF(ISERROR(VLOOKUP($K235,생산업체!$A:$C,생산업체!$A$1,FALSE))=TRUE,"업체리스트 참조 후 업체명 변경",IF(VLOOKUP($K235,생산업체!$A:$C,생산업체!$B$1,FALSE)=1,$L235+$M$6,$L235+$M$4))</f>
        <v>업체리스트 참조 후 업체명 변경</v>
      </c>
      <c r="N235" s="245"/>
      <c r="O235" s="237"/>
      <c r="P235" s="247"/>
      <c r="Q235" s="90"/>
      <c r="R235" s="91"/>
      <c r="S235" s="242"/>
      <c r="T235" s="243"/>
      <c r="U235" s="92"/>
      <c r="W235" s="248"/>
      <c r="X235" s="248"/>
      <c r="Y235" s="248"/>
      <c r="Z235" s="248"/>
      <c r="AA235" s="248"/>
    </row>
    <row r="236" spans="1:27" ht="68.25" hidden="1" customHeight="1">
      <c r="A236" t="str">
        <f>IF(E236="","",IF(VLOOKUP($F236,CODE!$K:$O,CODE!$O$1,FALSE)="",$E236,$E236&amp;"-"&amp;VLOOKUP($F236,CODE!$K:$O,CODE!$O$1,FALSE)))</f>
        <v/>
      </c>
      <c r="B236"/>
      <c r="C236" s="250">
        <f t="shared" si="9"/>
        <v>226</v>
      </c>
      <c r="D236" s="95"/>
      <c r="E236" s="96"/>
      <c r="F236" s="87"/>
      <c r="G236" s="87"/>
      <c r="H236" s="88"/>
      <c r="I236" s="88"/>
      <c r="J236" s="93">
        <f t="shared" si="8"/>
        <v>0</v>
      </c>
      <c r="K236" s="246"/>
      <c r="L236" s="94"/>
      <c r="M236" s="89" t="str">
        <f>IF(ISERROR(VLOOKUP($K236,생산업체!$A:$C,생산업체!$A$1,FALSE))=TRUE,"업체리스트 참조 후 업체명 변경",IF(VLOOKUP($K236,생산업체!$A:$C,생산업체!$B$1,FALSE)=1,$L236+$M$6,$L236+$M$4))</f>
        <v>업체리스트 참조 후 업체명 변경</v>
      </c>
      <c r="N236" s="245"/>
      <c r="O236" s="237"/>
      <c r="P236" s="247"/>
      <c r="Q236" s="90"/>
      <c r="R236" s="91"/>
      <c r="S236" s="242"/>
      <c r="T236" s="243"/>
      <c r="U236" s="92"/>
      <c r="W236" s="248"/>
      <c r="X236" s="248"/>
      <c r="Y236" s="248"/>
      <c r="Z236" s="248"/>
      <c r="AA236" s="248"/>
    </row>
    <row r="237" spans="1:27" ht="68.25" hidden="1" customHeight="1">
      <c r="A237" t="str">
        <f>IF(E237="","",IF(VLOOKUP($F237,CODE!$K:$O,CODE!$O$1,FALSE)="",$E237,$E237&amp;"-"&amp;VLOOKUP($F237,CODE!$K:$O,CODE!$O$1,FALSE)))</f>
        <v/>
      </c>
      <c r="B237"/>
      <c r="C237" s="250">
        <f t="shared" si="9"/>
        <v>227</v>
      </c>
      <c r="D237" s="95"/>
      <c r="E237" s="96"/>
      <c r="F237" s="87"/>
      <c r="G237" s="87"/>
      <c r="H237" s="88"/>
      <c r="I237" s="88"/>
      <c r="J237" s="93">
        <f t="shared" si="8"/>
        <v>0</v>
      </c>
      <c r="K237" s="246"/>
      <c r="L237" s="94"/>
      <c r="M237" s="89" t="str">
        <f>IF(ISERROR(VLOOKUP($K237,생산업체!$A:$C,생산업체!$A$1,FALSE))=TRUE,"업체리스트 참조 후 업체명 변경",IF(VLOOKUP($K237,생산업체!$A:$C,생산업체!$B$1,FALSE)=1,$L237+$M$6,$L237+$M$4))</f>
        <v>업체리스트 참조 후 업체명 변경</v>
      </c>
      <c r="N237" s="245"/>
      <c r="O237" s="237"/>
      <c r="P237" s="247"/>
      <c r="Q237" s="90"/>
      <c r="R237" s="91"/>
      <c r="S237" s="242"/>
      <c r="T237" s="243"/>
      <c r="U237" s="92"/>
      <c r="W237" s="248"/>
      <c r="X237" s="248"/>
      <c r="Y237" s="248"/>
      <c r="Z237" s="248"/>
      <c r="AA237" s="248"/>
    </row>
    <row r="238" spans="1:27" ht="68.25" hidden="1" customHeight="1">
      <c r="A238" t="str">
        <f>IF(E238="","",IF(VLOOKUP($F238,CODE!$K:$O,CODE!$O$1,FALSE)="",$E238,$E238&amp;"-"&amp;VLOOKUP($F238,CODE!$K:$O,CODE!$O$1,FALSE)))</f>
        <v/>
      </c>
      <c r="B238"/>
      <c r="C238" s="250">
        <f t="shared" si="9"/>
        <v>228</v>
      </c>
      <c r="D238" s="95"/>
      <c r="E238" s="96"/>
      <c r="F238" s="87"/>
      <c r="G238" s="87"/>
      <c r="H238" s="88"/>
      <c r="I238" s="88"/>
      <c r="J238" s="93">
        <f t="shared" si="8"/>
        <v>0</v>
      </c>
      <c r="K238" s="246"/>
      <c r="L238" s="94"/>
      <c r="M238" s="89" t="str">
        <f>IF(ISERROR(VLOOKUP($K238,생산업체!$A:$C,생산업체!$A$1,FALSE))=TRUE,"업체리스트 참조 후 업체명 변경",IF(VLOOKUP($K238,생산업체!$A:$C,생산업체!$B$1,FALSE)=1,$L238+$M$6,$L238+$M$4))</f>
        <v>업체리스트 참조 후 업체명 변경</v>
      </c>
      <c r="N238" s="245"/>
      <c r="O238" s="237"/>
      <c r="P238" s="247"/>
      <c r="Q238" s="90"/>
      <c r="R238" s="91"/>
      <c r="S238" s="242"/>
      <c r="T238" s="243"/>
      <c r="U238" s="92"/>
      <c r="W238" s="248"/>
      <c r="X238" s="248"/>
      <c r="Y238" s="248"/>
      <c r="Z238" s="248"/>
      <c r="AA238" s="248"/>
    </row>
    <row r="239" spans="1:27" ht="68.25" hidden="1" customHeight="1">
      <c r="A239" t="str">
        <f>IF(E239="","",IF(VLOOKUP($F239,CODE!$K:$O,CODE!$O$1,FALSE)="",$E239,$E239&amp;"-"&amp;VLOOKUP($F239,CODE!$K:$O,CODE!$O$1,FALSE)))</f>
        <v/>
      </c>
      <c r="B239"/>
      <c r="C239" s="250">
        <f t="shared" si="9"/>
        <v>229</v>
      </c>
      <c r="D239" s="95"/>
      <c r="E239" s="96"/>
      <c r="F239" s="87"/>
      <c r="G239" s="87"/>
      <c r="H239" s="88"/>
      <c r="I239" s="88"/>
      <c r="J239" s="93">
        <f t="shared" si="8"/>
        <v>0</v>
      </c>
      <c r="K239" s="246"/>
      <c r="L239" s="94"/>
      <c r="M239" s="89" t="str">
        <f>IF(ISERROR(VLOOKUP($K239,생산업체!$A:$C,생산업체!$A$1,FALSE))=TRUE,"업체리스트 참조 후 업체명 변경",IF(VLOOKUP($K239,생산업체!$A:$C,생산업체!$B$1,FALSE)=1,$L239+$M$6,$L239+$M$4))</f>
        <v>업체리스트 참조 후 업체명 변경</v>
      </c>
      <c r="N239" s="245"/>
      <c r="O239" s="237"/>
      <c r="P239" s="247"/>
      <c r="Q239" s="90"/>
      <c r="R239" s="91"/>
      <c r="S239" s="242"/>
      <c r="T239" s="243"/>
      <c r="U239" s="92"/>
      <c r="W239" s="248"/>
      <c r="X239" s="248"/>
      <c r="Y239" s="248"/>
      <c r="Z239" s="248"/>
      <c r="AA239" s="248"/>
    </row>
    <row r="240" spans="1:27" ht="68.25" hidden="1" customHeight="1">
      <c r="A240" t="str">
        <f>IF(E240="","",IF(VLOOKUP($F240,CODE!$K:$O,CODE!$O$1,FALSE)="",$E240,$E240&amp;"-"&amp;VLOOKUP($F240,CODE!$K:$O,CODE!$O$1,FALSE)))</f>
        <v/>
      </c>
      <c r="B240"/>
      <c r="C240" s="250">
        <f t="shared" si="9"/>
        <v>230</v>
      </c>
      <c r="D240" s="95"/>
      <c r="E240" s="96"/>
      <c r="F240" s="87"/>
      <c r="G240" s="87"/>
      <c r="H240" s="88"/>
      <c r="I240" s="88"/>
      <c r="J240" s="93">
        <f t="shared" si="8"/>
        <v>0</v>
      </c>
      <c r="K240" s="246"/>
      <c r="L240" s="94"/>
      <c r="M240" s="89" t="str">
        <f>IF(ISERROR(VLOOKUP($K240,생산업체!$A:$C,생산업체!$A$1,FALSE))=TRUE,"업체리스트 참조 후 업체명 변경",IF(VLOOKUP($K240,생산업체!$A:$C,생산업체!$B$1,FALSE)=1,$L240+$M$6,$L240+$M$4))</f>
        <v>업체리스트 참조 후 업체명 변경</v>
      </c>
      <c r="N240" s="245"/>
      <c r="O240" s="237"/>
      <c r="P240" s="247"/>
      <c r="Q240" s="90"/>
      <c r="R240" s="91"/>
      <c r="S240" s="242"/>
      <c r="T240" s="243"/>
      <c r="U240" s="92"/>
      <c r="W240" s="248"/>
      <c r="X240" s="248"/>
      <c r="Y240" s="248"/>
      <c r="Z240" s="248"/>
      <c r="AA240" s="248"/>
    </row>
    <row r="241" spans="1:27" ht="68.25" hidden="1" customHeight="1">
      <c r="A241" t="str">
        <f>IF(E241="","",IF(VLOOKUP($F241,CODE!$K:$O,CODE!$O$1,FALSE)="",$E241,$E241&amp;"-"&amp;VLOOKUP($F241,CODE!$K:$O,CODE!$O$1,FALSE)))</f>
        <v/>
      </c>
      <c r="B241"/>
      <c r="C241" s="250">
        <f t="shared" si="9"/>
        <v>231</v>
      </c>
      <c r="D241" s="95"/>
      <c r="E241" s="96"/>
      <c r="F241" s="87"/>
      <c r="G241" s="87"/>
      <c r="H241" s="88"/>
      <c r="I241" s="88"/>
      <c r="J241" s="93">
        <f t="shared" si="8"/>
        <v>0</v>
      </c>
      <c r="K241" s="246"/>
      <c r="L241" s="94"/>
      <c r="M241" s="89" t="str">
        <f>IF(ISERROR(VLOOKUP($K241,생산업체!$A:$C,생산업체!$A$1,FALSE))=TRUE,"업체리스트 참조 후 업체명 변경",IF(VLOOKUP($K241,생산업체!$A:$C,생산업체!$B$1,FALSE)=1,$L241+$M$6,$L241+$M$4))</f>
        <v>업체리스트 참조 후 업체명 변경</v>
      </c>
      <c r="N241" s="245"/>
      <c r="O241" s="237"/>
      <c r="P241" s="247"/>
      <c r="Q241" s="90"/>
      <c r="R241" s="91"/>
      <c r="S241" s="242"/>
      <c r="T241" s="243"/>
      <c r="U241" s="92"/>
      <c r="W241" s="248"/>
      <c r="X241" s="248"/>
      <c r="Y241" s="248"/>
      <c r="Z241" s="248"/>
      <c r="AA241" s="248"/>
    </row>
    <row r="242" spans="1:27" ht="68.25" hidden="1" customHeight="1">
      <c r="A242" t="str">
        <f>IF(E242="","",IF(VLOOKUP($F242,CODE!$K:$O,CODE!$O$1,FALSE)="",$E242,$E242&amp;"-"&amp;VLOOKUP($F242,CODE!$K:$O,CODE!$O$1,FALSE)))</f>
        <v/>
      </c>
      <c r="B242"/>
      <c r="C242" s="250">
        <f t="shared" si="9"/>
        <v>232</v>
      </c>
      <c r="D242" s="95"/>
      <c r="E242" s="96"/>
      <c r="F242" s="87"/>
      <c r="G242" s="87"/>
      <c r="H242" s="88"/>
      <c r="I242" s="88"/>
      <c r="J242" s="93">
        <f t="shared" si="8"/>
        <v>0</v>
      </c>
      <c r="K242" s="246"/>
      <c r="L242" s="94"/>
      <c r="M242" s="89" t="str">
        <f>IF(ISERROR(VLOOKUP($K242,생산업체!$A:$C,생산업체!$A$1,FALSE))=TRUE,"업체리스트 참조 후 업체명 변경",IF(VLOOKUP($K242,생산업체!$A:$C,생산업체!$B$1,FALSE)=1,$L242+$M$6,$L242+$M$4))</f>
        <v>업체리스트 참조 후 업체명 변경</v>
      </c>
      <c r="N242" s="245"/>
      <c r="O242" s="237"/>
      <c r="P242" s="247"/>
      <c r="Q242" s="90"/>
      <c r="R242" s="91"/>
      <c r="S242" s="242"/>
      <c r="T242" s="243"/>
      <c r="U242" s="92"/>
      <c r="W242" s="248"/>
      <c r="X242" s="248"/>
      <c r="Y242" s="248"/>
      <c r="Z242" s="248"/>
      <c r="AA242" s="248"/>
    </row>
    <row r="243" spans="1:27" ht="68.25" hidden="1" customHeight="1">
      <c r="A243" t="str">
        <f>IF(E243="","",IF(VLOOKUP($F243,CODE!$K:$O,CODE!$O$1,FALSE)="",$E243,$E243&amp;"-"&amp;VLOOKUP($F243,CODE!$K:$O,CODE!$O$1,FALSE)))</f>
        <v/>
      </c>
      <c r="B243"/>
      <c r="C243" s="250">
        <f t="shared" si="9"/>
        <v>233</v>
      </c>
      <c r="D243" s="95"/>
      <c r="E243" s="96"/>
      <c r="F243" s="87"/>
      <c r="G243" s="87"/>
      <c r="H243" s="88"/>
      <c r="I243" s="88"/>
      <c r="J243" s="93">
        <f t="shared" si="8"/>
        <v>0</v>
      </c>
      <c r="K243" s="246"/>
      <c r="L243" s="94"/>
      <c r="M243" s="89" t="str">
        <f>IF(ISERROR(VLOOKUP($K243,생산업체!$A:$C,생산업체!$A$1,FALSE))=TRUE,"업체리스트 참조 후 업체명 변경",IF(VLOOKUP($K243,생산업체!$A:$C,생산업체!$B$1,FALSE)=1,$L243+$M$6,$L243+$M$4))</f>
        <v>업체리스트 참조 후 업체명 변경</v>
      </c>
      <c r="N243" s="245"/>
      <c r="O243" s="237"/>
      <c r="P243" s="247"/>
      <c r="Q243" s="90"/>
      <c r="R243" s="91"/>
      <c r="S243" s="242"/>
      <c r="T243" s="243"/>
      <c r="U243" s="92"/>
      <c r="W243" s="248"/>
      <c r="X243" s="248"/>
      <c r="Y243" s="248"/>
      <c r="Z243" s="248"/>
      <c r="AA243" s="248"/>
    </row>
    <row r="244" spans="1:27" ht="68.25" hidden="1" customHeight="1">
      <c r="A244" t="str">
        <f>IF(E244="","",IF(VLOOKUP($F244,CODE!$K:$O,CODE!$O$1,FALSE)="",$E244,$E244&amp;"-"&amp;VLOOKUP($F244,CODE!$K:$O,CODE!$O$1,FALSE)))</f>
        <v/>
      </c>
      <c r="B244"/>
      <c r="C244" s="250">
        <f t="shared" si="9"/>
        <v>234</v>
      </c>
      <c r="D244" s="95"/>
      <c r="E244" s="96"/>
      <c r="F244" s="87"/>
      <c r="G244" s="87"/>
      <c r="H244" s="88"/>
      <c r="I244" s="88"/>
      <c r="J244" s="93">
        <f t="shared" si="8"/>
        <v>0</v>
      </c>
      <c r="K244" s="246"/>
      <c r="L244" s="94"/>
      <c r="M244" s="89" t="str">
        <f>IF(ISERROR(VLOOKUP($K244,생산업체!$A:$C,생산업체!$A$1,FALSE))=TRUE,"업체리스트 참조 후 업체명 변경",IF(VLOOKUP($K244,생산업체!$A:$C,생산업체!$B$1,FALSE)=1,$L244+$M$6,$L244+$M$4))</f>
        <v>업체리스트 참조 후 업체명 변경</v>
      </c>
      <c r="N244" s="245"/>
      <c r="O244" s="237"/>
      <c r="P244" s="247"/>
      <c r="Q244" s="90"/>
      <c r="R244" s="91"/>
      <c r="S244" s="242"/>
      <c r="T244" s="243"/>
      <c r="U244" s="92"/>
      <c r="W244" s="248"/>
      <c r="X244" s="248"/>
      <c r="Y244" s="248"/>
      <c r="Z244" s="248"/>
      <c r="AA244" s="248"/>
    </row>
    <row r="245" spans="1:27" ht="68.25" hidden="1" customHeight="1">
      <c r="A245" t="str">
        <f>IF(E245="","",IF(VLOOKUP($F245,CODE!$K:$O,CODE!$O$1,FALSE)="",$E245,$E245&amp;"-"&amp;VLOOKUP($F245,CODE!$K:$O,CODE!$O$1,FALSE)))</f>
        <v/>
      </c>
      <c r="B245"/>
      <c r="C245" s="250">
        <f t="shared" si="9"/>
        <v>235</v>
      </c>
      <c r="D245" s="95"/>
      <c r="E245" s="96"/>
      <c r="F245" s="87"/>
      <c r="G245" s="87"/>
      <c r="H245" s="88"/>
      <c r="I245" s="88"/>
      <c r="J245" s="93">
        <f t="shared" si="8"/>
        <v>0</v>
      </c>
      <c r="K245" s="246"/>
      <c r="L245" s="94"/>
      <c r="M245" s="89" t="str">
        <f>IF(ISERROR(VLOOKUP($K245,생산업체!$A:$C,생산업체!$A$1,FALSE))=TRUE,"업체리스트 참조 후 업체명 변경",IF(VLOOKUP($K245,생산업체!$A:$C,생산업체!$B$1,FALSE)=1,$L245+$M$6,$L245+$M$4))</f>
        <v>업체리스트 참조 후 업체명 변경</v>
      </c>
      <c r="N245" s="245"/>
      <c r="O245" s="237"/>
      <c r="P245" s="247"/>
      <c r="Q245" s="90"/>
      <c r="R245" s="91"/>
      <c r="S245" s="242"/>
      <c r="T245" s="243"/>
      <c r="U245" s="92"/>
      <c r="W245" s="248"/>
      <c r="X245" s="248"/>
      <c r="Y245" s="248"/>
      <c r="Z245" s="248"/>
      <c r="AA245" s="248"/>
    </row>
    <row r="246" spans="1:27" ht="68.25" hidden="1" customHeight="1">
      <c r="A246" t="str">
        <f>IF(E246="","",IF(VLOOKUP($F246,CODE!$K:$O,CODE!$O$1,FALSE)="",$E246,$E246&amp;"-"&amp;VLOOKUP($F246,CODE!$K:$O,CODE!$O$1,FALSE)))</f>
        <v/>
      </c>
      <c r="B246"/>
      <c r="C246" s="250">
        <f t="shared" si="9"/>
        <v>236</v>
      </c>
      <c r="D246" s="95"/>
      <c r="E246" s="96"/>
      <c r="F246" s="87"/>
      <c r="G246" s="87"/>
      <c r="H246" s="88"/>
      <c r="I246" s="88"/>
      <c r="J246" s="93">
        <f t="shared" si="8"/>
        <v>0</v>
      </c>
      <c r="K246" s="246"/>
      <c r="L246" s="94"/>
      <c r="M246" s="89" t="str">
        <f>IF(ISERROR(VLOOKUP($K246,생산업체!$A:$C,생산업체!$A$1,FALSE))=TRUE,"업체리스트 참조 후 업체명 변경",IF(VLOOKUP($K246,생산업체!$A:$C,생산업체!$B$1,FALSE)=1,$L246+$M$6,$L246+$M$4))</f>
        <v>업체리스트 참조 후 업체명 변경</v>
      </c>
      <c r="N246" s="245"/>
      <c r="O246" s="237"/>
      <c r="P246" s="247"/>
      <c r="Q246" s="90"/>
      <c r="R246" s="91"/>
      <c r="S246" s="242"/>
      <c r="T246" s="243"/>
      <c r="U246" s="92"/>
      <c r="W246" s="248"/>
      <c r="X246" s="248"/>
      <c r="Y246" s="248"/>
      <c r="Z246" s="248"/>
      <c r="AA246" s="248"/>
    </row>
    <row r="247" spans="1:27" ht="68.25" hidden="1" customHeight="1">
      <c r="A247" t="str">
        <f>IF(E247="","",IF(VLOOKUP($F247,CODE!$K:$O,CODE!$O$1,FALSE)="",$E247,$E247&amp;"-"&amp;VLOOKUP($F247,CODE!$K:$O,CODE!$O$1,FALSE)))</f>
        <v/>
      </c>
      <c r="B247"/>
      <c r="C247" s="250">
        <f t="shared" si="9"/>
        <v>237</v>
      </c>
      <c r="D247" s="95"/>
      <c r="E247" s="96"/>
      <c r="F247" s="87"/>
      <c r="G247" s="87"/>
      <c r="H247" s="88"/>
      <c r="I247" s="88"/>
      <c r="J247" s="93">
        <f t="shared" si="8"/>
        <v>0</v>
      </c>
      <c r="K247" s="246"/>
      <c r="L247" s="94"/>
      <c r="M247" s="89" t="str">
        <f>IF(ISERROR(VLOOKUP($K247,생산업체!$A:$C,생산업체!$A$1,FALSE))=TRUE,"업체리스트 참조 후 업체명 변경",IF(VLOOKUP($K247,생산업체!$A:$C,생산업체!$B$1,FALSE)=1,$L247+$M$6,$L247+$M$4))</f>
        <v>업체리스트 참조 후 업체명 변경</v>
      </c>
      <c r="N247" s="245"/>
      <c r="O247" s="237"/>
      <c r="P247" s="247"/>
      <c r="Q247" s="90"/>
      <c r="R247" s="91"/>
      <c r="S247" s="242"/>
      <c r="T247" s="243"/>
      <c r="U247" s="92"/>
      <c r="W247" s="248"/>
      <c r="X247" s="248"/>
      <c r="Y247" s="248"/>
      <c r="Z247" s="248"/>
      <c r="AA247" s="248"/>
    </row>
    <row r="248" spans="1:27" ht="68.25" hidden="1" customHeight="1">
      <c r="A248" t="str">
        <f>IF(E248="","",IF(VLOOKUP($F248,CODE!$K:$O,CODE!$O$1,FALSE)="",$E248,$E248&amp;"-"&amp;VLOOKUP($F248,CODE!$K:$O,CODE!$O$1,FALSE)))</f>
        <v/>
      </c>
      <c r="B248"/>
      <c r="C248" s="250">
        <f t="shared" si="9"/>
        <v>238</v>
      </c>
      <c r="D248" s="95"/>
      <c r="E248" s="96"/>
      <c r="F248" s="87"/>
      <c r="G248" s="87"/>
      <c r="H248" s="88"/>
      <c r="I248" s="88"/>
      <c r="J248" s="93">
        <f t="shared" si="8"/>
        <v>0</v>
      </c>
      <c r="K248" s="246"/>
      <c r="L248" s="94"/>
      <c r="M248" s="89" t="str">
        <f>IF(ISERROR(VLOOKUP($K248,생산업체!$A:$C,생산업체!$A$1,FALSE))=TRUE,"업체리스트 참조 후 업체명 변경",IF(VLOOKUP($K248,생산업체!$A:$C,생산업체!$B$1,FALSE)=1,$L248+$M$6,$L248+$M$4))</f>
        <v>업체리스트 참조 후 업체명 변경</v>
      </c>
      <c r="N248" s="245"/>
      <c r="O248" s="237"/>
      <c r="P248" s="247"/>
      <c r="Q248" s="90"/>
      <c r="R248" s="91"/>
      <c r="S248" s="242"/>
      <c r="T248" s="243"/>
      <c r="U248" s="92"/>
      <c r="W248" s="248"/>
      <c r="X248" s="248"/>
      <c r="Y248" s="248"/>
      <c r="Z248" s="248"/>
      <c r="AA248" s="248"/>
    </row>
    <row r="249" spans="1:27" ht="68.25" hidden="1" customHeight="1">
      <c r="A249" t="str">
        <f>IF(E249="","",IF(VLOOKUP($F249,CODE!$K:$O,CODE!$O$1,FALSE)="",$E249,$E249&amp;"-"&amp;VLOOKUP($F249,CODE!$K:$O,CODE!$O$1,FALSE)))</f>
        <v/>
      </c>
      <c r="B249"/>
      <c r="C249" s="250">
        <f t="shared" si="9"/>
        <v>239</v>
      </c>
      <c r="D249" s="95"/>
      <c r="E249" s="96"/>
      <c r="F249" s="87"/>
      <c r="G249" s="87"/>
      <c r="H249" s="88"/>
      <c r="I249" s="88"/>
      <c r="J249" s="93">
        <f t="shared" si="8"/>
        <v>0</v>
      </c>
      <c r="K249" s="246"/>
      <c r="L249" s="94"/>
      <c r="M249" s="89" t="str">
        <f>IF(ISERROR(VLOOKUP($K249,생산업체!$A:$C,생산업체!$A$1,FALSE))=TRUE,"업체리스트 참조 후 업체명 변경",IF(VLOOKUP($K249,생산업체!$A:$C,생산업체!$B$1,FALSE)=1,$L249+$M$6,$L249+$M$4))</f>
        <v>업체리스트 참조 후 업체명 변경</v>
      </c>
      <c r="N249" s="245"/>
      <c r="O249" s="237"/>
      <c r="P249" s="247"/>
      <c r="Q249" s="90"/>
      <c r="R249" s="91"/>
      <c r="S249" s="242"/>
      <c r="T249" s="243"/>
      <c r="U249" s="92"/>
      <c r="W249" s="248"/>
      <c r="X249" s="248"/>
      <c r="Y249" s="248"/>
      <c r="Z249" s="248"/>
      <c r="AA249" s="248"/>
    </row>
    <row r="250" spans="1:27" ht="68.25" hidden="1" customHeight="1">
      <c r="A250" t="str">
        <f>IF(E250="","",IF(VLOOKUP($F250,CODE!$K:$O,CODE!$O$1,FALSE)="",$E250,$E250&amp;"-"&amp;VLOOKUP($F250,CODE!$K:$O,CODE!$O$1,FALSE)))</f>
        <v/>
      </c>
      <c r="B250"/>
      <c r="C250" s="250">
        <f t="shared" si="9"/>
        <v>240</v>
      </c>
      <c r="D250" s="95"/>
      <c r="E250" s="96"/>
      <c r="F250" s="87"/>
      <c r="G250" s="87"/>
      <c r="H250" s="88"/>
      <c r="I250" s="88"/>
      <c r="J250" s="93">
        <f t="shared" si="8"/>
        <v>0</v>
      </c>
      <c r="K250" s="246"/>
      <c r="L250" s="94"/>
      <c r="M250" s="89" t="str">
        <f>IF(ISERROR(VLOOKUP($K250,생산업체!$A:$C,생산업체!$A$1,FALSE))=TRUE,"업체리스트 참조 후 업체명 변경",IF(VLOOKUP($K250,생산업체!$A:$C,생산업체!$B$1,FALSE)=1,$L250+$M$6,$L250+$M$4))</f>
        <v>업체리스트 참조 후 업체명 변경</v>
      </c>
      <c r="N250" s="245"/>
      <c r="O250" s="237"/>
      <c r="P250" s="247"/>
      <c r="Q250" s="90"/>
      <c r="R250" s="91"/>
      <c r="S250" s="242"/>
      <c r="T250" s="243"/>
      <c r="U250" s="92"/>
      <c r="W250" s="248"/>
      <c r="X250" s="248"/>
      <c r="Y250" s="248"/>
      <c r="Z250" s="248"/>
      <c r="AA250" s="248"/>
    </row>
    <row r="251" spans="1:27" ht="68.25" hidden="1" customHeight="1">
      <c r="A251" t="str">
        <f>IF(E251="","",IF(VLOOKUP($F251,CODE!$K:$O,CODE!$O$1,FALSE)="",$E251,$E251&amp;"-"&amp;VLOOKUP($F251,CODE!$K:$O,CODE!$O$1,FALSE)))</f>
        <v/>
      </c>
      <c r="B251"/>
      <c r="C251" s="250">
        <f t="shared" si="9"/>
        <v>241</v>
      </c>
      <c r="D251" s="95"/>
      <c r="E251" s="96"/>
      <c r="F251" s="87"/>
      <c r="G251" s="87"/>
      <c r="H251" s="88"/>
      <c r="I251" s="88"/>
      <c r="J251" s="93">
        <f t="shared" si="8"/>
        <v>0</v>
      </c>
      <c r="K251" s="246"/>
      <c r="L251" s="94"/>
      <c r="M251" s="89" t="str">
        <f>IF(ISERROR(VLOOKUP($K251,생산업체!$A:$C,생산업체!$A$1,FALSE))=TRUE,"업체리스트 참조 후 업체명 변경",IF(VLOOKUP($K251,생산업체!$A:$C,생산업체!$B$1,FALSE)=1,$L251+$M$6,$L251+$M$4))</f>
        <v>업체리스트 참조 후 업체명 변경</v>
      </c>
      <c r="N251" s="245"/>
      <c r="O251" s="237"/>
      <c r="P251" s="247"/>
      <c r="Q251" s="90"/>
      <c r="R251" s="91"/>
      <c r="S251" s="242"/>
      <c r="T251" s="243"/>
      <c r="U251" s="92"/>
      <c r="W251" s="248"/>
      <c r="X251" s="248"/>
      <c r="Y251" s="248"/>
      <c r="Z251" s="248"/>
      <c r="AA251" s="248"/>
    </row>
    <row r="252" spans="1:27" ht="68.25" hidden="1" customHeight="1">
      <c r="A252" t="str">
        <f>IF(E252="","",IF(VLOOKUP($F252,CODE!$K:$O,CODE!$O$1,FALSE)="",$E252,$E252&amp;"-"&amp;VLOOKUP($F252,CODE!$K:$O,CODE!$O$1,FALSE)))</f>
        <v/>
      </c>
      <c r="B252"/>
      <c r="C252" s="250">
        <f t="shared" si="9"/>
        <v>242</v>
      </c>
      <c r="D252" s="95"/>
      <c r="E252" s="96"/>
      <c r="F252" s="87"/>
      <c r="G252" s="87"/>
      <c r="H252" s="88"/>
      <c r="I252" s="88"/>
      <c r="J252" s="93">
        <f t="shared" si="8"/>
        <v>0</v>
      </c>
      <c r="K252" s="246"/>
      <c r="L252" s="94"/>
      <c r="M252" s="89" t="str">
        <f>IF(ISERROR(VLOOKUP($K252,생산업체!$A:$C,생산업체!$A$1,FALSE))=TRUE,"업체리스트 참조 후 업체명 변경",IF(VLOOKUP($K252,생산업체!$A:$C,생산업체!$B$1,FALSE)=1,$L252+$M$6,$L252+$M$4))</f>
        <v>업체리스트 참조 후 업체명 변경</v>
      </c>
      <c r="N252" s="245"/>
      <c r="O252" s="237"/>
      <c r="P252" s="247"/>
      <c r="Q252" s="90"/>
      <c r="R252" s="91"/>
      <c r="S252" s="242"/>
      <c r="T252" s="243"/>
      <c r="U252" s="92"/>
      <c r="W252" s="248"/>
      <c r="X252" s="248"/>
      <c r="Y252" s="248"/>
      <c r="Z252" s="248"/>
      <c r="AA252" s="248"/>
    </row>
    <row r="253" spans="1:27" ht="68.25" hidden="1" customHeight="1">
      <c r="A253" t="str">
        <f>IF(E253="","",IF(VLOOKUP($F253,CODE!$K:$O,CODE!$O$1,FALSE)="",$E253,$E253&amp;"-"&amp;VLOOKUP($F253,CODE!$K:$O,CODE!$O$1,FALSE)))</f>
        <v/>
      </c>
      <c r="B253"/>
      <c r="C253" s="250">
        <f t="shared" si="9"/>
        <v>243</v>
      </c>
      <c r="D253" s="95"/>
      <c r="E253" s="96"/>
      <c r="F253" s="87"/>
      <c r="G253" s="87"/>
      <c r="H253" s="88"/>
      <c r="I253" s="88"/>
      <c r="J253" s="93">
        <f t="shared" si="8"/>
        <v>0</v>
      </c>
      <c r="K253" s="246"/>
      <c r="L253" s="94"/>
      <c r="M253" s="89" t="str">
        <f>IF(ISERROR(VLOOKUP($K253,생산업체!$A:$C,생산업체!$A$1,FALSE))=TRUE,"업체리스트 참조 후 업체명 변경",IF(VLOOKUP($K253,생산업체!$A:$C,생산업체!$B$1,FALSE)=1,$L253+$M$6,$L253+$M$4))</f>
        <v>업체리스트 참조 후 업체명 변경</v>
      </c>
      <c r="N253" s="245"/>
      <c r="O253" s="237"/>
      <c r="P253" s="247"/>
      <c r="Q253" s="90"/>
      <c r="R253" s="91"/>
      <c r="S253" s="242"/>
      <c r="T253" s="243"/>
      <c r="U253" s="92"/>
      <c r="W253" s="248"/>
      <c r="X253" s="248"/>
      <c r="Y253" s="248"/>
      <c r="Z253" s="248"/>
      <c r="AA253" s="248"/>
    </row>
    <row r="254" spans="1:27" ht="68.25" hidden="1" customHeight="1">
      <c r="A254" t="str">
        <f>IF(E254="","",IF(VLOOKUP($F254,CODE!$K:$O,CODE!$O$1,FALSE)="",$E254,$E254&amp;"-"&amp;VLOOKUP($F254,CODE!$K:$O,CODE!$O$1,FALSE)))</f>
        <v/>
      </c>
      <c r="B254"/>
      <c r="C254" s="250">
        <f t="shared" si="9"/>
        <v>244</v>
      </c>
      <c r="D254" s="95"/>
      <c r="E254" s="96"/>
      <c r="F254" s="87"/>
      <c r="G254" s="87"/>
      <c r="H254" s="88"/>
      <c r="I254" s="88"/>
      <c r="J254" s="93">
        <f t="shared" si="8"/>
        <v>0</v>
      </c>
      <c r="K254" s="246"/>
      <c r="L254" s="94"/>
      <c r="M254" s="89" t="str">
        <f>IF(ISERROR(VLOOKUP($K254,생산업체!$A:$C,생산업체!$A$1,FALSE))=TRUE,"업체리스트 참조 후 업체명 변경",IF(VLOOKUP($K254,생산업체!$A:$C,생산업체!$B$1,FALSE)=1,$L254+$M$6,$L254+$M$4))</f>
        <v>업체리스트 참조 후 업체명 변경</v>
      </c>
      <c r="N254" s="245"/>
      <c r="O254" s="237"/>
      <c r="P254" s="247"/>
      <c r="Q254" s="90"/>
      <c r="R254" s="91"/>
      <c r="S254" s="242"/>
      <c r="T254" s="243"/>
      <c r="U254" s="92"/>
      <c r="W254" s="248"/>
      <c r="X254" s="248"/>
      <c r="Y254" s="248"/>
      <c r="Z254" s="248"/>
      <c r="AA254" s="248"/>
    </row>
    <row r="255" spans="1:27" ht="68.25" hidden="1" customHeight="1">
      <c r="A255" t="str">
        <f>IF(E255="","",IF(VLOOKUP($F255,CODE!$K:$O,CODE!$O$1,FALSE)="",$E255,$E255&amp;"-"&amp;VLOOKUP($F255,CODE!$K:$O,CODE!$O$1,FALSE)))</f>
        <v/>
      </c>
      <c r="B255"/>
      <c r="C255" s="250">
        <f t="shared" si="9"/>
        <v>245</v>
      </c>
      <c r="D255" s="95"/>
      <c r="E255" s="96"/>
      <c r="F255" s="87"/>
      <c r="G255" s="87"/>
      <c r="H255" s="88"/>
      <c r="I255" s="88"/>
      <c r="J255" s="93">
        <f t="shared" si="8"/>
        <v>0</v>
      </c>
      <c r="K255" s="246"/>
      <c r="L255" s="94"/>
      <c r="M255" s="89" t="str">
        <f>IF(ISERROR(VLOOKUP($K255,생산업체!$A:$C,생산업체!$A$1,FALSE))=TRUE,"업체리스트 참조 후 업체명 변경",IF(VLOOKUP($K255,생산업체!$A:$C,생산업체!$B$1,FALSE)=1,$L255+$M$6,$L255+$M$4))</f>
        <v>업체리스트 참조 후 업체명 변경</v>
      </c>
      <c r="N255" s="245"/>
      <c r="O255" s="237"/>
      <c r="P255" s="247"/>
      <c r="Q255" s="90"/>
      <c r="R255" s="91"/>
      <c r="S255" s="242"/>
      <c r="T255" s="243"/>
      <c r="U255" s="92"/>
      <c r="W255" s="248"/>
      <c r="X255" s="248"/>
      <c r="Y255" s="248"/>
      <c r="Z255" s="248"/>
      <c r="AA255" s="248"/>
    </row>
    <row r="256" spans="1:27" ht="68.25" hidden="1" customHeight="1">
      <c r="A256" t="str">
        <f>IF(E256="","",IF(VLOOKUP($F256,CODE!$K:$O,CODE!$O$1,FALSE)="",$E256,$E256&amp;"-"&amp;VLOOKUP($F256,CODE!$K:$O,CODE!$O$1,FALSE)))</f>
        <v/>
      </c>
      <c r="B256"/>
      <c r="C256" s="250">
        <f t="shared" si="9"/>
        <v>246</v>
      </c>
      <c r="D256" s="95"/>
      <c r="E256" s="96"/>
      <c r="F256" s="87"/>
      <c r="G256" s="87"/>
      <c r="H256" s="88"/>
      <c r="I256" s="88"/>
      <c r="J256" s="93">
        <f t="shared" si="8"/>
        <v>0</v>
      </c>
      <c r="K256" s="246"/>
      <c r="L256" s="94"/>
      <c r="M256" s="89" t="str">
        <f>IF(ISERROR(VLOOKUP($K256,생산업체!$A:$C,생산업체!$A$1,FALSE))=TRUE,"업체리스트 참조 후 업체명 변경",IF(VLOOKUP($K256,생산업체!$A:$C,생산업체!$B$1,FALSE)=1,$L256+$M$6,$L256+$M$4))</f>
        <v>업체리스트 참조 후 업체명 변경</v>
      </c>
      <c r="N256" s="245"/>
      <c r="O256" s="237"/>
      <c r="P256" s="247"/>
      <c r="Q256" s="90"/>
      <c r="R256" s="91"/>
      <c r="S256" s="242"/>
      <c r="T256" s="243"/>
      <c r="U256" s="92"/>
      <c r="W256" s="248"/>
      <c r="X256" s="248"/>
      <c r="Y256" s="248"/>
      <c r="Z256" s="248"/>
      <c r="AA256" s="248"/>
    </row>
    <row r="257" spans="1:27" ht="68.25" hidden="1" customHeight="1">
      <c r="A257" t="str">
        <f>IF(E257="","",IF(VLOOKUP($F257,CODE!$K:$O,CODE!$O$1,FALSE)="",$E257,$E257&amp;"-"&amp;VLOOKUP($F257,CODE!$K:$O,CODE!$O$1,FALSE)))</f>
        <v/>
      </c>
      <c r="B257"/>
      <c r="C257" s="250">
        <f t="shared" si="9"/>
        <v>247</v>
      </c>
      <c r="D257" s="95"/>
      <c r="E257" s="96"/>
      <c r="F257" s="87"/>
      <c r="G257" s="87"/>
      <c r="H257" s="88"/>
      <c r="I257" s="88"/>
      <c r="J257" s="93">
        <f t="shared" si="8"/>
        <v>0</v>
      </c>
      <c r="K257" s="246"/>
      <c r="L257" s="94"/>
      <c r="M257" s="89" t="str">
        <f>IF(ISERROR(VLOOKUP($K257,생산업체!$A:$C,생산업체!$A$1,FALSE))=TRUE,"업체리스트 참조 후 업체명 변경",IF(VLOOKUP($K257,생산업체!$A:$C,생산업체!$B$1,FALSE)=1,$L257+$M$6,$L257+$M$4))</f>
        <v>업체리스트 참조 후 업체명 변경</v>
      </c>
      <c r="N257" s="245"/>
      <c r="O257" s="237"/>
      <c r="P257" s="247"/>
      <c r="Q257" s="90"/>
      <c r="R257" s="91"/>
      <c r="S257" s="242"/>
      <c r="T257" s="243"/>
      <c r="U257" s="92"/>
      <c r="W257" s="248"/>
      <c r="X257" s="248"/>
      <c r="Y257" s="248"/>
      <c r="Z257" s="248"/>
      <c r="AA257" s="248"/>
    </row>
    <row r="258" spans="1:27" ht="68.25" hidden="1" customHeight="1">
      <c r="A258" t="str">
        <f>IF(E258="","",IF(VLOOKUP($F258,CODE!$K:$O,CODE!$O$1,FALSE)="",$E258,$E258&amp;"-"&amp;VLOOKUP($F258,CODE!$K:$O,CODE!$O$1,FALSE)))</f>
        <v/>
      </c>
      <c r="B258"/>
      <c r="C258" s="250">
        <f t="shared" si="9"/>
        <v>248</v>
      </c>
      <c r="D258" s="95"/>
      <c r="E258" s="96"/>
      <c r="F258" s="87"/>
      <c r="G258" s="87"/>
      <c r="H258" s="88"/>
      <c r="I258" s="88"/>
      <c r="J258" s="93">
        <f t="shared" si="8"/>
        <v>0</v>
      </c>
      <c r="K258" s="246"/>
      <c r="L258" s="94"/>
      <c r="M258" s="89" t="str">
        <f>IF(ISERROR(VLOOKUP($K258,생산업체!$A:$C,생산업체!$A$1,FALSE))=TRUE,"업체리스트 참조 후 업체명 변경",IF(VLOOKUP($K258,생산업체!$A:$C,생산업체!$B$1,FALSE)=1,$L258+$M$6,$L258+$M$4))</f>
        <v>업체리스트 참조 후 업체명 변경</v>
      </c>
      <c r="N258" s="245"/>
      <c r="O258" s="237"/>
      <c r="P258" s="247"/>
      <c r="Q258" s="90"/>
      <c r="R258" s="91"/>
      <c r="S258" s="242"/>
      <c r="T258" s="243"/>
      <c r="U258" s="92"/>
      <c r="W258" s="248"/>
      <c r="X258" s="248"/>
      <c r="Y258" s="248"/>
      <c r="Z258" s="248"/>
      <c r="AA258" s="248"/>
    </row>
    <row r="259" spans="1:27" ht="68.25" hidden="1" customHeight="1">
      <c r="A259" t="str">
        <f>IF(E259="","",IF(VLOOKUP($F259,CODE!$K:$O,CODE!$O$1,FALSE)="",$E259,$E259&amp;"-"&amp;VLOOKUP($F259,CODE!$K:$O,CODE!$O$1,FALSE)))</f>
        <v/>
      </c>
      <c r="B259"/>
      <c r="C259" s="250">
        <f t="shared" si="9"/>
        <v>249</v>
      </c>
      <c r="D259" s="95"/>
      <c r="E259" s="96"/>
      <c r="F259" s="87"/>
      <c r="G259" s="87"/>
      <c r="H259" s="88"/>
      <c r="I259" s="88"/>
      <c r="J259" s="93">
        <f t="shared" si="8"/>
        <v>0</v>
      </c>
      <c r="K259" s="246"/>
      <c r="L259" s="94"/>
      <c r="M259" s="89" t="str">
        <f>IF(ISERROR(VLOOKUP($K259,생산업체!$A:$C,생산업체!$A$1,FALSE))=TRUE,"업체리스트 참조 후 업체명 변경",IF(VLOOKUP($K259,생산업체!$A:$C,생산업체!$B$1,FALSE)=1,$L259+$M$6,$L259+$M$4))</f>
        <v>업체리스트 참조 후 업체명 변경</v>
      </c>
      <c r="N259" s="245"/>
      <c r="O259" s="237"/>
      <c r="P259" s="247"/>
      <c r="Q259" s="90"/>
      <c r="R259" s="91"/>
      <c r="S259" s="242"/>
      <c r="T259" s="243"/>
      <c r="U259" s="92"/>
      <c r="W259" s="248"/>
      <c r="X259" s="248"/>
      <c r="Y259" s="248"/>
      <c r="Z259" s="248"/>
      <c r="AA259" s="248"/>
    </row>
    <row r="260" spans="1:27" ht="68.25" hidden="1" customHeight="1">
      <c r="A260" t="str">
        <f>IF(E260="","",IF(VLOOKUP($F260,CODE!$K:$O,CODE!$O$1,FALSE)="",$E260,$E260&amp;"-"&amp;VLOOKUP($F260,CODE!$K:$O,CODE!$O$1,FALSE)))</f>
        <v/>
      </c>
      <c r="B260"/>
      <c r="C260" s="250">
        <f t="shared" si="9"/>
        <v>250</v>
      </c>
      <c r="D260" s="95"/>
      <c r="E260" s="96"/>
      <c r="F260" s="87"/>
      <c r="G260" s="87"/>
      <c r="H260" s="88"/>
      <c r="I260" s="88"/>
      <c r="J260" s="93">
        <f t="shared" si="8"/>
        <v>0</v>
      </c>
      <c r="K260" s="246"/>
      <c r="L260" s="94"/>
      <c r="M260" s="89" t="str">
        <f>IF(ISERROR(VLOOKUP($K260,생산업체!$A:$C,생산업체!$A$1,FALSE))=TRUE,"업체리스트 참조 후 업체명 변경",IF(VLOOKUP($K260,생산업체!$A:$C,생산업체!$B$1,FALSE)=1,$L260+$M$6,$L260+$M$4))</f>
        <v>업체리스트 참조 후 업체명 변경</v>
      </c>
      <c r="N260" s="245"/>
      <c r="O260" s="237"/>
      <c r="P260" s="247"/>
      <c r="Q260" s="90"/>
      <c r="R260" s="91"/>
      <c r="S260" s="242"/>
      <c r="T260" s="243"/>
      <c r="U260" s="92"/>
      <c r="W260" s="248"/>
      <c r="X260" s="248"/>
      <c r="Y260" s="248"/>
      <c r="Z260" s="248"/>
      <c r="AA260" s="248"/>
    </row>
    <row r="261" spans="1:27" ht="68.25" hidden="1" customHeight="1">
      <c r="A261" t="str">
        <f>IF(E261="","",IF(VLOOKUP($F261,CODE!$K:$O,CODE!$O$1,FALSE)="",$E261,$E261&amp;"-"&amp;VLOOKUP($F261,CODE!$K:$O,CODE!$O$1,FALSE)))</f>
        <v/>
      </c>
      <c r="B261"/>
      <c r="C261" s="250">
        <f t="shared" si="9"/>
        <v>251</v>
      </c>
      <c r="D261" s="95"/>
      <c r="E261" s="96"/>
      <c r="F261" s="87"/>
      <c r="G261" s="87"/>
      <c r="H261" s="88"/>
      <c r="I261" s="88"/>
      <c r="J261" s="93">
        <f t="shared" si="8"/>
        <v>0</v>
      </c>
      <c r="K261" s="246"/>
      <c r="L261" s="94"/>
      <c r="M261" s="89" t="str">
        <f>IF(ISERROR(VLOOKUP($K261,생산업체!$A:$C,생산업체!$A$1,FALSE))=TRUE,"업체리스트 참조 후 업체명 변경",IF(VLOOKUP($K261,생산업체!$A:$C,생산업체!$B$1,FALSE)=1,$L261+$M$6,$L261+$M$4))</f>
        <v>업체리스트 참조 후 업체명 변경</v>
      </c>
      <c r="N261" s="245"/>
      <c r="O261" s="237"/>
      <c r="P261" s="247"/>
      <c r="Q261" s="90"/>
      <c r="R261" s="91"/>
      <c r="S261" s="242"/>
      <c r="T261" s="243"/>
      <c r="U261" s="92"/>
      <c r="W261" s="248"/>
      <c r="X261" s="248"/>
      <c r="Y261" s="248"/>
      <c r="Z261" s="248"/>
      <c r="AA261" s="248"/>
    </row>
    <row r="262" spans="1:27" ht="68.25" hidden="1" customHeight="1">
      <c r="A262" t="str">
        <f>IF(E262="","",IF(VLOOKUP($F262,CODE!$K:$O,CODE!$O$1,FALSE)="",$E262,$E262&amp;"-"&amp;VLOOKUP($F262,CODE!$K:$O,CODE!$O$1,FALSE)))</f>
        <v/>
      </c>
      <c r="B262"/>
      <c r="C262" s="250">
        <f t="shared" si="9"/>
        <v>252</v>
      </c>
      <c r="D262" s="95"/>
      <c r="E262" s="96"/>
      <c r="F262" s="87"/>
      <c r="G262" s="87"/>
      <c r="H262" s="88"/>
      <c r="I262" s="88"/>
      <c r="J262" s="93">
        <f t="shared" si="8"/>
        <v>0</v>
      </c>
      <c r="K262" s="246"/>
      <c r="L262" s="94"/>
      <c r="M262" s="89" t="str">
        <f>IF(ISERROR(VLOOKUP($K262,생산업체!$A:$C,생산업체!$A$1,FALSE))=TRUE,"업체리스트 참조 후 업체명 변경",IF(VLOOKUP($K262,생산업체!$A:$C,생산업체!$B$1,FALSE)=1,$L262+$M$6,$L262+$M$4))</f>
        <v>업체리스트 참조 후 업체명 변경</v>
      </c>
      <c r="N262" s="245"/>
      <c r="O262" s="237"/>
      <c r="P262" s="247"/>
      <c r="Q262" s="90"/>
      <c r="R262" s="91"/>
      <c r="S262" s="242"/>
      <c r="T262" s="243"/>
      <c r="U262" s="92"/>
      <c r="W262" s="248"/>
      <c r="X262" s="248"/>
      <c r="Y262" s="248"/>
      <c r="Z262" s="248"/>
      <c r="AA262" s="248"/>
    </row>
    <row r="263" spans="1:27" ht="68.25" hidden="1" customHeight="1">
      <c r="A263" t="str">
        <f>IF(E263="","",IF(VLOOKUP($F263,CODE!$K:$O,CODE!$O$1,FALSE)="",$E263,$E263&amp;"-"&amp;VLOOKUP($F263,CODE!$K:$O,CODE!$O$1,FALSE)))</f>
        <v/>
      </c>
      <c r="B263"/>
      <c r="C263" s="250">
        <f t="shared" si="9"/>
        <v>253</v>
      </c>
      <c r="D263" s="95"/>
      <c r="E263" s="96"/>
      <c r="F263" s="87"/>
      <c r="G263" s="87"/>
      <c r="H263" s="88"/>
      <c r="I263" s="88"/>
      <c r="J263" s="93">
        <f t="shared" si="8"/>
        <v>0</v>
      </c>
      <c r="K263" s="246"/>
      <c r="L263" s="94"/>
      <c r="M263" s="89" t="str">
        <f>IF(ISERROR(VLOOKUP($K263,생산업체!$A:$C,생산업체!$A$1,FALSE))=TRUE,"업체리스트 참조 후 업체명 변경",IF(VLOOKUP($K263,생산업체!$A:$C,생산업체!$B$1,FALSE)=1,$L263+$M$6,$L263+$M$4))</f>
        <v>업체리스트 참조 후 업체명 변경</v>
      </c>
      <c r="N263" s="245"/>
      <c r="O263" s="237"/>
      <c r="P263" s="247"/>
      <c r="Q263" s="90"/>
      <c r="R263" s="91"/>
      <c r="S263" s="242"/>
      <c r="T263" s="243"/>
      <c r="U263" s="92"/>
      <c r="W263" s="248"/>
      <c r="X263" s="248"/>
      <c r="Y263" s="248"/>
      <c r="Z263" s="248"/>
      <c r="AA263" s="248"/>
    </row>
    <row r="264" spans="1:27" ht="68.25" hidden="1" customHeight="1">
      <c r="A264" t="str">
        <f>IF(E264="","",IF(VLOOKUP($F264,CODE!$K:$O,CODE!$O$1,FALSE)="",$E264,$E264&amp;"-"&amp;VLOOKUP($F264,CODE!$K:$O,CODE!$O$1,FALSE)))</f>
        <v/>
      </c>
      <c r="B264"/>
      <c r="C264" s="250">
        <f t="shared" si="9"/>
        <v>254</v>
      </c>
      <c r="D264" s="95"/>
      <c r="E264" s="96"/>
      <c r="F264" s="87"/>
      <c r="G264" s="87"/>
      <c r="H264" s="88"/>
      <c r="I264" s="88"/>
      <c r="J264" s="93">
        <f t="shared" ref="J264:J327" si="10">IF(ISERROR(1/COUNTIF(H:H,H264))=TRUE,0,1/COUNTIF(H:H,H264))</f>
        <v>0</v>
      </c>
      <c r="K264" s="246"/>
      <c r="L264" s="94"/>
      <c r="M264" s="89" t="str">
        <f>IF(ISERROR(VLOOKUP($K264,생산업체!$A:$C,생산업체!$A$1,FALSE))=TRUE,"업체리스트 참조 후 업체명 변경",IF(VLOOKUP($K264,생산업체!$A:$C,생산업체!$B$1,FALSE)=1,$L264+$M$6,$L264+$M$4))</f>
        <v>업체리스트 참조 후 업체명 변경</v>
      </c>
      <c r="N264" s="245"/>
      <c r="O264" s="237"/>
      <c r="P264" s="247"/>
      <c r="Q264" s="90"/>
      <c r="R264" s="91"/>
      <c r="S264" s="242"/>
      <c r="T264" s="243"/>
      <c r="U264" s="92"/>
      <c r="W264" s="248"/>
      <c r="X264" s="248"/>
      <c r="Y264" s="248"/>
      <c r="Z264" s="248"/>
      <c r="AA264" s="248"/>
    </row>
    <row r="265" spans="1:27" ht="68.25" hidden="1" customHeight="1">
      <c r="A265" t="str">
        <f>IF(E265="","",IF(VLOOKUP($F265,CODE!$K:$O,CODE!$O$1,FALSE)="",$E265,$E265&amp;"-"&amp;VLOOKUP($F265,CODE!$K:$O,CODE!$O$1,FALSE)))</f>
        <v/>
      </c>
      <c r="B265"/>
      <c r="C265" s="250">
        <f t="shared" si="9"/>
        <v>255</v>
      </c>
      <c r="D265" s="95"/>
      <c r="E265" s="96"/>
      <c r="F265" s="87"/>
      <c r="G265" s="87"/>
      <c r="H265" s="88"/>
      <c r="I265" s="88"/>
      <c r="J265" s="93">
        <f t="shared" si="10"/>
        <v>0</v>
      </c>
      <c r="K265" s="246"/>
      <c r="L265" s="94"/>
      <c r="M265" s="89" t="str">
        <f>IF(ISERROR(VLOOKUP($K265,생산업체!$A:$C,생산업체!$A$1,FALSE))=TRUE,"업체리스트 참조 후 업체명 변경",IF(VLOOKUP($K265,생산업체!$A:$C,생산업체!$B$1,FALSE)=1,$L265+$M$6,$L265+$M$4))</f>
        <v>업체리스트 참조 후 업체명 변경</v>
      </c>
      <c r="N265" s="245"/>
      <c r="O265" s="237"/>
      <c r="P265" s="247"/>
      <c r="Q265" s="90"/>
      <c r="R265" s="91"/>
      <c r="S265" s="242"/>
      <c r="T265" s="243"/>
      <c r="U265" s="92"/>
      <c r="W265" s="248"/>
      <c r="X265" s="248"/>
      <c r="Y265" s="248"/>
      <c r="Z265" s="248"/>
      <c r="AA265" s="248"/>
    </row>
    <row r="266" spans="1:27" ht="68.25" hidden="1" customHeight="1">
      <c r="A266" t="str">
        <f>IF(E266="","",IF(VLOOKUP($F266,CODE!$K:$O,CODE!$O$1,FALSE)="",$E266,$E266&amp;"-"&amp;VLOOKUP($F266,CODE!$K:$O,CODE!$O$1,FALSE)))</f>
        <v/>
      </c>
      <c r="B266"/>
      <c r="C266" s="250">
        <f t="shared" si="9"/>
        <v>256</v>
      </c>
      <c r="D266" s="95"/>
      <c r="E266" s="96"/>
      <c r="F266" s="87"/>
      <c r="G266" s="87"/>
      <c r="H266" s="88"/>
      <c r="I266" s="88"/>
      <c r="J266" s="93">
        <f t="shared" si="10"/>
        <v>0</v>
      </c>
      <c r="K266" s="246"/>
      <c r="L266" s="94"/>
      <c r="M266" s="89" t="str">
        <f>IF(ISERROR(VLOOKUP($K266,생산업체!$A:$C,생산업체!$A$1,FALSE))=TRUE,"업체리스트 참조 후 업체명 변경",IF(VLOOKUP($K266,생산업체!$A:$C,생산업체!$B$1,FALSE)=1,$L266+$M$6,$L266+$M$4))</f>
        <v>업체리스트 참조 후 업체명 변경</v>
      </c>
      <c r="N266" s="245"/>
      <c r="O266" s="237"/>
      <c r="P266" s="247"/>
      <c r="Q266" s="90"/>
      <c r="R266" s="91"/>
      <c r="S266" s="242"/>
      <c r="T266" s="243"/>
      <c r="U266" s="92"/>
      <c r="W266" s="248"/>
      <c r="X266" s="248"/>
      <c r="Y266" s="248"/>
      <c r="Z266" s="248"/>
      <c r="AA266" s="248"/>
    </row>
    <row r="267" spans="1:27" ht="68.25" hidden="1" customHeight="1">
      <c r="A267" t="str">
        <f>IF(E267="","",IF(VLOOKUP($F267,CODE!$K:$O,CODE!$O$1,FALSE)="",$E267,$E267&amp;"-"&amp;VLOOKUP($F267,CODE!$K:$O,CODE!$O$1,FALSE)))</f>
        <v/>
      </c>
      <c r="B267"/>
      <c r="C267" s="250">
        <f t="shared" si="9"/>
        <v>257</v>
      </c>
      <c r="D267" s="95"/>
      <c r="E267" s="96"/>
      <c r="F267" s="87"/>
      <c r="G267" s="87"/>
      <c r="H267" s="88"/>
      <c r="I267" s="88"/>
      <c r="J267" s="93">
        <f t="shared" si="10"/>
        <v>0</v>
      </c>
      <c r="K267" s="246"/>
      <c r="L267" s="94"/>
      <c r="M267" s="89" t="str">
        <f>IF(ISERROR(VLOOKUP($K267,생산업체!$A:$C,생산업체!$A$1,FALSE))=TRUE,"업체리스트 참조 후 업체명 변경",IF(VLOOKUP($K267,생산업체!$A:$C,생산업체!$B$1,FALSE)=1,$L267+$M$6,$L267+$M$4))</f>
        <v>업체리스트 참조 후 업체명 변경</v>
      </c>
      <c r="N267" s="245"/>
      <c r="O267" s="237"/>
      <c r="P267" s="247"/>
      <c r="Q267" s="90"/>
      <c r="R267" s="91"/>
      <c r="S267" s="242"/>
      <c r="T267" s="243"/>
      <c r="U267" s="92"/>
      <c r="W267" s="248"/>
      <c r="X267" s="248"/>
      <c r="Y267" s="248"/>
      <c r="Z267" s="248"/>
      <c r="AA267" s="248"/>
    </row>
    <row r="268" spans="1:27" ht="68.25" hidden="1" customHeight="1">
      <c r="A268" t="str">
        <f>IF(E268="","",IF(VLOOKUP($F268,CODE!$K:$O,CODE!$O$1,FALSE)="",$E268,$E268&amp;"-"&amp;VLOOKUP($F268,CODE!$K:$O,CODE!$O$1,FALSE)))</f>
        <v/>
      </c>
      <c r="B268"/>
      <c r="C268" s="250">
        <f t="shared" si="9"/>
        <v>258</v>
      </c>
      <c r="D268" s="95"/>
      <c r="E268" s="96"/>
      <c r="F268" s="87"/>
      <c r="G268" s="87"/>
      <c r="H268" s="88"/>
      <c r="I268" s="88"/>
      <c r="J268" s="93">
        <f t="shared" si="10"/>
        <v>0</v>
      </c>
      <c r="K268" s="246"/>
      <c r="L268" s="94"/>
      <c r="M268" s="89" t="str">
        <f>IF(ISERROR(VLOOKUP($K268,생산업체!$A:$C,생산업체!$A$1,FALSE))=TRUE,"업체리스트 참조 후 업체명 변경",IF(VLOOKUP($K268,생산업체!$A:$C,생산업체!$B$1,FALSE)=1,$L268+$M$6,$L268+$M$4))</f>
        <v>업체리스트 참조 후 업체명 변경</v>
      </c>
      <c r="N268" s="245"/>
      <c r="O268" s="237"/>
      <c r="P268" s="247"/>
      <c r="Q268" s="90"/>
      <c r="R268" s="91"/>
      <c r="S268" s="242"/>
      <c r="T268" s="243"/>
      <c r="U268" s="92"/>
      <c r="W268" s="248"/>
      <c r="X268" s="248"/>
      <c r="Y268" s="248"/>
      <c r="Z268" s="248"/>
      <c r="AA268" s="248"/>
    </row>
    <row r="269" spans="1:27" ht="68.25" hidden="1" customHeight="1">
      <c r="A269" t="str">
        <f>IF(E269="","",IF(VLOOKUP($F269,CODE!$K:$O,CODE!$O$1,FALSE)="",$E269,$E269&amp;"-"&amp;VLOOKUP($F269,CODE!$K:$O,CODE!$O$1,FALSE)))</f>
        <v/>
      </c>
      <c r="B269"/>
      <c r="C269" s="250">
        <f t="shared" si="9"/>
        <v>259</v>
      </c>
      <c r="D269" s="95"/>
      <c r="E269" s="96"/>
      <c r="F269" s="87"/>
      <c r="G269" s="87"/>
      <c r="H269" s="88"/>
      <c r="I269" s="88"/>
      <c r="J269" s="93">
        <f t="shared" si="10"/>
        <v>0</v>
      </c>
      <c r="K269" s="246"/>
      <c r="L269" s="94"/>
      <c r="M269" s="89" t="str">
        <f>IF(ISERROR(VLOOKUP($K269,생산업체!$A:$C,생산업체!$A$1,FALSE))=TRUE,"업체리스트 참조 후 업체명 변경",IF(VLOOKUP($K269,생산업체!$A:$C,생산업체!$B$1,FALSE)=1,$L269+$M$6,$L269+$M$4))</f>
        <v>업체리스트 참조 후 업체명 변경</v>
      </c>
      <c r="N269" s="245"/>
      <c r="O269" s="237"/>
      <c r="P269" s="247"/>
      <c r="Q269" s="90"/>
      <c r="R269" s="91"/>
      <c r="S269" s="242"/>
      <c r="T269" s="243"/>
      <c r="U269" s="92"/>
      <c r="W269" s="248"/>
      <c r="X269" s="248"/>
      <c r="Y269" s="248"/>
      <c r="Z269" s="248"/>
      <c r="AA269" s="248"/>
    </row>
    <row r="270" spans="1:27" ht="68.25" hidden="1" customHeight="1">
      <c r="A270" t="str">
        <f>IF(E270="","",IF(VLOOKUP($F270,CODE!$K:$O,CODE!$O$1,FALSE)="",$E270,$E270&amp;"-"&amp;VLOOKUP($F270,CODE!$K:$O,CODE!$O$1,FALSE)))</f>
        <v/>
      </c>
      <c r="B270"/>
      <c r="C270" s="250">
        <f t="shared" si="9"/>
        <v>260</v>
      </c>
      <c r="D270" s="95"/>
      <c r="E270" s="96"/>
      <c r="F270" s="87"/>
      <c r="G270" s="87"/>
      <c r="H270" s="88"/>
      <c r="I270" s="88"/>
      <c r="J270" s="93">
        <f t="shared" si="10"/>
        <v>0</v>
      </c>
      <c r="K270" s="246"/>
      <c r="L270" s="94"/>
      <c r="M270" s="89" t="str">
        <f>IF(ISERROR(VLOOKUP($K270,생산업체!$A:$C,생산업체!$A$1,FALSE))=TRUE,"업체리스트 참조 후 업체명 변경",IF(VLOOKUP($K270,생산업체!$A:$C,생산업체!$B$1,FALSE)=1,$L270+$M$6,$L270+$M$4))</f>
        <v>업체리스트 참조 후 업체명 변경</v>
      </c>
      <c r="N270" s="245"/>
      <c r="O270" s="237"/>
      <c r="P270" s="247"/>
      <c r="Q270" s="90"/>
      <c r="R270" s="91"/>
      <c r="S270" s="242"/>
      <c r="T270" s="243"/>
      <c r="U270" s="92"/>
      <c r="W270" s="248"/>
      <c r="X270" s="248"/>
      <c r="Y270" s="248"/>
      <c r="Z270" s="248"/>
      <c r="AA270" s="248"/>
    </row>
    <row r="271" spans="1:27" ht="68.25" hidden="1" customHeight="1">
      <c r="A271" t="str">
        <f>IF(E271="","",IF(VLOOKUP($F271,CODE!$K:$O,CODE!$O$1,FALSE)="",$E271,$E271&amp;"-"&amp;VLOOKUP($F271,CODE!$K:$O,CODE!$O$1,FALSE)))</f>
        <v/>
      </c>
      <c r="B271"/>
      <c r="C271" s="250">
        <f t="shared" si="9"/>
        <v>261</v>
      </c>
      <c r="D271" s="95"/>
      <c r="E271" s="96"/>
      <c r="F271" s="87"/>
      <c r="G271" s="87"/>
      <c r="H271" s="88"/>
      <c r="I271" s="88"/>
      <c r="J271" s="93">
        <f t="shared" si="10"/>
        <v>0</v>
      </c>
      <c r="K271" s="246"/>
      <c r="L271" s="94"/>
      <c r="M271" s="89" t="str">
        <f>IF(ISERROR(VLOOKUP($K271,생산업체!$A:$C,생산업체!$A$1,FALSE))=TRUE,"업체리스트 참조 후 업체명 변경",IF(VLOOKUP($K271,생산업체!$A:$C,생산업체!$B$1,FALSE)=1,$L271+$M$6,$L271+$M$4))</f>
        <v>업체리스트 참조 후 업체명 변경</v>
      </c>
      <c r="N271" s="245"/>
      <c r="O271" s="237"/>
      <c r="P271" s="247"/>
      <c r="Q271" s="90"/>
      <c r="R271" s="91"/>
      <c r="S271" s="242"/>
      <c r="T271" s="243"/>
      <c r="U271" s="92"/>
      <c r="W271" s="248"/>
      <c r="X271" s="248"/>
      <c r="Y271" s="248"/>
      <c r="Z271" s="248"/>
      <c r="AA271" s="248"/>
    </row>
    <row r="272" spans="1:27" ht="68.25" hidden="1" customHeight="1">
      <c r="A272" t="str">
        <f>IF(E272="","",IF(VLOOKUP($F272,CODE!$K:$O,CODE!$O$1,FALSE)="",$E272,$E272&amp;"-"&amp;VLOOKUP($F272,CODE!$K:$O,CODE!$O$1,FALSE)))</f>
        <v/>
      </c>
      <c r="B272"/>
      <c r="C272" s="250">
        <f t="shared" ref="C272:C335" si="11">C271+1</f>
        <v>262</v>
      </c>
      <c r="D272" s="95"/>
      <c r="E272" s="96"/>
      <c r="F272" s="87"/>
      <c r="G272" s="87"/>
      <c r="H272" s="88"/>
      <c r="I272" s="88"/>
      <c r="J272" s="93">
        <f t="shared" si="10"/>
        <v>0</v>
      </c>
      <c r="K272" s="246"/>
      <c r="L272" s="94"/>
      <c r="M272" s="89" t="str">
        <f>IF(ISERROR(VLOOKUP($K272,생산업체!$A:$C,생산업체!$A$1,FALSE))=TRUE,"업체리스트 참조 후 업체명 변경",IF(VLOOKUP($K272,생산업체!$A:$C,생산업체!$B$1,FALSE)=1,$L272+$M$6,$L272+$M$4))</f>
        <v>업체리스트 참조 후 업체명 변경</v>
      </c>
      <c r="N272" s="245"/>
      <c r="O272" s="237"/>
      <c r="P272" s="247"/>
      <c r="Q272" s="90"/>
      <c r="R272" s="91"/>
      <c r="S272" s="242"/>
      <c r="T272" s="243"/>
      <c r="U272" s="92"/>
      <c r="W272" s="248"/>
      <c r="X272" s="248"/>
      <c r="Y272" s="248"/>
      <c r="Z272" s="248"/>
      <c r="AA272" s="248"/>
    </row>
    <row r="273" spans="1:27" ht="68.25" hidden="1" customHeight="1">
      <c r="A273" t="str">
        <f>IF(E273="","",IF(VLOOKUP($F273,CODE!$K:$O,CODE!$O$1,FALSE)="",$E273,$E273&amp;"-"&amp;VLOOKUP($F273,CODE!$K:$O,CODE!$O$1,FALSE)))</f>
        <v/>
      </c>
      <c r="B273"/>
      <c r="C273" s="250">
        <f t="shared" si="11"/>
        <v>263</v>
      </c>
      <c r="D273" s="95"/>
      <c r="E273" s="96"/>
      <c r="F273" s="87"/>
      <c r="G273" s="87"/>
      <c r="H273" s="88"/>
      <c r="I273" s="88"/>
      <c r="J273" s="93">
        <f t="shared" si="10"/>
        <v>0</v>
      </c>
      <c r="K273" s="246"/>
      <c r="L273" s="94"/>
      <c r="M273" s="89" t="str">
        <f>IF(ISERROR(VLOOKUP($K273,생산업체!$A:$C,생산업체!$A$1,FALSE))=TRUE,"업체리스트 참조 후 업체명 변경",IF(VLOOKUP($K273,생산업체!$A:$C,생산업체!$B$1,FALSE)=1,$L273+$M$6,$L273+$M$4))</f>
        <v>업체리스트 참조 후 업체명 변경</v>
      </c>
      <c r="N273" s="245"/>
      <c r="O273" s="237"/>
      <c r="P273" s="247"/>
      <c r="Q273" s="90"/>
      <c r="R273" s="91"/>
      <c r="S273" s="242"/>
      <c r="T273" s="243"/>
      <c r="U273" s="92"/>
      <c r="W273" s="248"/>
      <c r="X273" s="248"/>
      <c r="Y273" s="248"/>
      <c r="Z273" s="248"/>
      <c r="AA273" s="248"/>
    </row>
    <row r="274" spans="1:27" ht="68.25" hidden="1" customHeight="1">
      <c r="A274" t="str">
        <f>IF(E274="","",IF(VLOOKUP($F274,CODE!$K:$O,CODE!$O$1,FALSE)="",$E274,$E274&amp;"-"&amp;VLOOKUP($F274,CODE!$K:$O,CODE!$O$1,FALSE)))</f>
        <v/>
      </c>
      <c r="B274"/>
      <c r="C274" s="250">
        <f t="shared" si="11"/>
        <v>264</v>
      </c>
      <c r="D274" s="95"/>
      <c r="E274" s="96"/>
      <c r="F274" s="87"/>
      <c r="G274" s="87"/>
      <c r="H274" s="88"/>
      <c r="I274" s="88"/>
      <c r="J274" s="93">
        <f t="shared" si="10"/>
        <v>0</v>
      </c>
      <c r="K274" s="246"/>
      <c r="L274" s="94"/>
      <c r="M274" s="89" t="str">
        <f>IF(ISERROR(VLOOKUP($K274,생산업체!$A:$C,생산업체!$A$1,FALSE))=TRUE,"업체리스트 참조 후 업체명 변경",IF(VLOOKUP($K274,생산업체!$A:$C,생산업체!$B$1,FALSE)=1,$L274+$M$6,$L274+$M$4))</f>
        <v>업체리스트 참조 후 업체명 변경</v>
      </c>
      <c r="N274" s="245"/>
      <c r="O274" s="237"/>
      <c r="P274" s="247"/>
      <c r="Q274" s="90"/>
      <c r="R274" s="91"/>
      <c r="S274" s="242"/>
      <c r="T274" s="243"/>
      <c r="U274" s="92"/>
      <c r="W274" s="248"/>
      <c r="X274" s="248"/>
      <c r="Y274" s="248"/>
      <c r="Z274" s="248"/>
      <c r="AA274" s="248"/>
    </row>
    <row r="275" spans="1:27" ht="68.25" hidden="1" customHeight="1">
      <c r="A275" t="str">
        <f>IF(E275="","",IF(VLOOKUP($F275,CODE!$K:$O,CODE!$O$1,FALSE)="",$E275,$E275&amp;"-"&amp;VLOOKUP($F275,CODE!$K:$O,CODE!$O$1,FALSE)))</f>
        <v/>
      </c>
      <c r="B275"/>
      <c r="C275" s="250">
        <f t="shared" si="11"/>
        <v>265</v>
      </c>
      <c r="D275" s="95"/>
      <c r="E275" s="96"/>
      <c r="F275" s="87"/>
      <c r="G275" s="87"/>
      <c r="H275" s="88"/>
      <c r="I275" s="88"/>
      <c r="J275" s="93">
        <f t="shared" si="10"/>
        <v>0</v>
      </c>
      <c r="K275" s="246"/>
      <c r="L275" s="94"/>
      <c r="M275" s="89" t="str">
        <f>IF(ISERROR(VLOOKUP($K275,생산업체!$A:$C,생산업체!$A$1,FALSE))=TRUE,"업체리스트 참조 후 업체명 변경",IF(VLOOKUP($K275,생산업체!$A:$C,생산업체!$B$1,FALSE)=1,$L275+$M$6,$L275+$M$4))</f>
        <v>업체리스트 참조 후 업체명 변경</v>
      </c>
      <c r="N275" s="245"/>
      <c r="O275" s="237"/>
      <c r="P275" s="247"/>
      <c r="Q275" s="90"/>
      <c r="R275" s="91"/>
      <c r="S275" s="242"/>
      <c r="T275" s="243"/>
      <c r="U275" s="92"/>
      <c r="W275" s="248"/>
      <c r="X275" s="248"/>
      <c r="Y275" s="248"/>
      <c r="Z275" s="248"/>
      <c r="AA275" s="248"/>
    </row>
    <row r="276" spans="1:27" ht="68.25" hidden="1" customHeight="1">
      <c r="A276" t="str">
        <f>IF(E276="","",IF(VLOOKUP($F276,CODE!$K:$O,CODE!$O$1,FALSE)="",$E276,$E276&amp;"-"&amp;VLOOKUP($F276,CODE!$K:$O,CODE!$O$1,FALSE)))</f>
        <v/>
      </c>
      <c r="B276"/>
      <c r="C276" s="250">
        <f t="shared" si="11"/>
        <v>266</v>
      </c>
      <c r="D276" s="95"/>
      <c r="E276" s="96"/>
      <c r="F276" s="87"/>
      <c r="G276" s="87"/>
      <c r="H276" s="88"/>
      <c r="I276" s="88"/>
      <c r="J276" s="93">
        <f t="shared" si="10"/>
        <v>0</v>
      </c>
      <c r="K276" s="246"/>
      <c r="L276" s="94"/>
      <c r="M276" s="89" t="str">
        <f>IF(ISERROR(VLOOKUP($K276,생산업체!$A:$C,생산업체!$A$1,FALSE))=TRUE,"업체리스트 참조 후 업체명 변경",IF(VLOOKUP($K276,생산업체!$A:$C,생산업체!$B$1,FALSE)=1,$L276+$M$6,$L276+$M$4))</f>
        <v>업체리스트 참조 후 업체명 변경</v>
      </c>
      <c r="N276" s="245"/>
      <c r="O276" s="237"/>
      <c r="P276" s="247"/>
      <c r="Q276" s="90"/>
      <c r="R276" s="91"/>
      <c r="S276" s="242"/>
      <c r="T276" s="243"/>
      <c r="U276" s="92"/>
      <c r="W276" s="248"/>
      <c r="X276" s="248"/>
      <c r="Y276" s="248"/>
      <c r="Z276" s="248"/>
      <c r="AA276" s="248"/>
    </row>
    <row r="277" spans="1:27" ht="68.25" hidden="1" customHeight="1">
      <c r="A277" t="str">
        <f>IF(E277="","",IF(VLOOKUP($F277,CODE!$K:$O,CODE!$O$1,FALSE)="",$E277,$E277&amp;"-"&amp;VLOOKUP($F277,CODE!$K:$O,CODE!$O$1,FALSE)))</f>
        <v/>
      </c>
      <c r="B277"/>
      <c r="C277" s="250">
        <f t="shared" si="11"/>
        <v>267</v>
      </c>
      <c r="D277" s="95"/>
      <c r="E277" s="96"/>
      <c r="F277" s="87"/>
      <c r="G277" s="87"/>
      <c r="H277" s="88"/>
      <c r="I277" s="88"/>
      <c r="J277" s="93">
        <f t="shared" si="10"/>
        <v>0</v>
      </c>
      <c r="K277" s="246"/>
      <c r="L277" s="94"/>
      <c r="M277" s="89" t="str">
        <f>IF(ISERROR(VLOOKUP($K277,생산업체!$A:$C,생산업체!$A$1,FALSE))=TRUE,"업체리스트 참조 후 업체명 변경",IF(VLOOKUP($K277,생산업체!$A:$C,생산업체!$B$1,FALSE)=1,$L277+$M$6,$L277+$M$4))</f>
        <v>업체리스트 참조 후 업체명 변경</v>
      </c>
      <c r="N277" s="245"/>
      <c r="O277" s="237"/>
      <c r="P277" s="247"/>
      <c r="Q277" s="90"/>
      <c r="R277" s="91"/>
      <c r="S277" s="242"/>
      <c r="T277" s="243"/>
      <c r="U277" s="92"/>
      <c r="W277" s="248"/>
      <c r="X277" s="248"/>
      <c r="Y277" s="248"/>
      <c r="Z277" s="248"/>
      <c r="AA277" s="248"/>
    </row>
    <row r="278" spans="1:27" ht="68.25" hidden="1" customHeight="1">
      <c r="A278" t="str">
        <f>IF(E278="","",IF(VLOOKUP($F278,CODE!$K:$O,CODE!$O$1,FALSE)="",$E278,$E278&amp;"-"&amp;VLOOKUP($F278,CODE!$K:$O,CODE!$O$1,FALSE)))</f>
        <v/>
      </c>
      <c r="B278"/>
      <c r="C278" s="250">
        <f t="shared" si="11"/>
        <v>268</v>
      </c>
      <c r="D278" s="95"/>
      <c r="E278" s="96"/>
      <c r="F278" s="87"/>
      <c r="G278" s="87"/>
      <c r="H278" s="88"/>
      <c r="I278" s="88"/>
      <c r="J278" s="93">
        <f t="shared" si="10"/>
        <v>0</v>
      </c>
      <c r="K278" s="246"/>
      <c r="L278" s="94"/>
      <c r="M278" s="89" t="str">
        <f>IF(ISERROR(VLOOKUP($K278,생산업체!$A:$C,생산업체!$A$1,FALSE))=TRUE,"업체리스트 참조 후 업체명 변경",IF(VLOOKUP($K278,생산업체!$A:$C,생산업체!$B$1,FALSE)=1,$L278+$M$6,$L278+$M$4))</f>
        <v>업체리스트 참조 후 업체명 변경</v>
      </c>
      <c r="N278" s="245"/>
      <c r="O278" s="237"/>
      <c r="P278" s="247"/>
      <c r="Q278" s="90"/>
      <c r="R278" s="91"/>
      <c r="S278" s="242"/>
      <c r="T278" s="243"/>
      <c r="U278" s="92"/>
      <c r="W278" s="248"/>
      <c r="X278" s="248"/>
      <c r="Y278" s="248"/>
      <c r="Z278" s="248"/>
      <c r="AA278" s="248"/>
    </row>
    <row r="279" spans="1:27" ht="68.25" hidden="1" customHeight="1">
      <c r="A279" t="str">
        <f>IF(E279="","",IF(VLOOKUP($F279,CODE!$K:$O,CODE!$O$1,FALSE)="",$E279,$E279&amp;"-"&amp;VLOOKUP($F279,CODE!$K:$O,CODE!$O$1,FALSE)))</f>
        <v/>
      </c>
      <c r="B279"/>
      <c r="C279" s="250">
        <f t="shared" si="11"/>
        <v>269</v>
      </c>
      <c r="D279" s="95"/>
      <c r="E279" s="96"/>
      <c r="F279" s="87"/>
      <c r="G279" s="87"/>
      <c r="H279" s="88"/>
      <c r="I279" s="88"/>
      <c r="J279" s="93">
        <f t="shared" si="10"/>
        <v>0</v>
      </c>
      <c r="K279" s="246"/>
      <c r="L279" s="94"/>
      <c r="M279" s="89" t="str">
        <f>IF(ISERROR(VLOOKUP($K279,생산업체!$A:$C,생산업체!$A$1,FALSE))=TRUE,"업체리스트 참조 후 업체명 변경",IF(VLOOKUP($K279,생산업체!$A:$C,생산업체!$B$1,FALSE)=1,$L279+$M$6,$L279+$M$4))</f>
        <v>업체리스트 참조 후 업체명 변경</v>
      </c>
      <c r="N279" s="245"/>
      <c r="O279" s="237"/>
      <c r="P279" s="247"/>
      <c r="Q279" s="90"/>
      <c r="R279" s="91"/>
      <c r="S279" s="242"/>
      <c r="T279" s="243"/>
      <c r="U279" s="92"/>
      <c r="W279" s="248"/>
      <c r="X279" s="248"/>
      <c r="Y279" s="248"/>
      <c r="Z279" s="248"/>
      <c r="AA279" s="248"/>
    </row>
    <row r="280" spans="1:27" ht="68.25" hidden="1" customHeight="1">
      <c r="A280" t="str">
        <f>IF(E280="","",IF(VLOOKUP($F280,CODE!$K:$O,CODE!$O$1,FALSE)="",$E280,$E280&amp;"-"&amp;VLOOKUP($F280,CODE!$K:$O,CODE!$O$1,FALSE)))</f>
        <v/>
      </c>
      <c r="B280"/>
      <c r="C280" s="250">
        <f t="shared" si="11"/>
        <v>270</v>
      </c>
      <c r="D280" s="95"/>
      <c r="E280" s="96"/>
      <c r="F280" s="87"/>
      <c r="G280" s="87"/>
      <c r="H280" s="88"/>
      <c r="I280" s="88"/>
      <c r="J280" s="93">
        <f t="shared" si="10"/>
        <v>0</v>
      </c>
      <c r="K280" s="246"/>
      <c r="L280" s="94"/>
      <c r="M280" s="89" t="str">
        <f>IF(ISERROR(VLOOKUP($K280,생산업체!$A:$C,생산업체!$A$1,FALSE))=TRUE,"업체리스트 참조 후 업체명 변경",IF(VLOOKUP($K280,생산업체!$A:$C,생산업체!$B$1,FALSE)=1,$L280+$M$6,$L280+$M$4))</f>
        <v>업체리스트 참조 후 업체명 변경</v>
      </c>
      <c r="N280" s="245"/>
      <c r="O280" s="237"/>
      <c r="P280" s="247"/>
      <c r="Q280" s="90"/>
      <c r="R280" s="91"/>
      <c r="S280" s="242"/>
      <c r="T280" s="243"/>
      <c r="U280" s="92"/>
      <c r="W280" s="248"/>
      <c r="X280" s="248"/>
      <c r="Y280" s="248"/>
      <c r="Z280" s="248"/>
      <c r="AA280" s="248"/>
    </row>
    <row r="281" spans="1:27" ht="68.25" hidden="1" customHeight="1">
      <c r="A281" t="str">
        <f>IF(E281="","",IF(VLOOKUP($F281,CODE!$K:$O,CODE!$O$1,FALSE)="",$E281,$E281&amp;"-"&amp;VLOOKUP($F281,CODE!$K:$O,CODE!$O$1,FALSE)))</f>
        <v/>
      </c>
      <c r="B281"/>
      <c r="C281" s="250">
        <f t="shared" si="11"/>
        <v>271</v>
      </c>
      <c r="D281" s="95"/>
      <c r="E281" s="96"/>
      <c r="F281" s="87"/>
      <c r="G281" s="87"/>
      <c r="H281" s="88"/>
      <c r="I281" s="88"/>
      <c r="J281" s="93">
        <f t="shared" si="10"/>
        <v>0</v>
      </c>
      <c r="K281" s="246"/>
      <c r="L281" s="94"/>
      <c r="M281" s="89" t="str">
        <f>IF(ISERROR(VLOOKUP($K281,생산업체!$A:$C,생산업체!$A$1,FALSE))=TRUE,"업체리스트 참조 후 업체명 변경",IF(VLOOKUP($K281,생산업체!$A:$C,생산업체!$B$1,FALSE)=1,$L281+$M$6,$L281+$M$4))</f>
        <v>업체리스트 참조 후 업체명 변경</v>
      </c>
      <c r="N281" s="245"/>
      <c r="O281" s="237"/>
      <c r="P281" s="247"/>
      <c r="Q281" s="90"/>
      <c r="R281" s="91"/>
      <c r="S281" s="242"/>
      <c r="T281" s="243"/>
      <c r="U281" s="92"/>
      <c r="W281" s="248"/>
      <c r="X281" s="248"/>
      <c r="Y281" s="248"/>
      <c r="Z281" s="248"/>
      <c r="AA281" s="248"/>
    </row>
    <row r="282" spans="1:27" ht="68.25" hidden="1" customHeight="1">
      <c r="A282" t="str">
        <f>IF(E282="","",IF(VLOOKUP($F282,CODE!$K:$O,CODE!$O$1,FALSE)="",$E282,$E282&amp;"-"&amp;VLOOKUP($F282,CODE!$K:$O,CODE!$O$1,FALSE)))</f>
        <v/>
      </c>
      <c r="B282"/>
      <c r="C282" s="250">
        <f t="shared" si="11"/>
        <v>272</v>
      </c>
      <c r="D282" s="95"/>
      <c r="E282" s="96"/>
      <c r="F282" s="87"/>
      <c r="G282" s="87"/>
      <c r="H282" s="88"/>
      <c r="I282" s="88"/>
      <c r="J282" s="93">
        <f t="shared" si="10"/>
        <v>0</v>
      </c>
      <c r="K282" s="246"/>
      <c r="L282" s="94"/>
      <c r="M282" s="89" t="str">
        <f>IF(ISERROR(VLOOKUP($K282,생산업체!$A:$C,생산업체!$A$1,FALSE))=TRUE,"업체리스트 참조 후 업체명 변경",IF(VLOOKUP($K282,생산업체!$A:$C,생산업체!$B$1,FALSE)=1,$L282+$M$6,$L282+$M$4))</f>
        <v>업체리스트 참조 후 업체명 변경</v>
      </c>
      <c r="N282" s="245"/>
      <c r="O282" s="237"/>
      <c r="P282" s="247"/>
      <c r="Q282" s="90"/>
      <c r="R282" s="91"/>
      <c r="S282" s="242"/>
      <c r="T282" s="243"/>
      <c r="U282" s="92"/>
      <c r="W282" s="248"/>
      <c r="X282" s="248"/>
      <c r="Y282" s="248"/>
      <c r="Z282" s="248"/>
      <c r="AA282" s="248"/>
    </row>
    <row r="283" spans="1:27" ht="68.25" hidden="1" customHeight="1">
      <c r="A283" t="str">
        <f>IF(E283="","",IF(VLOOKUP($F283,CODE!$K:$O,CODE!$O$1,FALSE)="",$E283,$E283&amp;"-"&amp;VLOOKUP($F283,CODE!$K:$O,CODE!$O$1,FALSE)))</f>
        <v/>
      </c>
      <c r="B283"/>
      <c r="C283" s="250">
        <f t="shared" si="11"/>
        <v>273</v>
      </c>
      <c r="D283" s="95"/>
      <c r="E283" s="96"/>
      <c r="F283" s="87"/>
      <c r="G283" s="87"/>
      <c r="H283" s="88"/>
      <c r="I283" s="88"/>
      <c r="J283" s="93">
        <f t="shared" si="10"/>
        <v>0</v>
      </c>
      <c r="K283" s="246"/>
      <c r="L283" s="94"/>
      <c r="M283" s="89" t="str">
        <f>IF(ISERROR(VLOOKUP($K283,생산업체!$A:$C,생산업체!$A$1,FALSE))=TRUE,"업체리스트 참조 후 업체명 변경",IF(VLOOKUP($K283,생산업체!$A:$C,생산업체!$B$1,FALSE)=1,$L283+$M$6,$L283+$M$4))</f>
        <v>업체리스트 참조 후 업체명 변경</v>
      </c>
      <c r="N283" s="245"/>
      <c r="O283" s="237"/>
      <c r="P283" s="247"/>
      <c r="Q283" s="90"/>
      <c r="R283" s="91"/>
      <c r="S283" s="242"/>
      <c r="T283" s="243"/>
      <c r="U283" s="92"/>
      <c r="W283" s="248"/>
      <c r="X283" s="248"/>
      <c r="Y283" s="248"/>
      <c r="Z283" s="248"/>
      <c r="AA283" s="248"/>
    </row>
    <row r="284" spans="1:27" ht="68.25" hidden="1" customHeight="1">
      <c r="A284" t="str">
        <f>IF(E284="","",IF(VLOOKUP($F284,CODE!$K:$O,CODE!$O$1,FALSE)="",$E284,$E284&amp;"-"&amp;VLOOKUP($F284,CODE!$K:$O,CODE!$O$1,FALSE)))</f>
        <v/>
      </c>
      <c r="B284"/>
      <c r="C284" s="250">
        <f t="shared" si="11"/>
        <v>274</v>
      </c>
      <c r="D284" s="95"/>
      <c r="E284" s="96"/>
      <c r="F284" s="87"/>
      <c r="G284" s="87"/>
      <c r="H284" s="88"/>
      <c r="I284" s="88"/>
      <c r="J284" s="93">
        <f t="shared" si="10"/>
        <v>0</v>
      </c>
      <c r="K284" s="246"/>
      <c r="L284" s="94"/>
      <c r="M284" s="89" t="str">
        <f>IF(ISERROR(VLOOKUP($K284,생산업체!$A:$C,생산업체!$A$1,FALSE))=TRUE,"업체리스트 참조 후 업체명 변경",IF(VLOOKUP($K284,생산업체!$A:$C,생산업체!$B$1,FALSE)=1,$L284+$M$6,$L284+$M$4))</f>
        <v>업체리스트 참조 후 업체명 변경</v>
      </c>
      <c r="N284" s="245"/>
      <c r="O284" s="237"/>
      <c r="P284" s="247"/>
      <c r="Q284" s="90"/>
      <c r="R284" s="91"/>
      <c r="S284" s="242"/>
      <c r="T284" s="243"/>
      <c r="U284" s="92"/>
      <c r="W284" s="248"/>
      <c r="X284" s="248"/>
      <c r="Y284" s="248"/>
      <c r="Z284" s="248"/>
      <c r="AA284" s="248"/>
    </row>
    <row r="285" spans="1:27" ht="68.25" hidden="1" customHeight="1">
      <c r="A285" t="str">
        <f>IF(E285="","",IF(VLOOKUP($F285,CODE!$K:$O,CODE!$O$1,FALSE)="",$E285,$E285&amp;"-"&amp;VLOOKUP($F285,CODE!$K:$O,CODE!$O$1,FALSE)))</f>
        <v/>
      </c>
      <c r="B285"/>
      <c r="C285" s="250">
        <f t="shared" si="11"/>
        <v>275</v>
      </c>
      <c r="D285" s="95"/>
      <c r="E285" s="96"/>
      <c r="F285" s="87"/>
      <c r="G285" s="87"/>
      <c r="H285" s="88"/>
      <c r="I285" s="88"/>
      <c r="J285" s="93">
        <f t="shared" si="10"/>
        <v>0</v>
      </c>
      <c r="K285" s="246"/>
      <c r="L285" s="94"/>
      <c r="M285" s="89" t="str">
        <f>IF(ISERROR(VLOOKUP($K285,생산업체!$A:$C,생산업체!$A$1,FALSE))=TRUE,"업체리스트 참조 후 업체명 변경",IF(VLOOKUP($K285,생산업체!$A:$C,생산업체!$B$1,FALSE)=1,$L285+$M$6,$L285+$M$4))</f>
        <v>업체리스트 참조 후 업체명 변경</v>
      </c>
      <c r="N285" s="245"/>
      <c r="O285" s="237"/>
      <c r="P285" s="247"/>
      <c r="Q285" s="90"/>
      <c r="R285" s="91"/>
      <c r="S285" s="242"/>
      <c r="T285" s="243"/>
      <c r="U285" s="92"/>
      <c r="W285" s="248"/>
      <c r="X285" s="248"/>
      <c r="Y285" s="248"/>
      <c r="Z285" s="248"/>
      <c r="AA285" s="248"/>
    </row>
    <row r="286" spans="1:27" ht="68.25" hidden="1" customHeight="1">
      <c r="A286" t="str">
        <f>IF(E286="","",IF(VLOOKUP($F286,CODE!$K:$O,CODE!$O$1,FALSE)="",$E286,$E286&amp;"-"&amp;VLOOKUP($F286,CODE!$K:$O,CODE!$O$1,FALSE)))</f>
        <v/>
      </c>
      <c r="B286"/>
      <c r="C286" s="250">
        <f t="shared" si="11"/>
        <v>276</v>
      </c>
      <c r="D286" s="95"/>
      <c r="E286" s="96"/>
      <c r="F286" s="87"/>
      <c r="G286" s="87"/>
      <c r="H286" s="88"/>
      <c r="I286" s="88"/>
      <c r="J286" s="93">
        <f t="shared" si="10"/>
        <v>0</v>
      </c>
      <c r="K286" s="246"/>
      <c r="L286" s="94"/>
      <c r="M286" s="89" t="str">
        <f>IF(ISERROR(VLOOKUP($K286,생산업체!$A:$C,생산업체!$A$1,FALSE))=TRUE,"업체리스트 참조 후 업체명 변경",IF(VLOOKUP($K286,생산업체!$A:$C,생산업체!$B$1,FALSE)=1,$L286+$M$6,$L286+$M$4))</f>
        <v>업체리스트 참조 후 업체명 변경</v>
      </c>
      <c r="N286" s="245"/>
      <c r="O286" s="237"/>
      <c r="P286" s="247"/>
      <c r="Q286" s="90"/>
      <c r="R286" s="91"/>
      <c r="S286" s="242"/>
      <c r="T286" s="243"/>
      <c r="U286" s="92"/>
      <c r="W286" s="248"/>
      <c r="X286" s="248"/>
      <c r="Y286" s="248"/>
      <c r="Z286" s="248"/>
      <c r="AA286" s="248"/>
    </row>
    <row r="287" spans="1:27" ht="68.25" hidden="1" customHeight="1">
      <c r="A287" t="str">
        <f>IF(E287="","",IF(VLOOKUP($F287,CODE!$K:$O,CODE!$O$1,FALSE)="",$E287,$E287&amp;"-"&amp;VLOOKUP($F287,CODE!$K:$O,CODE!$O$1,FALSE)))</f>
        <v/>
      </c>
      <c r="B287"/>
      <c r="C287" s="250">
        <f t="shared" si="11"/>
        <v>277</v>
      </c>
      <c r="D287" s="95"/>
      <c r="E287" s="96"/>
      <c r="F287" s="87"/>
      <c r="G287" s="87"/>
      <c r="H287" s="88"/>
      <c r="I287" s="88"/>
      <c r="J287" s="93">
        <f t="shared" si="10"/>
        <v>0</v>
      </c>
      <c r="K287" s="246"/>
      <c r="L287" s="94"/>
      <c r="M287" s="89" t="str">
        <f>IF(ISERROR(VLOOKUP($K287,생산업체!$A:$C,생산업체!$A$1,FALSE))=TRUE,"업체리스트 참조 후 업체명 변경",IF(VLOOKUP($K287,생산업체!$A:$C,생산업체!$B$1,FALSE)=1,$L287+$M$6,$L287+$M$4))</f>
        <v>업체리스트 참조 후 업체명 변경</v>
      </c>
      <c r="N287" s="245"/>
      <c r="O287" s="237"/>
      <c r="P287" s="247"/>
      <c r="Q287" s="90"/>
      <c r="R287" s="91"/>
      <c r="S287" s="242"/>
      <c r="T287" s="243"/>
      <c r="U287" s="92"/>
      <c r="W287" s="248"/>
      <c r="X287" s="248"/>
      <c r="Y287" s="248"/>
      <c r="Z287" s="248"/>
      <c r="AA287" s="248"/>
    </row>
    <row r="288" spans="1:27" ht="68.25" hidden="1" customHeight="1">
      <c r="A288" t="str">
        <f>IF(E288="","",IF(VLOOKUP($F288,CODE!$K:$O,CODE!$O$1,FALSE)="",$E288,$E288&amp;"-"&amp;VLOOKUP($F288,CODE!$K:$O,CODE!$O$1,FALSE)))</f>
        <v/>
      </c>
      <c r="B288"/>
      <c r="C288" s="250">
        <f t="shared" si="11"/>
        <v>278</v>
      </c>
      <c r="D288" s="95"/>
      <c r="E288" s="96"/>
      <c r="F288" s="87"/>
      <c r="G288" s="87"/>
      <c r="H288" s="88"/>
      <c r="I288" s="88"/>
      <c r="J288" s="93">
        <f t="shared" si="10"/>
        <v>0</v>
      </c>
      <c r="K288" s="246"/>
      <c r="L288" s="94"/>
      <c r="M288" s="89" t="str">
        <f>IF(ISERROR(VLOOKUP($K288,생산업체!$A:$C,생산업체!$A$1,FALSE))=TRUE,"업체리스트 참조 후 업체명 변경",IF(VLOOKUP($K288,생산업체!$A:$C,생산업체!$B$1,FALSE)=1,$L288+$M$6,$L288+$M$4))</f>
        <v>업체리스트 참조 후 업체명 변경</v>
      </c>
      <c r="N288" s="245"/>
      <c r="O288" s="237"/>
      <c r="P288" s="247"/>
      <c r="Q288" s="90"/>
      <c r="R288" s="91"/>
      <c r="S288" s="242"/>
      <c r="T288" s="243"/>
      <c r="U288" s="92"/>
      <c r="W288" s="248"/>
      <c r="X288" s="248"/>
      <c r="Y288" s="248"/>
      <c r="Z288" s="248"/>
      <c r="AA288" s="248"/>
    </row>
    <row r="289" spans="1:27" ht="68.25" hidden="1" customHeight="1">
      <c r="A289" t="str">
        <f>IF(E289="","",IF(VLOOKUP($F289,CODE!$K:$O,CODE!$O$1,FALSE)="",$E289,$E289&amp;"-"&amp;VLOOKUP($F289,CODE!$K:$O,CODE!$O$1,FALSE)))</f>
        <v/>
      </c>
      <c r="B289"/>
      <c r="C289" s="250">
        <f t="shared" si="11"/>
        <v>279</v>
      </c>
      <c r="D289" s="95"/>
      <c r="E289" s="96"/>
      <c r="F289" s="87"/>
      <c r="G289" s="87"/>
      <c r="H289" s="88"/>
      <c r="I289" s="88"/>
      <c r="J289" s="93">
        <f t="shared" si="10"/>
        <v>0</v>
      </c>
      <c r="K289" s="246"/>
      <c r="L289" s="94"/>
      <c r="M289" s="89" t="str">
        <f>IF(ISERROR(VLOOKUP($K289,생산업체!$A:$C,생산업체!$A$1,FALSE))=TRUE,"업체리스트 참조 후 업체명 변경",IF(VLOOKUP($K289,생산업체!$A:$C,생산업체!$B$1,FALSE)=1,$L289+$M$6,$L289+$M$4))</f>
        <v>업체리스트 참조 후 업체명 변경</v>
      </c>
      <c r="N289" s="245"/>
      <c r="O289" s="237"/>
      <c r="P289" s="247"/>
      <c r="Q289" s="90"/>
      <c r="R289" s="91"/>
      <c r="S289" s="242"/>
      <c r="T289" s="243"/>
      <c r="U289" s="92"/>
      <c r="W289" s="248"/>
      <c r="X289" s="248"/>
      <c r="Y289" s="248"/>
      <c r="Z289" s="248"/>
      <c r="AA289" s="248"/>
    </row>
    <row r="290" spans="1:27" ht="68.25" hidden="1" customHeight="1">
      <c r="A290" t="str">
        <f>IF(E290="","",IF(VLOOKUP($F290,CODE!$K:$O,CODE!$O$1,FALSE)="",$E290,$E290&amp;"-"&amp;VLOOKUP($F290,CODE!$K:$O,CODE!$O$1,FALSE)))</f>
        <v/>
      </c>
      <c r="B290"/>
      <c r="C290" s="250">
        <f t="shared" si="11"/>
        <v>280</v>
      </c>
      <c r="D290" s="95"/>
      <c r="E290" s="96"/>
      <c r="F290" s="87"/>
      <c r="G290" s="87"/>
      <c r="H290" s="88"/>
      <c r="I290" s="88"/>
      <c r="J290" s="93">
        <f t="shared" si="10"/>
        <v>0</v>
      </c>
      <c r="K290" s="246"/>
      <c r="L290" s="94"/>
      <c r="M290" s="89" t="str">
        <f>IF(ISERROR(VLOOKUP($K290,생산업체!$A:$C,생산업체!$A$1,FALSE))=TRUE,"업체리스트 참조 후 업체명 변경",IF(VLOOKUP($K290,생산업체!$A:$C,생산업체!$B$1,FALSE)=1,$L290+$M$6,$L290+$M$4))</f>
        <v>업체리스트 참조 후 업체명 변경</v>
      </c>
      <c r="N290" s="245"/>
      <c r="O290" s="237"/>
      <c r="P290" s="247"/>
      <c r="Q290" s="90"/>
      <c r="R290" s="91"/>
      <c r="S290" s="242"/>
      <c r="T290" s="243"/>
      <c r="U290" s="92"/>
      <c r="W290" s="248"/>
      <c r="X290" s="248"/>
      <c r="Y290" s="248"/>
      <c r="Z290" s="248"/>
      <c r="AA290" s="248"/>
    </row>
    <row r="291" spans="1:27" ht="68.25" hidden="1" customHeight="1">
      <c r="A291" t="str">
        <f>IF(E291="","",IF(VLOOKUP($F291,CODE!$K:$O,CODE!$O$1,FALSE)="",$E291,$E291&amp;"-"&amp;VLOOKUP($F291,CODE!$K:$O,CODE!$O$1,FALSE)))</f>
        <v/>
      </c>
      <c r="B291"/>
      <c r="C291" s="250">
        <f t="shared" si="11"/>
        <v>281</v>
      </c>
      <c r="D291" s="95"/>
      <c r="E291" s="96"/>
      <c r="F291" s="87"/>
      <c r="G291" s="87"/>
      <c r="H291" s="88"/>
      <c r="I291" s="88"/>
      <c r="J291" s="93">
        <f t="shared" si="10"/>
        <v>0</v>
      </c>
      <c r="K291" s="246"/>
      <c r="L291" s="94"/>
      <c r="M291" s="89" t="str">
        <f>IF(ISERROR(VLOOKUP($K291,생산업체!$A:$C,생산업체!$A$1,FALSE))=TRUE,"업체리스트 참조 후 업체명 변경",IF(VLOOKUP($K291,생산업체!$A:$C,생산업체!$B$1,FALSE)=1,$L291+$M$6,$L291+$M$4))</f>
        <v>업체리스트 참조 후 업체명 변경</v>
      </c>
      <c r="N291" s="245"/>
      <c r="O291" s="237"/>
      <c r="P291" s="247"/>
      <c r="Q291" s="90"/>
      <c r="R291" s="91"/>
      <c r="S291" s="242"/>
      <c r="T291" s="243"/>
      <c r="U291" s="92"/>
      <c r="W291" s="248"/>
      <c r="X291" s="248"/>
      <c r="Y291" s="248"/>
      <c r="Z291" s="248"/>
      <c r="AA291" s="248"/>
    </row>
    <row r="292" spans="1:27" ht="68.25" hidden="1" customHeight="1">
      <c r="A292" t="str">
        <f>IF(E292="","",IF(VLOOKUP($F292,CODE!$K:$O,CODE!$O$1,FALSE)="",$E292,$E292&amp;"-"&amp;VLOOKUP($F292,CODE!$K:$O,CODE!$O$1,FALSE)))</f>
        <v/>
      </c>
      <c r="B292"/>
      <c r="C292" s="250">
        <f t="shared" si="11"/>
        <v>282</v>
      </c>
      <c r="D292" s="95"/>
      <c r="E292" s="96"/>
      <c r="F292" s="87"/>
      <c r="G292" s="87"/>
      <c r="H292" s="88"/>
      <c r="I292" s="88"/>
      <c r="J292" s="93">
        <f t="shared" si="10"/>
        <v>0</v>
      </c>
      <c r="K292" s="246"/>
      <c r="L292" s="94"/>
      <c r="M292" s="89" t="str">
        <f>IF(ISERROR(VLOOKUP($K292,생산업체!$A:$C,생산업체!$A$1,FALSE))=TRUE,"업체리스트 참조 후 업체명 변경",IF(VLOOKUP($K292,생산업체!$A:$C,생산업체!$B$1,FALSE)=1,$L292+$M$6,$L292+$M$4))</f>
        <v>업체리스트 참조 후 업체명 변경</v>
      </c>
      <c r="N292" s="245"/>
      <c r="O292" s="237"/>
      <c r="P292" s="247"/>
      <c r="Q292" s="90"/>
      <c r="R292" s="91"/>
      <c r="S292" s="242"/>
      <c r="T292" s="243"/>
      <c r="U292" s="92"/>
      <c r="W292" s="248"/>
      <c r="X292" s="248"/>
      <c r="Y292" s="248"/>
      <c r="Z292" s="248"/>
      <c r="AA292" s="248"/>
    </row>
    <row r="293" spans="1:27" ht="68.25" hidden="1" customHeight="1">
      <c r="A293" t="str">
        <f>IF(E293="","",IF(VLOOKUP($F293,CODE!$K:$O,CODE!$O$1,FALSE)="",$E293,$E293&amp;"-"&amp;VLOOKUP($F293,CODE!$K:$O,CODE!$O$1,FALSE)))</f>
        <v/>
      </c>
      <c r="B293"/>
      <c r="C293" s="250">
        <f t="shared" si="11"/>
        <v>283</v>
      </c>
      <c r="D293" s="95"/>
      <c r="E293" s="96"/>
      <c r="F293" s="87"/>
      <c r="G293" s="87"/>
      <c r="H293" s="88"/>
      <c r="I293" s="88"/>
      <c r="J293" s="93">
        <f t="shared" si="10"/>
        <v>0</v>
      </c>
      <c r="K293" s="246"/>
      <c r="L293" s="94"/>
      <c r="M293" s="89" t="str">
        <f>IF(ISERROR(VLOOKUP($K293,생산업체!$A:$C,생산업체!$A$1,FALSE))=TRUE,"업체리스트 참조 후 업체명 변경",IF(VLOOKUP($K293,생산업체!$A:$C,생산업체!$B$1,FALSE)=1,$L293+$M$6,$L293+$M$4))</f>
        <v>업체리스트 참조 후 업체명 변경</v>
      </c>
      <c r="N293" s="245"/>
      <c r="O293" s="237"/>
      <c r="P293" s="247"/>
      <c r="Q293" s="90"/>
      <c r="R293" s="91"/>
      <c r="S293" s="242"/>
      <c r="T293" s="243"/>
      <c r="U293" s="92"/>
      <c r="W293" s="248"/>
      <c r="X293" s="248"/>
      <c r="Y293" s="248"/>
      <c r="Z293" s="248"/>
      <c r="AA293" s="248"/>
    </row>
    <row r="294" spans="1:27" ht="68.25" hidden="1" customHeight="1">
      <c r="A294" t="str">
        <f>IF(E294="","",IF(VLOOKUP($F294,CODE!$K:$O,CODE!$O$1,FALSE)="",$E294,$E294&amp;"-"&amp;VLOOKUP($F294,CODE!$K:$O,CODE!$O$1,FALSE)))</f>
        <v/>
      </c>
      <c r="B294"/>
      <c r="C294" s="250">
        <f t="shared" si="11"/>
        <v>284</v>
      </c>
      <c r="D294" s="95"/>
      <c r="E294" s="96"/>
      <c r="F294" s="87"/>
      <c r="G294" s="87"/>
      <c r="H294" s="88"/>
      <c r="I294" s="88"/>
      <c r="J294" s="93">
        <f t="shared" si="10"/>
        <v>0</v>
      </c>
      <c r="K294" s="246"/>
      <c r="L294" s="94"/>
      <c r="M294" s="89" t="str">
        <f>IF(ISERROR(VLOOKUP($K294,생산업체!$A:$C,생산업체!$A$1,FALSE))=TRUE,"업체리스트 참조 후 업체명 변경",IF(VLOOKUP($K294,생산업체!$A:$C,생산업체!$B$1,FALSE)=1,$L294+$M$6,$L294+$M$4))</f>
        <v>업체리스트 참조 후 업체명 변경</v>
      </c>
      <c r="N294" s="245"/>
      <c r="O294" s="237"/>
      <c r="P294" s="247"/>
      <c r="Q294" s="90"/>
      <c r="R294" s="91"/>
      <c r="S294" s="242"/>
      <c r="T294" s="243"/>
      <c r="U294" s="92"/>
      <c r="W294" s="248"/>
      <c r="X294" s="248"/>
      <c r="Y294" s="248"/>
      <c r="Z294" s="248"/>
      <c r="AA294" s="248"/>
    </row>
    <row r="295" spans="1:27" ht="68.25" hidden="1" customHeight="1">
      <c r="A295" t="str">
        <f>IF(E295="","",IF(VLOOKUP($F295,CODE!$K:$O,CODE!$O$1,FALSE)="",$E295,$E295&amp;"-"&amp;VLOOKUP($F295,CODE!$K:$O,CODE!$O$1,FALSE)))</f>
        <v/>
      </c>
      <c r="B295"/>
      <c r="C295" s="250">
        <f t="shared" si="11"/>
        <v>285</v>
      </c>
      <c r="D295" s="95"/>
      <c r="E295" s="96"/>
      <c r="F295" s="87"/>
      <c r="G295" s="87"/>
      <c r="H295" s="88"/>
      <c r="I295" s="88"/>
      <c r="J295" s="93">
        <f t="shared" si="10"/>
        <v>0</v>
      </c>
      <c r="K295" s="246"/>
      <c r="L295" s="94"/>
      <c r="M295" s="89" t="str">
        <f>IF(ISERROR(VLOOKUP($K295,생산업체!$A:$C,생산업체!$A$1,FALSE))=TRUE,"업체리스트 참조 후 업체명 변경",IF(VLOOKUP($K295,생산업체!$A:$C,생산업체!$B$1,FALSE)=1,$L295+$M$6,$L295+$M$4))</f>
        <v>업체리스트 참조 후 업체명 변경</v>
      </c>
      <c r="N295" s="245"/>
      <c r="O295" s="237"/>
      <c r="P295" s="247"/>
      <c r="Q295" s="90"/>
      <c r="R295" s="91"/>
      <c r="S295" s="242"/>
      <c r="T295" s="243"/>
      <c r="U295" s="92"/>
      <c r="W295" s="248"/>
      <c r="X295" s="248"/>
      <c r="Y295" s="248"/>
      <c r="Z295" s="248"/>
      <c r="AA295" s="248"/>
    </row>
    <row r="296" spans="1:27" ht="68.25" hidden="1" customHeight="1">
      <c r="A296" t="str">
        <f>IF(E296="","",IF(VLOOKUP($F296,CODE!$K:$O,CODE!$O$1,FALSE)="",$E296,$E296&amp;"-"&amp;VLOOKUP($F296,CODE!$K:$O,CODE!$O$1,FALSE)))</f>
        <v/>
      </c>
      <c r="B296"/>
      <c r="C296" s="250">
        <f t="shared" si="11"/>
        <v>286</v>
      </c>
      <c r="D296" s="95"/>
      <c r="E296" s="96"/>
      <c r="F296" s="87"/>
      <c r="G296" s="87"/>
      <c r="H296" s="88"/>
      <c r="I296" s="88"/>
      <c r="J296" s="93">
        <f t="shared" si="10"/>
        <v>0</v>
      </c>
      <c r="K296" s="246"/>
      <c r="L296" s="94"/>
      <c r="M296" s="89" t="str">
        <f>IF(ISERROR(VLOOKUP($K296,생산업체!$A:$C,생산업체!$A$1,FALSE))=TRUE,"업체리스트 참조 후 업체명 변경",IF(VLOOKUP($K296,생산업체!$A:$C,생산업체!$B$1,FALSE)=1,$L296+$M$6,$L296+$M$4))</f>
        <v>업체리스트 참조 후 업체명 변경</v>
      </c>
      <c r="N296" s="245"/>
      <c r="O296" s="237"/>
      <c r="P296" s="247"/>
      <c r="Q296" s="90"/>
      <c r="R296" s="91"/>
      <c r="S296" s="242"/>
      <c r="T296" s="243"/>
      <c r="U296" s="92"/>
      <c r="W296" s="248"/>
      <c r="X296" s="248"/>
      <c r="Y296" s="248"/>
      <c r="Z296" s="248"/>
      <c r="AA296" s="248"/>
    </row>
    <row r="297" spans="1:27" ht="68.25" hidden="1" customHeight="1">
      <c r="A297" t="str">
        <f>IF(E297="","",IF(VLOOKUP($F297,CODE!$K:$O,CODE!$O$1,FALSE)="",$E297,$E297&amp;"-"&amp;VLOOKUP($F297,CODE!$K:$O,CODE!$O$1,FALSE)))</f>
        <v/>
      </c>
      <c r="B297"/>
      <c r="C297" s="250">
        <f t="shared" si="11"/>
        <v>287</v>
      </c>
      <c r="D297" s="95"/>
      <c r="E297" s="96"/>
      <c r="F297" s="87"/>
      <c r="G297" s="87"/>
      <c r="H297" s="88"/>
      <c r="I297" s="88"/>
      <c r="J297" s="93">
        <f t="shared" si="10"/>
        <v>0</v>
      </c>
      <c r="K297" s="246"/>
      <c r="L297" s="94"/>
      <c r="M297" s="89" t="str">
        <f>IF(ISERROR(VLOOKUP($K297,생산업체!$A:$C,생산업체!$A$1,FALSE))=TRUE,"업체리스트 참조 후 업체명 변경",IF(VLOOKUP($K297,생산업체!$A:$C,생산업체!$B$1,FALSE)=1,$L297+$M$6,$L297+$M$4))</f>
        <v>업체리스트 참조 후 업체명 변경</v>
      </c>
      <c r="N297" s="245"/>
      <c r="O297" s="237"/>
      <c r="P297" s="247"/>
      <c r="Q297" s="90"/>
      <c r="R297" s="91"/>
      <c r="S297" s="242"/>
      <c r="T297" s="243"/>
      <c r="U297" s="92"/>
      <c r="W297" s="248"/>
      <c r="X297" s="248"/>
      <c r="Y297" s="248"/>
      <c r="Z297" s="248"/>
      <c r="AA297" s="248"/>
    </row>
    <row r="298" spans="1:27" ht="68.25" hidden="1" customHeight="1">
      <c r="A298" t="str">
        <f>IF(E298="","",IF(VLOOKUP($F298,CODE!$K:$O,CODE!$O$1,FALSE)="",$E298,$E298&amp;"-"&amp;VLOOKUP($F298,CODE!$K:$O,CODE!$O$1,FALSE)))</f>
        <v/>
      </c>
      <c r="B298"/>
      <c r="C298" s="250">
        <f t="shared" si="11"/>
        <v>288</v>
      </c>
      <c r="D298" s="95"/>
      <c r="E298" s="96"/>
      <c r="F298" s="87"/>
      <c r="G298" s="87"/>
      <c r="H298" s="88"/>
      <c r="I298" s="88"/>
      <c r="J298" s="93">
        <f t="shared" si="10"/>
        <v>0</v>
      </c>
      <c r="K298" s="246"/>
      <c r="L298" s="94"/>
      <c r="M298" s="89" t="str">
        <f>IF(ISERROR(VLOOKUP($K298,생산업체!$A:$C,생산업체!$A$1,FALSE))=TRUE,"업체리스트 참조 후 업체명 변경",IF(VLOOKUP($K298,생산업체!$A:$C,생산업체!$B$1,FALSE)=1,$L298+$M$6,$L298+$M$4))</f>
        <v>업체리스트 참조 후 업체명 변경</v>
      </c>
      <c r="N298" s="245"/>
      <c r="O298" s="237"/>
      <c r="P298" s="247"/>
      <c r="Q298" s="90"/>
      <c r="R298" s="91"/>
      <c r="S298" s="242"/>
      <c r="T298" s="243"/>
      <c r="U298" s="92"/>
      <c r="W298" s="248"/>
      <c r="X298" s="248"/>
      <c r="Y298" s="248"/>
      <c r="Z298" s="248"/>
      <c r="AA298" s="248"/>
    </row>
    <row r="299" spans="1:27" ht="68.25" hidden="1" customHeight="1">
      <c r="A299" t="str">
        <f>IF(E299="","",IF(VLOOKUP($F299,CODE!$K:$O,CODE!$O$1,FALSE)="",$E299,$E299&amp;"-"&amp;VLOOKUP($F299,CODE!$K:$O,CODE!$O$1,FALSE)))</f>
        <v/>
      </c>
      <c r="B299"/>
      <c r="C299" s="250">
        <f t="shared" si="11"/>
        <v>289</v>
      </c>
      <c r="D299" s="95"/>
      <c r="E299" s="96"/>
      <c r="F299" s="87"/>
      <c r="G299" s="87"/>
      <c r="H299" s="88"/>
      <c r="I299" s="88"/>
      <c r="J299" s="93">
        <f t="shared" si="10"/>
        <v>0</v>
      </c>
      <c r="K299" s="246"/>
      <c r="L299" s="94"/>
      <c r="M299" s="89" t="str">
        <f>IF(ISERROR(VLOOKUP($K299,생산업체!$A:$C,생산업체!$A$1,FALSE))=TRUE,"업체리스트 참조 후 업체명 변경",IF(VLOOKUP($K299,생산업체!$A:$C,생산업체!$B$1,FALSE)=1,$L299+$M$6,$L299+$M$4))</f>
        <v>업체리스트 참조 후 업체명 변경</v>
      </c>
      <c r="N299" s="245"/>
      <c r="O299" s="237"/>
      <c r="P299" s="247"/>
      <c r="Q299" s="90"/>
      <c r="R299" s="91"/>
      <c r="S299" s="242"/>
      <c r="T299" s="243"/>
      <c r="U299" s="92"/>
      <c r="W299" s="248"/>
      <c r="X299" s="248"/>
      <c r="Y299" s="248"/>
      <c r="Z299" s="248"/>
      <c r="AA299" s="248"/>
    </row>
    <row r="300" spans="1:27" ht="68.25" hidden="1" customHeight="1">
      <c r="A300" t="str">
        <f>IF(E300="","",IF(VLOOKUP($F300,CODE!$K:$O,CODE!$O$1,FALSE)="",$E300,$E300&amp;"-"&amp;VLOOKUP($F300,CODE!$K:$O,CODE!$O$1,FALSE)))</f>
        <v/>
      </c>
      <c r="B300"/>
      <c r="C300" s="250">
        <f t="shared" si="11"/>
        <v>290</v>
      </c>
      <c r="D300" s="95"/>
      <c r="E300" s="96"/>
      <c r="F300" s="87"/>
      <c r="G300" s="87"/>
      <c r="H300" s="88"/>
      <c r="I300" s="88"/>
      <c r="J300" s="93">
        <f t="shared" si="10"/>
        <v>0</v>
      </c>
      <c r="K300" s="246"/>
      <c r="L300" s="94"/>
      <c r="M300" s="89" t="str">
        <f>IF(ISERROR(VLOOKUP($K300,생산업체!$A:$C,생산업체!$A$1,FALSE))=TRUE,"업체리스트 참조 후 업체명 변경",IF(VLOOKUP($K300,생산업체!$A:$C,생산업체!$B$1,FALSE)=1,$L300+$M$6,$L300+$M$4))</f>
        <v>업체리스트 참조 후 업체명 변경</v>
      </c>
      <c r="N300" s="245"/>
      <c r="O300" s="237"/>
      <c r="P300" s="247"/>
      <c r="Q300" s="90"/>
      <c r="R300" s="91"/>
      <c r="S300" s="242"/>
      <c r="T300" s="243"/>
      <c r="U300" s="92"/>
      <c r="W300" s="248"/>
      <c r="X300" s="248"/>
      <c r="Y300" s="248"/>
      <c r="Z300" s="248"/>
      <c r="AA300" s="248"/>
    </row>
    <row r="301" spans="1:27" ht="68.25" hidden="1" customHeight="1">
      <c r="A301" t="str">
        <f>IF(E301="","",IF(VLOOKUP($F301,CODE!$K:$O,CODE!$O$1,FALSE)="",$E301,$E301&amp;"-"&amp;VLOOKUP($F301,CODE!$K:$O,CODE!$O$1,FALSE)))</f>
        <v/>
      </c>
      <c r="B301"/>
      <c r="C301" s="250">
        <f t="shared" si="11"/>
        <v>291</v>
      </c>
      <c r="D301" s="95"/>
      <c r="E301" s="96"/>
      <c r="F301" s="87"/>
      <c r="G301" s="87"/>
      <c r="H301" s="88"/>
      <c r="I301" s="88"/>
      <c r="J301" s="93">
        <f t="shared" si="10"/>
        <v>0</v>
      </c>
      <c r="K301" s="246"/>
      <c r="L301" s="94"/>
      <c r="M301" s="89" t="str">
        <f>IF(ISERROR(VLOOKUP($K301,생산업체!$A:$C,생산업체!$A$1,FALSE))=TRUE,"업체리스트 참조 후 업체명 변경",IF(VLOOKUP($K301,생산업체!$A:$C,생산업체!$B$1,FALSE)=1,$L301+$M$6,$L301+$M$4))</f>
        <v>업체리스트 참조 후 업체명 변경</v>
      </c>
      <c r="N301" s="245"/>
      <c r="O301" s="237"/>
      <c r="P301" s="247"/>
      <c r="Q301" s="90"/>
      <c r="R301" s="91"/>
      <c r="S301" s="242"/>
      <c r="T301" s="243"/>
      <c r="U301" s="92"/>
      <c r="W301" s="248"/>
      <c r="X301" s="248"/>
      <c r="Y301" s="248"/>
      <c r="Z301" s="248"/>
      <c r="AA301" s="248"/>
    </row>
    <row r="302" spans="1:27" ht="68.25" hidden="1" customHeight="1">
      <c r="A302" t="str">
        <f>IF(E302="","",IF(VLOOKUP($F302,CODE!$K:$O,CODE!$O$1,FALSE)="",$E302,$E302&amp;"-"&amp;VLOOKUP($F302,CODE!$K:$O,CODE!$O$1,FALSE)))</f>
        <v/>
      </c>
      <c r="B302"/>
      <c r="C302" s="250">
        <f t="shared" si="11"/>
        <v>292</v>
      </c>
      <c r="D302" s="95"/>
      <c r="E302" s="96"/>
      <c r="F302" s="87"/>
      <c r="G302" s="87"/>
      <c r="H302" s="88"/>
      <c r="I302" s="88"/>
      <c r="J302" s="93">
        <f t="shared" si="10"/>
        <v>0</v>
      </c>
      <c r="K302" s="246"/>
      <c r="L302" s="94"/>
      <c r="M302" s="89" t="str">
        <f>IF(ISERROR(VLOOKUP($K302,생산업체!$A:$C,생산업체!$A$1,FALSE))=TRUE,"업체리스트 참조 후 업체명 변경",IF(VLOOKUP($K302,생산업체!$A:$C,생산업체!$B$1,FALSE)=1,$L302+$M$6,$L302+$M$4))</f>
        <v>업체리스트 참조 후 업체명 변경</v>
      </c>
      <c r="N302" s="245"/>
      <c r="O302" s="237"/>
      <c r="P302" s="247"/>
      <c r="Q302" s="90"/>
      <c r="R302" s="91"/>
      <c r="S302" s="242"/>
      <c r="T302" s="243"/>
      <c r="U302" s="92"/>
      <c r="W302" s="248"/>
      <c r="X302" s="248"/>
      <c r="Y302" s="248"/>
      <c r="Z302" s="248"/>
      <c r="AA302" s="248"/>
    </row>
    <row r="303" spans="1:27" ht="68.25" hidden="1" customHeight="1">
      <c r="A303" t="str">
        <f>IF(E303="","",IF(VLOOKUP($F303,CODE!$K:$O,CODE!$O$1,FALSE)="",$E303,$E303&amp;"-"&amp;VLOOKUP($F303,CODE!$K:$O,CODE!$O$1,FALSE)))</f>
        <v/>
      </c>
      <c r="B303"/>
      <c r="C303" s="250">
        <f t="shared" si="11"/>
        <v>293</v>
      </c>
      <c r="D303" s="95"/>
      <c r="E303" s="96"/>
      <c r="F303" s="87"/>
      <c r="G303" s="87"/>
      <c r="H303" s="88"/>
      <c r="I303" s="88"/>
      <c r="J303" s="93">
        <f t="shared" si="10"/>
        <v>0</v>
      </c>
      <c r="K303" s="246"/>
      <c r="L303" s="94"/>
      <c r="M303" s="89" t="str">
        <f>IF(ISERROR(VLOOKUP($K303,생산업체!$A:$C,생산업체!$A$1,FALSE))=TRUE,"업체리스트 참조 후 업체명 변경",IF(VLOOKUP($K303,생산업체!$A:$C,생산업체!$B$1,FALSE)=1,$L303+$M$6,$L303+$M$4))</f>
        <v>업체리스트 참조 후 업체명 변경</v>
      </c>
      <c r="N303" s="245"/>
      <c r="O303" s="237"/>
      <c r="P303" s="247"/>
      <c r="Q303" s="90"/>
      <c r="R303" s="91"/>
      <c r="S303" s="242"/>
      <c r="T303" s="243"/>
      <c r="U303" s="92"/>
      <c r="W303" s="248"/>
      <c r="X303" s="248"/>
      <c r="Y303" s="248"/>
      <c r="Z303" s="248"/>
      <c r="AA303" s="248"/>
    </row>
    <row r="304" spans="1:27" ht="68.25" hidden="1" customHeight="1">
      <c r="A304" t="str">
        <f>IF(E304="","",IF(VLOOKUP($F304,CODE!$K:$O,CODE!$O$1,FALSE)="",$E304,$E304&amp;"-"&amp;VLOOKUP($F304,CODE!$K:$O,CODE!$O$1,FALSE)))</f>
        <v/>
      </c>
      <c r="B304"/>
      <c r="C304" s="250">
        <f t="shared" si="11"/>
        <v>294</v>
      </c>
      <c r="D304" s="95"/>
      <c r="E304" s="96"/>
      <c r="F304" s="87"/>
      <c r="G304" s="87"/>
      <c r="H304" s="88"/>
      <c r="I304" s="88"/>
      <c r="J304" s="93">
        <f t="shared" si="10"/>
        <v>0</v>
      </c>
      <c r="K304" s="246"/>
      <c r="L304" s="94"/>
      <c r="M304" s="89" t="str">
        <f>IF(ISERROR(VLOOKUP($K304,생산업체!$A:$C,생산업체!$A$1,FALSE))=TRUE,"업체리스트 참조 후 업체명 변경",IF(VLOOKUP($K304,생산업체!$A:$C,생산업체!$B$1,FALSE)=1,$L304+$M$6,$L304+$M$4))</f>
        <v>업체리스트 참조 후 업체명 변경</v>
      </c>
      <c r="N304" s="245"/>
      <c r="O304" s="237"/>
      <c r="P304" s="247"/>
      <c r="Q304" s="90"/>
      <c r="R304" s="91"/>
      <c r="S304" s="242"/>
      <c r="T304" s="243"/>
      <c r="U304" s="92"/>
      <c r="W304" s="248"/>
      <c r="X304" s="248"/>
      <c r="Y304" s="248"/>
      <c r="Z304" s="248"/>
      <c r="AA304" s="248"/>
    </row>
    <row r="305" spans="1:27" ht="68.25" hidden="1" customHeight="1">
      <c r="A305" t="str">
        <f>IF(E305="","",IF(VLOOKUP($F305,CODE!$K:$O,CODE!$O$1,FALSE)="",$E305,$E305&amp;"-"&amp;VLOOKUP($F305,CODE!$K:$O,CODE!$O$1,FALSE)))</f>
        <v/>
      </c>
      <c r="B305"/>
      <c r="C305" s="250">
        <f t="shared" si="11"/>
        <v>295</v>
      </c>
      <c r="D305" s="95"/>
      <c r="E305" s="96"/>
      <c r="F305" s="87"/>
      <c r="G305" s="87"/>
      <c r="H305" s="88"/>
      <c r="I305" s="88"/>
      <c r="J305" s="93">
        <f t="shared" si="10"/>
        <v>0</v>
      </c>
      <c r="K305" s="246"/>
      <c r="L305" s="94"/>
      <c r="M305" s="89" t="str">
        <f>IF(ISERROR(VLOOKUP($K305,생산업체!$A:$C,생산업체!$A$1,FALSE))=TRUE,"업체리스트 참조 후 업체명 변경",IF(VLOOKUP($K305,생산업체!$A:$C,생산업체!$B$1,FALSE)=1,$L305+$M$6,$L305+$M$4))</f>
        <v>업체리스트 참조 후 업체명 변경</v>
      </c>
      <c r="N305" s="245"/>
      <c r="O305" s="237"/>
      <c r="P305" s="247"/>
      <c r="Q305" s="90"/>
      <c r="R305" s="91"/>
      <c r="S305" s="242"/>
      <c r="T305" s="243"/>
      <c r="U305" s="92"/>
      <c r="W305" s="248"/>
      <c r="X305" s="248"/>
      <c r="Y305" s="248"/>
      <c r="Z305" s="248"/>
      <c r="AA305" s="248"/>
    </row>
    <row r="306" spans="1:27" ht="68.25" hidden="1" customHeight="1">
      <c r="A306" t="str">
        <f>IF(E306="","",IF(VLOOKUP($F306,CODE!$K:$O,CODE!$O$1,FALSE)="",$E306,$E306&amp;"-"&amp;VLOOKUP($F306,CODE!$K:$O,CODE!$O$1,FALSE)))</f>
        <v/>
      </c>
      <c r="B306"/>
      <c r="C306" s="250">
        <f t="shared" si="11"/>
        <v>296</v>
      </c>
      <c r="D306" s="95"/>
      <c r="E306" s="96"/>
      <c r="F306" s="87"/>
      <c r="G306" s="87"/>
      <c r="H306" s="88"/>
      <c r="I306" s="88"/>
      <c r="J306" s="93">
        <f t="shared" si="10"/>
        <v>0</v>
      </c>
      <c r="K306" s="246"/>
      <c r="L306" s="94"/>
      <c r="M306" s="89" t="str">
        <f>IF(ISERROR(VLOOKUP($K306,생산업체!$A:$C,생산업체!$A$1,FALSE))=TRUE,"업체리스트 참조 후 업체명 변경",IF(VLOOKUP($K306,생산업체!$A:$C,생산업체!$B$1,FALSE)=1,$L306+$M$6,$L306+$M$4))</f>
        <v>업체리스트 참조 후 업체명 변경</v>
      </c>
      <c r="N306" s="245"/>
      <c r="O306" s="237"/>
      <c r="P306" s="247"/>
      <c r="Q306" s="90"/>
      <c r="R306" s="91"/>
      <c r="S306" s="242"/>
      <c r="T306" s="243"/>
      <c r="U306" s="92"/>
      <c r="W306" s="248"/>
      <c r="X306" s="248"/>
      <c r="Y306" s="248"/>
      <c r="Z306" s="248"/>
      <c r="AA306" s="248"/>
    </row>
    <row r="307" spans="1:27" ht="68.25" hidden="1" customHeight="1">
      <c r="A307" t="str">
        <f>IF(E307="","",IF(VLOOKUP($F307,CODE!$K:$O,CODE!$O$1,FALSE)="",$E307,$E307&amp;"-"&amp;VLOOKUP($F307,CODE!$K:$O,CODE!$O$1,FALSE)))</f>
        <v/>
      </c>
      <c r="B307"/>
      <c r="C307" s="250">
        <f t="shared" si="11"/>
        <v>297</v>
      </c>
      <c r="D307" s="95"/>
      <c r="E307" s="96"/>
      <c r="F307" s="87"/>
      <c r="G307" s="87"/>
      <c r="H307" s="88"/>
      <c r="I307" s="88"/>
      <c r="J307" s="93">
        <f t="shared" si="10"/>
        <v>0</v>
      </c>
      <c r="K307" s="246"/>
      <c r="L307" s="94"/>
      <c r="M307" s="89" t="str">
        <f>IF(ISERROR(VLOOKUP($K307,생산업체!$A:$C,생산업체!$A$1,FALSE))=TRUE,"업체리스트 참조 후 업체명 변경",IF(VLOOKUP($K307,생산업체!$A:$C,생산업체!$B$1,FALSE)=1,$L307+$M$6,$L307+$M$4))</f>
        <v>업체리스트 참조 후 업체명 변경</v>
      </c>
      <c r="N307" s="245"/>
      <c r="O307" s="237"/>
      <c r="P307" s="247"/>
      <c r="Q307" s="90"/>
      <c r="R307" s="91"/>
      <c r="S307" s="242"/>
      <c r="T307" s="243"/>
      <c r="U307" s="92"/>
      <c r="W307" s="248"/>
      <c r="X307" s="248"/>
      <c r="Y307" s="248"/>
      <c r="Z307" s="248"/>
      <c r="AA307" s="248"/>
    </row>
    <row r="308" spans="1:27" ht="68.25" hidden="1" customHeight="1">
      <c r="A308" t="str">
        <f>IF(E308="","",IF(VLOOKUP($F308,CODE!$K:$O,CODE!$O$1,FALSE)="",$E308,$E308&amp;"-"&amp;VLOOKUP($F308,CODE!$K:$O,CODE!$O$1,FALSE)))</f>
        <v/>
      </c>
      <c r="B308"/>
      <c r="C308" s="250">
        <f t="shared" si="11"/>
        <v>298</v>
      </c>
      <c r="D308" s="95"/>
      <c r="E308" s="96"/>
      <c r="F308" s="87"/>
      <c r="G308" s="87"/>
      <c r="H308" s="88"/>
      <c r="I308" s="88"/>
      <c r="J308" s="93">
        <f t="shared" si="10"/>
        <v>0</v>
      </c>
      <c r="K308" s="246"/>
      <c r="L308" s="94"/>
      <c r="M308" s="89" t="str">
        <f>IF(ISERROR(VLOOKUP($K308,생산업체!$A:$C,생산업체!$A$1,FALSE))=TRUE,"업체리스트 참조 후 업체명 변경",IF(VLOOKUP($K308,생산업체!$A:$C,생산업체!$B$1,FALSE)=1,$L308+$M$6,$L308+$M$4))</f>
        <v>업체리스트 참조 후 업체명 변경</v>
      </c>
      <c r="N308" s="245"/>
      <c r="O308" s="237"/>
      <c r="P308" s="247"/>
      <c r="Q308" s="90"/>
      <c r="R308" s="91"/>
      <c r="S308" s="242"/>
      <c r="T308" s="243"/>
      <c r="U308" s="92"/>
      <c r="W308" s="248"/>
      <c r="X308" s="248"/>
      <c r="Y308" s="248"/>
      <c r="Z308" s="248"/>
      <c r="AA308" s="248"/>
    </row>
    <row r="309" spans="1:27" ht="68.25" hidden="1" customHeight="1">
      <c r="A309" t="str">
        <f>IF(E309="","",IF(VLOOKUP($F309,CODE!$K:$O,CODE!$O$1,FALSE)="",$E309,$E309&amp;"-"&amp;VLOOKUP($F309,CODE!$K:$O,CODE!$O$1,FALSE)))</f>
        <v/>
      </c>
      <c r="B309"/>
      <c r="C309" s="250">
        <f t="shared" si="11"/>
        <v>299</v>
      </c>
      <c r="D309" s="95"/>
      <c r="E309" s="96"/>
      <c r="F309" s="87"/>
      <c r="G309" s="87"/>
      <c r="H309" s="88"/>
      <c r="I309" s="88"/>
      <c r="J309" s="93">
        <f t="shared" si="10"/>
        <v>0</v>
      </c>
      <c r="K309" s="246"/>
      <c r="L309" s="94"/>
      <c r="M309" s="89" t="str">
        <f>IF(ISERROR(VLOOKUP($K309,생산업체!$A:$C,생산업체!$A$1,FALSE))=TRUE,"업체리스트 참조 후 업체명 변경",IF(VLOOKUP($K309,생산업체!$A:$C,생산업체!$B$1,FALSE)=1,$L309+$M$6,$L309+$M$4))</f>
        <v>업체리스트 참조 후 업체명 변경</v>
      </c>
      <c r="N309" s="245"/>
      <c r="O309" s="237"/>
      <c r="P309" s="247"/>
      <c r="Q309" s="90"/>
      <c r="R309" s="91"/>
      <c r="S309" s="242"/>
      <c r="T309" s="243"/>
      <c r="U309" s="92"/>
      <c r="W309" s="248"/>
      <c r="X309" s="248"/>
      <c r="Y309" s="248"/>
      <c r="Z309" s="248"/>
      <c r="AA309" s="248"/>
    </row>
    <row r="310" spans="1:27" ht="68.25" hidden="1" customHeight="1">
      <c r="A310" t="str">
        <f>IF(E310="","",IF(VLOOKUP($F310,CODE!$K:$O,CODE!$O$1,FALSE)="",$E310,$E310&amp;"-"&amp;VLOOKUP($F310,CODE!$K:$O,CODE!$O$1,FALSE)))</f>
        <v/>
      </c>
      <c r="B310"/>
      <c r="C310" s="250">
        <f t="shared" si="11"/>
        <v>300</v>
      </c>
      <c r="D310" s="95"/>
      <c r="E310" s="96"/>
      <c r="F310" s="87"/>
      <c r="G310" s="87"/>
      <c r="H310" s="88"/>
      <c r="I310" s="88"/>
      <c r="J310" s="93">
        <f t="shared" si="10"/>
        <v>0</v>
      </c>
      <c r="K310" s="246"/>
      <c r="L310" s="94"/>
      <c r="M310" s="89" t="str">
        <f>IF(ISERROR(VLOOKUP($K310,생산업체!$A:$C,생산업체!$A$1,FALSE))=TRUE,"업체리스트 참조 후 업체명 변경",IF(VLOOKUP($K310,생산업체!$A:$C,생산업체!$B$1,FALSE)=1,$L310+$M$6,$L310+$M$4))</f>
        <v>업체리스트 참조 후 업체명 변경</v>
      </c>
      <c r="N310" s="245"/>
      <c r="O310" s="237"/>
      <c r="P310" s="247"/>
      <c r="Q310" s="90"/>
      <c r="R310" s="91"/>
      <c r="S310" s="242"/>
      <c r="T310" s="243"/>
      <c r="U310" s="92"/>
      <c r="W310" s="248"/>
      <c r="X310" s="248"/>
      <c r="Y310" s="248"/>
      <c r="Z310" s="248"/>
      <c r="AA310" s="248"/>
    </row>
    <row r="311" spans="1:27" ht="68.25" hidden="1" customHeight="1">
      <c r="A311" t="str">
        <f>IF(E311="","",IF(VLOOKUP($F311,CODE!$K:$O,CODE!$O$1,FALSE)="",$E311,$E311&amp;"-"&amp;VLOOKUP($F311,CODE!$K:$O,CODE!$O$1,FALSE)))</f>
        <v/>
      </c>
      <c r="B311"/>
      <c r="C311" s="250">
        <f t="shared" si="11"/>
        <v>301</v>
      </c>
      <c r="D311" s="95"/>
      <c r="E311" s="96"/>
      <c r="F311" s="87"/>
      <c r="G311" s="87"/>
      <c r="H311" s="88"/>
      <c r="I311" s="88"/>
      <c r="J311" s="93">
        <f t="shared" si="10"/>
        <v>0</v>
      </c>
      <c r="K311" s="246"/>
      <c r="L311" s="94"/>
      <c r="M311" s="89" t="str">
        <f>IF(ISERROR(VLOOKUP($K311,생산업체!$A:$C,생산업체!$A$1,FALSE))=TRUE,"업체리스트 참조 후 업체명 변경",IF(VLOOKUP($K311,생산업체!$A:$C,생산업체!$B$1,FALSE)=1,$L311+$M$6,$L311+$M$4))</f>
        <v>업체리스트 참조 후 업체명 변경</v>
      </c>
      <c r="N311" s="245"/>
      <c r="O311" s="237"/>
      <c r="P311" s="247"/>
      <c r="Q311" s="90"/>
      <c r="R311" s="91"/>
      <c r="S311" s="242"/>
      <c r="T311" s="243"/>
      <c r="U311" s="92"/>
      <c r="W311" s="248"/>
      <c r="X311" s="248"/>
      <c r="Y311" s="248"/>
      <c r="Z311" s="248"/>
      <c r="AA311" s="248"/>
    </row>
    <row r="312" spans="1:27" ht="68.25" hidden="1" customHeight="1">
      <c r="A312" t="str">
        <f>IF(E312="","",IF(VLOOKUP($F312,CODE!$K:$O,CODE!$O$1,FALSE)="",$E312,$E312&amp;"-"&amp;VLOOKUP($F312,CODE!$K:$O,CODE!$O$1,FALSE)))</f>
        <v/>
      </c>
      <c r="B312"/>
      <c r="C312" s="250">
        <f t="shared" si="11"/>
        <v>302</v>
      </c>
      <c r="D312" s="95"/>
      <c r="E312" s="96"/>
      <c r="F312" s="87"/>
      <c r="G312" s="87"/>
      <c r="H312" s="88"/>
      <c r="I312" s="88"/>
      <c r="J312" s="93">
        <f t="shared" si="10"/>
        <v>0</v>
      </c>
      <c r="K312" s="246"/>
      <c r="L312" s="94"/>
      <c r="M312" s="89" t="str">
        <f>IF(ISERROR(VLOOKUP($K312,생산업체!$A:$C,생산업체!$A$1,FALSE))=TRUE,"업체리스트 참조 후 업체명 변경",IF(VLOOKUP($K312,생산업체!$A:$C,생산업체!$B$1,FALSE)=1,$L312+$M$6,$L312+$M$4))</f>
        <v>업체리스트 참조 후 업체명 변경</v>
      </c>
      <c r="N312" s="245"/>
      <c r="O312" s="237"/>
      <c r="P312" s="247"/>
      <c r="Q312" s="90"/>
      <c r="R312" s="91"/>
      <c r="S312" s="242"/>
      <c r="T312" s="243"/>
      <c r="U312" s="92"/>
      <c r="W312" s="248"/>
      <c r="X312" s="248"/>
      <c r="Y312" s="248"/>
      <c r="Z312" s="248"/>
      <c r="AA312" s="248"/>
    </row>
    <row r="313" spans="1:27" ht="68.25" hidden="1" customHeight="1">
      <c r="A313" t="str">
        <f>IF(E313="","",IF(VLOOKUP($F313,CODE!$K:$O,CODE!$O$1,FALSE)="",$E313,$E313&amp;"-"&amp;VLOOKUP($F313,CODE!$K:$O,CODE!$O$1,FALSE)))</f>
        <v/>
      </c>
      <c r="B313"/>
      <c r="C313" s="250">
        <f t="shared" si="11"/>
        <v>303</v>
      </c>
      <c r="D313" s="95"/>
      <c r="E313" s="96"/>
      <c r="F313" s="87"/>
      <c r="G313" s="87"/>
      <c r="H313" s="88"/>
      <c r="I313" s="88"/>
      <c r="J313" s="93">
        <f t="shared" si="10"/>
        <v>0</v>
      </c>
      <c r="K313" s="246"/>
      <c r="L313" s="94"/>
      <c r="M313" s="89" t="str">
        <f>IF(ISERROR(VLOOKUP($K313,생산업체!$A:$C,생산업체!$A$1,FALSE))=TRUE,"업체리스트 참조 후 업체명 변경",IF(VLOOKUP($K313,생산업체!$A:$C,생산업체!$B$1,FALSE)=1,$L313+$M$6,$L313+$M$4))</f>
        <v>업체리스트 참조 후 업체명 변경</v>
      </c>
      <c r="N313" s="245"/>
      <c r="O313" s="237"/>
      <c r="P313" s="247"/>
      <c r="Q313" s="90"/>
      <c r="R313" s="91"/>
      <c r="S313" s="242"/>
      <c r="T313" s="243"/>
      <c r="U313" s="92"/>
      <c r="W313" s="248"/>
      <c r="X313" s="248"/>
      <c r="Y313" s="248"/>
      <c r="Z313" s="248"/>
      <c r="AA313" s="248"/>
    </row>
    <row r="314" spans="1:27" ht="68.25" hidden="1" customHeight="1">
      <c r="A314" t="str">
        <f>IF(E314="","",IF(VLOOKUP($F314,CODE!$K:$O,CODE!$O$1,FALSE)="",$E314,$E314&amp;"-"&amp;VLOOKUP($F314,CODE!$K:$O,CODE!$O$1,FALSE)))</f>
        <v/>
      </c>
      <c r="B314"/>
      <c r="C314" s="250">
        <f t="shared" si="11"/>
        <v>304</v>
      </c>
      <c r="D314" s="95"/>
      <c r="E314" s="96"/>
      <c r="F314" s="87"/>
      <c r="G314" s="87"/>
      <c r="H314" s="88"/>
      <c r="I314" s="88"/>
      <c r="J314" s="93">
        <f t="shared" si="10"/>
        <v>0</v>
      </c>
      <c r="K314" s="246"/>
      <c r="L314" s="94"/>
      <c r="M314" s="89" t="str">
        <f>IF(ISERROR(VLOOKUP($K314,생산업체!$A:$C,생산업체!$A$1,FALSE))=TRUE,"업체리스트 참조 후 업체명 변경",IF(VLOOKUP($K314,생산업체!$A:$C,생산업체!$B$1,FALSE)=1,$L314+$M$6,$L314+$M$4))</f>
        <v>업체리스트 참조 후 업체명 변경</v>
      </c>
      <c r="N314" s="245"/>
      <c r="O314" s="237"/>
      <c r="P314" s="247"/>
      <c r="Q314" s="90"/>
      <c r="R314" s="91"/>
      <c r="S314" s="242"/>
      <c r="T314" s="243"/>
      <c r="U314" s="92"/>
      <c r="W314" s="248"/>
      <c r="X314" s="248"/>
      <c r="Y314" s="248"/>
      <c r="Z314" s="248"/>
      <c r="AA314" s="248"/>
    </row>
    <row r="315" spans="1:27" ht="68.25" hidden="1" customHeight="1">
      <c r="A315" t="str">
        <f>IF(E315="","",IF(VLOOKUP($F315,CODE!$K:$O,CODE!$O$1,FALSE)="",$E315,$E315&amp;"-"&amp;VLOOKUP($F315,CODE!$K:$O,CODE!$O$1,FALSE)))</f>
        <v/>
      </c>
      <c r="B315"/>
      <c r="C315" s="250">
        <f t="shared" si="11"/>
        <v>305</v>
      </c>
      <c r="D315" s="95"/>
      <c r="E315" s="96"/>
      <c r="F315" s="87"/>
      <c r="G315" s="87"/>
      <c r="H315" s="88"/>
      <c r="I315" s="88"/>
      <c r="J315" s="93">
        <f t="shared" si="10"/>
        <v>0</v>
      </c>
      <c r="K315" s="246"/>
      <c r="L315" s="94"/>
      <c r="M315" s="89" t="str">
        <f>IF(ISERROR(VLOOKUP($K315,생산업체!$A:$C,생산업체!$A$1,FALSE))=TRUE,"업체리스트 참조 후 업체명 변경",IF(VLOOKUP($K315,생산업체!$A:$C,생산업체!$B$1,FALSE)=1,$L315+$M$6,$L315+$M$4))</f>
        <v>업체리스트 참조 후 업체명 변경</v>
      </c>
      <c r="N315" s="245"/>
      <c r="O315" s="237"/>
      <c r="P315" s="247"/>
      <c r="Q315" s="90"/>
      <c r="R315" s="91"/>
      <c r="S315" s="242"/>
      <c r="T315" s="243"/>
      <c r="U315" s="92"/>
      <c r="W315" s="244"/>
      <c r="X315" s="244"/>
      <c r="Y315" s="244"/>
      <c r="Z315" s="244"/>
      <c r="AA315" s="244"/>
    </row>
    <row r="316" spans="1:27" ht="68.25" hidden="1" customHeight="1">
      <c r="A316" t="str">
        <f>IF(E316="","",IF(VLOOKUP($F316,CODE!$K:$O,CODE!$O$1,FALSE)="",$E316,$E316&amp;"-"&amp;VLOOKUP($F316,CODE!$K:$O,CODE!$O$1,FALSE)))</f>
        <v/>
      </c>
      <c r="B316"/>
      <c r="C316" s="250">
        <f t="shared" si="11"/>
        <v>306</v>
      </c>
      <c r="D316" s="95"/>
      <c r="E316" s="96"/>
      <c r="F316" s="87"/>
      <c r="G316" s="87"/>
      <c r="H316" s="88"/>
      <c r="I316" s="88"/>
      <c r="J316" s="93">
        <f t="shared" si="10"/>
        <v>0</v>
      </c>
      <c r="K316" s="246"/>
      <c r="L316" s="94"/>
      <c r="M316" s="89" t="str">
        <f>IF(ISERROR(VLOOKUP($K316,생산업체!$A:$C,생산업체!$A$1,FALSE))=TRUE,"업체리스트 참조 후 업체명 변경",IF(VLOOKUP($K316,생산업체!$A:$C,생산업체!$B$1,FALSE)=1,$L316+$M$6,$L316+$M$4))</f>
        <v>업체리스트 참조 후 업체명 변경</v>
      </c>
      <c r="N316" s="245"/>
      <c r="O316" s="237"/>
      <c r="P316" s="247"/>
      <c r="Q316" s="90"/>
      <c r="R316" s="91"/>
      <c r="S316" s="242"/>
      <c r="T316" s="243"/>
      <c r="U316" s="92"/>
      <c r="W316" s="248"/>
      <c r="X316" s="248"/>
      <c r="Y316" s="248"/>
      <c r="Z316" s="248"/>
      <c r="AA316" s="248"/>
    </row>
    <row r="317" spans="1:27" ht="68.25" hidden="1" customHeight="1">
      <c r="A317" t="str">
        <f>IF(E317="","",IF(VLOOKUP($F317,CODE!$K:$O,CODE!$O$1,FALSE)="",$E317,$E317&amp;"-"&amp;VLOOKUP($F317,CODE!$K:$O,CODE!$O$1,FALSE)))</f>
        <v/>
      </c>
      <c r="B317"/>
      <c r="C317" s="250">
        <f t="shared" si="11"/>
        <v>307</v>
      </c>
      <c r="D317" s="95"/>
      <c r="E317" s="96"/>
      <c r="F317" s="87"/>
      <c r="G317" s="87"/>
      <c r="H317" s="88"/>
      <c r="I317" s="88"/>
      <c r="J317" s="93">
        <f t="shared" si="10"/>
        <v>0</v>
      </c>
      <c r="K317" s="246"/>
      <c r="L317" s="94"/>
      <c r="M317" s="89" t="str">
        <f>IF(ISERROR(VLOOKUP($K317,생산업체!$A:$C,생산업체!$A$1,FALSE))=TRUE,"업체리스트 참조 후 업체명 변경",IF(VLOOKUP($K317,생산업체!$A:$C,생산업체!$B$1,FALSE)=1,$L317+$M$6,$L317+$M$4))</f>
        <v>업체리스트 참조 후 업체명 변경</v>
      </c>
      <c r="N317" s="245"/>
      <c r="O317" s="237"/>
      <c r="P317" s="247"/>
      <c r="Q317" s="90"/>
      <c r="R317" s="91"/>
      <c r="S317" s="242"/>
      <c r="T317" s="243"/>
      <c r="U317" s="92"/>
      <c r="W317" s="248"/>
      <c r="X317" s="248"/>
      <c r="Y317" s="248"/>
      <c r="Z317" s="248"/>
      <c r="AA317" s="248"/>
    </row>
    <row r="318" spans="1:27" ht="68.25" hidden="1" customHeight="1">
      <c r="A318" t="str">
        <f>IF(E318="","",IF(VLOOKUP($F318,CODE!$K:$O,CODE!$O$1,FALSE)="",$E318,$E318&amp;"-"&amp;VLOOKUP($F318,CODE!$K:$O,CODE!$O$1,FALSE)))</f>
        <v/>
      </c>
      <c r="B318"/>
      <c r="C318" s="250">
        <f t="shared" si="11"/>
        <v>308</v>
      </c>
      <c r="D318" s="95"/>
      <c r="E318" s="96"/>
      <c r="F318" s="87"/>
      <c r="G318" s="87"/>
      <c r="H318" s="88"/>
      <c r="I318" s="88"/>
      <c r="J318" s="93">
        <f t="shared" si="10"/>
        <v>0</v>
      </c>
      <c r="K318" s="246"/>
      <c r="L318" s="94"/>
      <c r="M318" s="89" t="str">
        <f>IF(ISERROR(VLOOKUP($K318,생산업체!$A:$C,생산업체!$A$1,FALSE))=TRUE,"업체리스트 참조 후 업체명 변경",IF(VLOOKUP($K318,생산업체!$A:$C,생산업체!$B$1,FALSE)=1,$L318+$M$6,$L318+$M$4))</f>
        <v>업체리스트 참조 후 업체명 변경</v>
      </c>
      <c r="N318" s="245"/>
      <c r="O318" s="237"/>
      <c r="P318" s="247"/>
      <c r="Q318" s="90"/>
      <c r="R318" s="91"/>
      <c r="S318" s="242"/>
      <c r="T318" s="243"/>
      <c r="U318" s="92"/>
      <c r="W318" s="248"/>
      <c r="X318" s="248"/>
      <c r="Y318" s="248"/>
      <c r="Z318" s="248"/>
      <c r="AA318" s="248"/>
    </row>
    <row r="319" spans="1:27" ht="68.25" hidden="1" customHeight="1">
      <c r="A319" t="str">
        <f>IF(E319="","",IF(VLOOKUP($F319,CODE!$K:$O,CODE!$O$1,FALSE)="",$E319,$E319&amp;"-"&amp;VLOOKUP($F319,CODE!$K:$O,CODE!$O$1,FALSE)))</f>
        <v/>
      </c>
      <c r="B319"/>
      <c r="C319" s="250">
        <f t="shared" si="11"/>
        <v>309</v>
      </c>
      <c r="D319" s="95"/>
      <c r="E319" s="96"/>
      <c r="F319" s="87"/>
      <c r="G319" s="87"/>
      <c r="H319" s="88"/>
      <c r="I319" s="88"/>
      <c r="J319" s="93">
        <f t="shared" si="10"/>
        <v>0</v>
      </c>
      <c r="K319" s="246"/>
      <c r="L319" s="94"/>
      <c r="M319" s="89" t="str">
        <f>IF(ISERROR(VLOOKUP($K319,생산업체!$A:$C,생산업체!$A$1,FALSE))=TRUE,"업체리스트 참조 후 업체명 변경",IF(VLOOKUP($K319,생산업체!$A:$C,생산업체!$B$1,FALSE)=1,$L319+$M$6,$L319+$M$4))</f>
        <v>업체리스트 참조 후 업체명 변경</v>
      </c>
      <c r="N319" s="245"/>
      <c r="O319" s="237"/>
      <c r="P319" s="247"/>
      <c r="Q319" s="90"/>
      <c r="R319" s="91"/>
      <c r="S319" s="242"/>
      <c r="T319" s="243"/>
      <c r="U319" s="92"/>
      <c r="W319" s="248"/>
      <c r="X319" s="248"/>
      <c r="Y319" s="248"/>
      <c r="Z319" s="248"/>
      <c r="AA319" s="248"/>
    </row>
    <row r="320" spans="1:27" ht="68.25" hidden="1" customHeight="1">
      <c r="A320" t="str">
        <f>IF(E320="","",IF(VLOOKUP($F320,CODE!$K:$O,CODE!$O$1,FALSE)="",$E320,$E320&amp;"-"&amp;VLOOKUP($F320,CODE!$K:$O,CODE!$O$1,FALSE)))</f>
        <v/>
      </c>
      <c r="B320"/>
      <c r="C320" s="250">
        <f t="shared" si="11"/>
        <v>310</v>
      </c>
      <c r="D320" s="95"/>
      <c r="E320" s="96"/>
      <c r="F320" s="87"/>
      <c r="G320" s="87"/>
      <c r="H320" s="88"/>
      <c r="I320" s="88"/>
      <c r="J320" s="93">
        <f t="shared" si="10"/>
        <v>0</v>
      </c>
      <c r="K320" s="246"/>
      <c r="L320" s="94"/>
      <c r="M320" s="89" t="str">
        <f>IF(ISERROR(VLOOKUP($K320,생산업체!$A:$C,생산업체!$A$1,FALSE))=TRUE,"업체리스트 참조 후 업체명 변경",IF(VLOOKUP($K320,생산업체!$A:$C,생산업체!$B$1,FALSE)=1,$L320+$M$6,$L320+$M$4))</f>
        <v>업체리스트 참조 후 업체명 변경</v>
      </c>
      <c r="N320" s="245"/>
      <c r="O320" s="237"/>
      <c r="P320" s="247"/>
      <c r="Q320" s="90"/>
      <c r="R320" s="91"/>
      <c r="S320" s="242"/>
      <c r="T320" s="243"/>
      <c r="U320" s="92"/>
      <c r="W320" s="248"/>
      <c r="X320" s="248"/>
      <c r="Y320" s="248"/>
      <c r="Z320" s="248"/>
      <c r="AA320" s="248"/>
    </row>
    <row r="321" spans="1:27" ht="68.25" hidden="1" customHeight="1">
      <c r="A321" t="str">
        <f>IF(E321="","",IF(VLOOKUP($F321,CODE!$K:$O,CODE!$O$1,FALSE)="",$E321,$E321&amp;"-"&amp;VLOOKUP($F321,CODE!$K:$O,CODE!$O$1,FALSE)))</f>
        <v/>
      </c>
      <c r="B321"/>
      <c r="C321" s="250">
        <f t="shared" si="11"/>
        <v>311</v>
      </c>
      <c r="D321" s="95"/>
      <c r="E321" s="96"/>
      <c r="F321" s="87"/>
      <c r="G321" s="87"/>
      <c r="H321" s="88"/>
      <c r="I321" s="88"/>
      <c r="J321" s="93">
        <f t="shared" si="10"/>
        <v>0</v>
      </c>
      <c r="K321" s="246"/>
      <c r="L321" s="94"/>
      <c r="M321" s="89" t="str">
        <f>IF(ISERROR(VLOOKUP($K321,생산업체!$A:$C,생산업체!$A$1,FALSE))=TRUE,"업체리스트 참조 후 업체명 변경",IF(VLOOKUP($K321,생산업체!$A:$C,생산업체!$B$1,FALSE)=1,$L321+$M$6,$L321+$M$4))</f>
        <v>업체리스트 참조 후 업체명 변경</v>
      </c>
      <c r="N321" s="245"/>
      <c r="O321" s="237"/>
      <c r="P321" s="247"/>
      <c r="Q321" s="90"/>
      <c r="R321" s="91"/>
      <c r="S321" s="242"/>
      <c r="T321" s="243"/>
      <c r="U321" s="92"/>
      <c r="W321" s="248"/>
      <c r="X321" s="248"/>
      <c r="Y321" s="248"/>
      <c r="Z321" s="248"/>
      <c r="AA321" s="248"/>
    </row>
    <row r="322" spans="1:27" ht="68.25" hidden="1" customHeight="1">
      <c r="A322" t="str">
        <f>IF(E322="","",IF(VLOOKUP($F322,CODE!$K:$O,CODE!$O$1,FALSE)="",$E322,$E322&amp;"-"&amp;VLOOKUP($F322,CODE!$K:$O,CODE!$O$1,FALSE)))</f>
        <v/>
      </c>
      <c r="B322"/>
      <c r="C322" s="250">
        <f t="shared" si="11"/>
        <v>312</v>
      </c>
      <c r="D322" s="95"/>
      <c r="E322" s="96"/>
      <c r="F322" s="87"/>
      <c r="G322" s="87"/>
      <c r="H322" s="88"/>
      <c r="I322" s="88"/>
      <c r="J322" s="93">
        <f t="shared" si="10"/>
        <v>0</v>
      </c>
      <c r="K322" s="246"/>
      <c r="L322" s="94"/>
      <c r="M322" s="89" t="str">
        <f>IF(ISERROR(VLOOKUP($K322,생산업체!$A:$C,생산업체!$A$1,FALSE))=TRUE,"업체리스트 참조 후 업체명 변경",IF(VLOOKUP($K322,생산업체!$A:$C,생산업체!$B$1,FALSE)=1,$L322+$M$6,$L322+$M$4))</f>
        <v>업체리스트 참조 후 업체명 변경</v>
      </c>
      <c r="N322" s="245"/>
      <c r="O322" s="237"/>
      <c r="P322" s="247"/>
      <c r="Q322" s="90"/>
      <c r="R322" s="91"/>
      <c r="S322" s="242"/>
      <c r="T322" s="243"/>
      <c r="U322" s="92"/>
      <c r="W322" s="248"/>
      <c r="X322" s="248"/>
      <c r="Y322" s="248"/>
      <c r="Z322" s="248"/>
      <c r="AA322" s="248"/>
    </row>
    <row r="323" spans="1:27" ht="68.25" hidden="1" customHeight="1">
      <c r="A323" t="str">
        <f>IF(E323="","",IF(VLOOKUP($F323,CODE!$K:$O,CODE!$O$1,FALSE)="",$E323,$E323&amp;"-"&amp;VLOOKUP($F323,CODE!$K:$O,CODE!$O$1,FALSE)))</f>
        <v/>
      </c>
      <c r="B323"/>
      <c r="C323" s="250">
        <f t="shared" si="11"/>
        <v>313</v>
      </c>
      <c r="D323" s="95"/>
      <c r="E323" s="96"/>
      <c r="F323" s="87"/>
      <c r="G323" s="87"/>
      <c r="H323" s="88"/>
      <c r="I323" s="88"/>
      <c r="J323" s="93">
        <f t="shared" si="10"/>
        <v>0</v>
      </c>
      <c r="K323" s="246"/>
      <c r="L323" s="94"/>
      <c r="M323" s="89" t="str">
        <f>IF(ISERROR(VLOOKUP($K323,생산업체!$A:$C,생산업체!$A$1,FALSE))=TRUE,"업체리스트 참조 후 업체명 변경",IF(VLOOKUP($K323,생산업체!$A:$C,생산업체!$B$1,FALSE)=1,$L323+$M$6,$L323+$M$4))</f>
        <v>업체리스트 참조 후 업체명 변경</v>
      </c>
      <c r="N323" s="245"/>
      <c r="O323" s="237"/>
      <c r="P323" s="247"/>
      <c r="Q323" s="90"/>
      <c r="R323" s="91"/>
      <c r="S323" s="242"/>
      <c r="T323" s="243"/>
      <c r="U323" s="92"/>
      <c r="W323" s="248"/>
      <c r="X323" s="248"/>
      <c r="Y323" s="248"/>
      <c r="Z323" s="248"/>
      <c r="AA323" s="248"/>
    </row>
    <row r="324" spans="1:27" ht="68.25" hidden="1" customHeight="1">
      <c r="A324" t="str">
        <f>IF(E324="","",IF(VLOOKUP($F324,CODE!$K:$O,CODE!$O$1,FALSE)="",$E324,$E324&amp;"-"&amp;VLOOKUP($F324,CODE!$K:$O,CODE!$O$1,FALSE)))</f>
        <v/>
      </c>
      <c r="B324"/>
      <c r="C324" s="250">
        <f t="shared" si="11"/>
        <v>314</v>
      </c>
      <c r="D324" s="95"/>
      <c r="E324" s="96"/>
      <c r="F324" s="87"/>
      <c r="G324" s="87"/>
      <c r="H324" s="88"/>
      <c r="I324" s="88"/>
      <c r="J324" s="93">
        <f t="shared" si="10"/>
        <v>0</v>
      </c>
      <c r="K324" s="246"/>
      <c r="L324" s="94"/>
      <c r="M324" s="89" t="str">
        <f>IF(ISERROR(VLOOKUP($K324,생산업체!$A:$C,생산업체!$A$1,FALSE))=TRUE,"업체리스트 참조 후 업체명 변경",IF(VLOOKUP($K324,생산업체!$A:$C,생산업체!$B$1,FALSE)=1,$L324+$M$6,$L324+$M$4))</f>
        <v>업체리스트 참조 후 업체명 변경</v>
      </c>
      <c r="N324" s="245"/>
      <c r="O324" s="237"/>
      <c r="P324" s="247"/>
      <c r="Q324" s="90"/>
      <c r="R324" s="91"/>
      <c r="S324" s="242"/>
      <c r="T324" s="243"/>
      <c r="U324" s="92"/>
      <c r="W324" s="248"/>
      <c r="X324" s="248"/>
      <c r="Y324" s="248"/>
      <c r="Z324" s="248"/>
      <c r="AA324" s="248"/>
    </row>
    <row r="325" spans="1:27" ht="68.25" hidden="1" customHeight="1">
      <c r="A325" t="str">
        <f>IF(E325="","",IF(VLOOKUP($F325,CODE!$K:$O,CODE!$O$1,FALSE)="",$E325,$E325&amp;"-"&amp;VLOOKUP($F325,CODE!$K:$O,CODE!$O$1,FALSE)))</f>
        <v/>
      </c>
      <c r="B325"/>
      <c r="C325" s="250">
        <f t="shared" si="11"/>
        <v>315</v>
      </c>
      <c r="D325" s="95"/>
      <c r="E325" s="96"/>
      <c r="F325" s="87"/>
      <c r="G325" s="87"/>
      <c r="H325" s="88"/>
      <c r="I325" s="88"/>
      <c r="J325" s="93">
        <f t="shared" si="10"/>
        <v>0</v>
      </c>
      <c r="K325" s="246"/>
      <c r="L325" s="94"/>
      <c r="M325" s="89" t="str">
        <f>IF(ISERROR(VLOOKUP($K325,생산업체!$A:$C,생산업체!$A$1,FALSE))=TRUE,"업체리스트 참조 후 업체명 변경",IF(VLOOKUP($K325,생산업체!$A:$C,생산업체!$B$1,FALSE)=1,$L325+$M$6,$L325+$M$4))</f>
        <v>업체리스트 참조 후 업체명 변경</v>
      </c>
      <c r="N325" s="245"/>
      <c r="O325" s="237"/>
      <c r="P325" s="247"/>
      <c r="Q325" s="90"/>
      <c r="R325" s="91"/>
      <c r="S325" s="242"/>
      <c r="T325" s="243"/>
      <c r="U325" s="92"/>
      <c r="W325" s="248"/>
      <c r="X325" s="248"/>
      <c r="Y325" s="248"/>
      <c r="Z325" s="248"/>
      <c r="AA325" s="248"/>
    </row>
    <row r="326" spans="1:27" ht="68.25" hidden="1" customHeight="1">
      <c r="A326" t="str">
        <f>IF(E326="","",IF(VLOOKUP($F326,CODE!$K:$O,CODE!$O$1,FALSE)="",$E326,$E326&amp;"-"&amp;VLOOKUP($F326,CODE!$K:$O,CODE!$O$1,FALSE)))</f>
        <v/>
      </c>
      <c r="B326"/>
      <c r="C326" s="250">
        <f t="shared" si="11"/>
        <v>316</v>
      </c>
      <c r="D326" s="95"/>
      <c r="E326" s="96"/>
      <c r="F326" s="87"/>
      <c r="G326" s="87"/>
      <c r="H326" s="88"/>
      <c r="I326" s="88"/>
      <c r="J326" s="93">
        <f t="shared" si="10"/>
        <v>0</v>
      </c>
      <c r="K326" s="246"/>
      <c r="L326" s="94"/>
      <c r="M326" s="89" t="str">
        <f>IF(ISERROR(VLOOKUP($K326,생산업체!$A:$C,생산업체!$A$1,FALSE))=TRUE,"업체리스트 참조 후 업체명 변경",IF(VLOOKUP($K326,생산업체!$A:$C,생산업체!$B$1,FALSE)=1,$L326+$M$6,$L326+$M$4))</f>
        <v>업체리스트 참조 후 업체명 변경</v>
      </c>
      <c r="N326" s="245"/>
      <c r="O326" s="237"/>
      <c r="P326" s="247"/>
      <c r="Q326" s="90"/>
      <c r="R326" s="91"/>
      <c r="S326" s="242"/>
      <c r="T326" s="243"/>
      <c r="U326" s="92"/>
      <c r="W326" s="248"/>
      <c r="X326" s="248"/>
      <c r="Y326" s="248"/>
      <c r="Z326" s="248"/>
      <c r="AA326" s="248"/>
    </row>
    <row r="327" spans="1:27" ht="68.25" hidden="1" customHeight="1">
      <c r="A327" t="str">
        <f>IF(E327="","",IF(VLOOKUP($F327,CODE!$K:$O,CODE!$O$1,FALSE)="",$E327,$E327&amp;"-"&amp;VLOOKUP($F327,CODE!$K:$O,CODE!$O$1,FALSE)))</f>
        <v/>
      </c>
      <c r="B327"/>
      <c r="C327" s="250">
        <f t="shared" si="11"/>
        <v>317</v>
      </c>
      <c r="D327" s="95"/>
      <c r="E327" s="96"/>
      <c r="F327" s="87"/>
      <c r="G327" s="87"/>
      <c r="H327" s="88"/>
      <c r="I327" s="88"/>
      <c r="J327" s="93">
        <f t="shared" si="10"/>
        <v>0</v>
      </c>
      <c r="K327" s="246"/>
      <c r="L327" s="94"/>
      <c r="M327" s="89" t="str">
        <f>IF(ISERROR(VLOOKUP($K327,생산업체!$A:$C,생산업체!$A$1,FALSE))=TRUE,"업체리스트 참조 후 업체명 변경",IF(VLOOKUP($K327,생산업체!$A:$C,생산업체!$B$1,FALSE)=1,$L327+$M$6,$L327+$M$4))</f>
        <v>업체리스트 참조 후 업체명 변경</v>
      </c>
      <c r="N327" s="245"/>
      <c r="O327" s="237"/>
      <c r="P327" s="247"/>
      <c r="Q327" s="90"/>
      <c r="R327" s="91"/>
      <c r="S327" s="242"/>
      <c r="T327" s="243"/>
      <c r="U327" s="92"/>
      <c r="W327" s="248"/>
      <c r="X327" s="248"/>
      <c r="Y327" s="248"/>
      <c r="Z327" s="248"/>
      <c r="AA327" s="248"/>
    </row>
    <row r="328" spans="1:27" ht="68.25" hidden="1" customHeight="1">
      <c r="A328" t="str">
        <f>IF(E328="","",IF(VLOOKUP($F328,CODE!$K:$O,CODE!$O$1,FALSE)="",$E328,$E328&amp;"-"&amp;VLOOKUP($F328,CODE!$K:$O,CODE!$O$1,FALSE)))</f>
        <v/>
      </c>
      <c r="B328"/>
      <c r="C328" s="250">
        <f t="shared" si="11"/>
        <v>318</v>
      </c>
      <c r="D328" s="95"/>
      <c r="E328" s="96"/>
      <c r="F328" s="87"/>
      <c r="G328" s="87"/>
      <c r="H328" s="88"/>
      <c r="I328" s="88"/>
      <c r="J328" s="93">
        <f t="shared" ref="J328:J391" si="12">IF(ISERROR(1/COUNTIF(H:H,H328))=TRUE,0,1/COUNTIF(H:H,H328))</f>
        <v>0</v>
      </c>
      <c r="K328" s="246"/>
      <c r="L328" s="94"/>
      <c r="M328" s="89" t="str">
        <f>IF(ISERROR(VLOOKUP($K328,생산업체!$A:$C,생산업체!$A$1,FALSE))=TRUE,"업체리스트 참조 후 업체명 변경",IF(VLOOKUP($K328,생산업체!$A:$C,생산업체!$B$1,FALSE)=1,$L328+$M$6,$L328+$M$4))</f>
        <v>업체리스트 참조 후 업체명 변경</v>
      </c>
      <c r="N328" s="245"/>
      <c r="O328" s="237"/>
      <c r="P328" s="247"/>
      <c r="Q328" s="90"/>
      <c r="R328" s="91"/>
      <c r="S328" s="242"/>
      <c r="T328" s="243"/>
      <c r="U328" s="92"/>
      <c r="W328" s="248"/>
      <c r="X328" s="248"/>
      <c r="Y328" s="248"/>
      <c r="Z328" s="248"/>
      <c r="AA328" s="248"/>
    </row>
    <row r="329" spans="1:27" ht="68.25" hidden="1" customHeight="1">
      <c r="A329" t="str">
        <f>IF(E329="","",IF(VLOOKUP($F329,CODE!$K:$O,CODE!$O$1,FALSE)="",$E329,$E329&amp;"-"&amp;VLOOKUP($F329,CODE!$K:$O,CODE!$O$1,FALSE)))</f>
        <v/>
      </c>
      <c r="B329"/>
      <c r="C329" s="250">
        <f t="shared" si="11"/>
        <v>319</v>
      </c>
      <c r="D329" s="95"/>
      <c r="E329" s="96"/>
      <c r="F329" s="87"/>
      <c r="G329" s="87"/>
      <c r="H329" s="88"/>
      <c r="I329" s="88"/>
      <c r="J329" s="93">
        <f t="shared" si="12"/>
        <v>0</v>
      </c>
      <c r="K329" s="246"/>
      <c r="L329" s="94"/>
      <c r="M329" s="89" t="str">
        <f>IF(ISERROR(VLOOKUP($K329,생산업체!$A:$C,생산업체!$A$1,FALSE))=TRUE,"업체리스트 참조 후 업체명 변경",IF(VLOOKUP($K329,생산업체!$A:$C,생산업체!$B$1,FALSE)=1,$L329+$M$6,$L329+$M$4))</f>
        <v>업체리스트 참조 후 업체명 변경</v>
      </c>
      <c r="N329" s="245"/>
      <c r="O329" s="237"/>
      <c r="P329" s="247"/>
      <c r="Q329" s="90"/>
      <c r="R329" s="91"/>
      <c r="S329" s="242"/>
      <c r="T329" s="243"/>
      <c r="U329" s="92"/>
      <c r="W329" s="248"/>
      <c r="X329" s="248"/>
      <c r="Y329" s="248"/>
      <c r="Z329" s="248"/>
      <c r="AA329" s="248"/>
    </row>
    <row r="330" spans="1:27" ht="68.25" hidden="1" customHeight="1">
      <c r="A330" t="str">
        <f>IF(E330="","",IF(VLOOKUP($F330,CODE!$K:$O,CODE!$O$1,FALSE)="",$E330,$E330&amp;"-"&amp;VLOOKUP($F330,CODE!$K:$O,CODE!$O$1,FALSE)))</f>
        <v/>
      </c>
      <c r="B330"/>
      <c r="C330" s="250">
        <f t="shared" si="11"/>
        <v>320</v>
      </c>
      <c r="D330" s="95"/>
      <c r="E330" s="96"/>
      <c r="F330" s="87"/>
      <c r="G330" s="87"/>
      <c r="H330" s="88"/>
      <c r="I330" s="88"/>
      <c r="J330" s="93">
        <f t="shared" si="12"/>
        <v>0</v>
      </c>
      <c r="K330" s="246"/>
      <c r="L330" s="94"/>
      <c r="M330" s="89" t="str">
        <f>IF(ISERROR(VLOOKUP($K330,생산업체!$A:$C,생산업체!$A$1,FALSE))=TRUE,"업체리스트 참조 후 업체명 변경",IF(VLOOKUP($K330,생산업체!$A:$C,생산업체!$B$1,FALSE)=1,$L330+$M$6,$L330+$M$4))</f>
        <v>업체리스트 참조 후 업체명 변경</v>
      </c>
      <c r="N330" s="245"/>
      <c r="O330" s="237"/>
      <c r="P330" s="247"/>
      <c r="Q330" s="90"/>
      <c r="R330" s="91"/>
      <c r="S330" s="242"/>
      <c r="T330" s="243"/>
      <c r="U330" s="92"/>
      <c r="W330" s="248"/>
      <c r="X330" s="248"/>
      <c r="Y330" s="248"/>
      <c r="Z330" s="248"/>
      <c r="AA330" s="248"/>
    </row>
    <row r="331" spans="1:27" ht="68.25" hidden="1" customHeight="1">
      <c r="A331" t="str">
        <f>IF(E331="","",IF(VLOOKUP($F331,CODE!$K:$O,CODE!$O$1,FALSE)="",$E331,$E331&amp;"-"&amp;VLOOKUP($F331,CODE!$K:$O,CODE!$O$1,FALSE)))</f>
        <v/>
      </c>
      <c r="B331"/>
      <c r="C331" s="250">
        <f t="shared" si="11"/>
        <v>321</v>
      </c>
      <c r="D331" s="95"/>
      <c r="E331" s="96"/>
      <c r="F331" s="87"/>
      <c r="G331" s="87"/>
      <c r="H331" s="88"/>
      <c r="I331" s="88"/>
      <c r="J331" s="93">
        <f t="shared" si="12"/>
        <v>0</v>
      </c>
      <c r="K331" s="246"/>
      <c r="L331" s="94"/>
      <c r="M331" s="89" t="str">
        <f>IF(ISERROR(VLOOKUP($K331,생산업체!$A:$C,생산업체!$A$1,FALSE))=TRUE,"업체리스트 참조 후 업체명 변경",IF(VLOOKUP($K331,생산업체!$A:$C,생산업체!$B$1,FALSE)=1,$L331+$M$6,$L331+$M$4))</f>
        <v>업체리스트 참조 후 업체명 변경</v>
      </c>
      <c r="N331" s="245"/>
      <c r="O331" s="237"/>
      <c r="P331" s="247"/>
      <c r="Q331" s="90"/>
      <c r="R331" s="91"/>
      <c r="S331" s="242"/>
      <c r="T331" s="243"/>
      <c r="U331" s="92"/>
      <c r="W331" s="248"/>
      <c r="X331" s="248"/>
      <c r="Y331" s="248"/>
      <c r="Z331" s="248"/>
      <c r="AA331" s="248"/>
    </row>
    <row r="332" spans="1:27" ht="68.25" hidden="1" customHeight="1">
      <c r="A332" t="str">
        <f>IF(E332="","",IF(VLOOKUP($F332,CODE!$K:$O,CODE!$O$1,FALSE)="",$E332,$E332&amp;"-"&amp;VLOOKUP($F332,CODE!$K:$O,CODE!$O$1,FALSE)))</f>
        <v/>
      </c>
      <c r="B332"/>
      <c r="C332" s="250">
        <f t="shared" si="11"/>
        <v>322</v>
      </c>
      <c r="D332" s="95"/>
      <c r="E332" s="96"/>
      <c r="F332" s="87"/>
      <c r="G332" s="87"/>
      <c r="H332" s="88"/>
      <c r="I332" s="88"/>
      <c r="J332" s="93">
        <f t="shared" si="12"/>
        <v>0</v>
      </c>
      <c r="K332" s="246"/>
      <c r="L332" s="94"/>
      <c r="M332" s="89" t="str">
        <f>IF(ISERROR(VLOOKUP($K332,생산업체!$A:$C,생산업체!$A$1,FALSE))=TRUE,"업체리스트 참조 후 업체명 변경",IF(VLOOKUP($K332,생산업체!$A:$C,생산업체!$B$1,FALSE)=1,$L332+$M$6,$L332+$M$4))</f>
        <v>업체리스트 참조 후 업체명 변경</v>
      </c>
      <c r="N332" s="245"/>
      <c r="O332" s="237"/>
      <c r="P332" s="247"/>
      <c r="Q332" s="90"/>
      <c r="R332" s="91"/>
      <c r="S332" s="242"/>
      <c r="T332" s="243"/>
      <c r="U332" s="92"/>
      <c r="W332" s="248"/>
      <c r="X332" s="248"/>
      <c r="Y332" s="248"/>
      <c r="Z332" s="248"/>
      <c r="AA332" s="248"/>
    </row>
    <row r="333" spans="1:27" ht="68.25" hidden="1" customHeight="1">
      <c r="A333" t="str">
        <f>IF(E333="","",IF(VLOOKUP($F333,CODE!$K:$O,CODE!$O$1,FALSE)="",$E333,$E333&amp;"-"&amp;VLOOKUP($F333,CODE!$K:$O,CODE!$O$1,FALSE)))</f>
        <v/>
      </c>
      <c r="B333"/>
      <c r="C333" s="250">
        <f t="shared" si="11"/>
        <v>323</v>
      </c>
      <c r="D333" s="95"/>
      <c r="E333" s="96"/>
      <c r="F333" s="87"/>
      <c r="G333" s="87"/>
      <c r="H333" s="88"/>
      <c r="I333" s="88"/>
      <c r="J333" s="93">
        <f t="shared" si="12"/>
        <v>0</v>
      </c>
      <c r="K333" s="246"/>
      <c r="L333" s="94"/>
      <c r="M333" s="89" t="str">
        <f>IF(ISERROR(VLOOKUP($K333,생산업체!$A:$C,생산업체!$A$1,FALSE))=TRUE,"업체리스트 참조 후 업체명 변경",IF(VLOOKUP($K333,생산업체!$A:$C,생산업체!$B$1,FALSE)=1,$L333+$M$6,$L333+$M$4))</f>
        <v>업체리스트 참조 후 업체명 변경</v>
      </c>
      <c r="N333" s="245"/>
      <c r="O333" s="237"/>
      <c r="P333" s="247"/>
      <c r="Q333" s="90"/>
      <c r="R333" s="91"/>
      <c r="S333" s="242"/>
      <c r="T333" s="243"/>
      <c r="U333" s="92"/>
      <c r="W333" s="248"/>
      <c r="X333" s="248"/>
      <c r="Y333" s="248"/>
      <c r="Z333" s="248"/>
      <c r="AA333" s="248"/>
    </row>
    <row r="334" spans="1:27" ht="68.25" hidden="1" customHeight="1">
      <c r="A334" t="str">
        <f>IF(E334="","",IF(VLOOKUP($F334,CODE!$K:$O,CODE!$O$1,FALSE)="",$E334,$E334&amp;"-"&amp;VLOOKUP($F334,CODE!$K:$O,CODE!$O$1,FALSE)))</f>
        <v/>
      </c>
      <c r="B334"/>
      <c r="C334" s="250">
        <f t="shared" si="11"/>
        <v>324</v>
      </c>
      <c r="D334" s="95"/>
      <c r="E334" s="96"/>
      <c r="F334" s="87"/>
      <c r="G334" s="87"/>
      <c r="H334" s="88"/>
      <c r="I334" s="88"/>
      <c r="J334" s="93">
        <f t="shared" si="12"/>
        <v>0</v>
      </c>
      <c r="K334" s="246"/>
      <c r="L334" s="94"/>
      <c r="M334" s="89" t="str">
        <f>IF(ISERROR(VLOOKUP($K334,생산업체!$A:$C,생산업체!$A$1,FALSE))=TRUE,"업체리스트 참조 후 업체명 변경",IF(VLOOKUP($K334,생산업체!$A:$C,생산업체!$B$1,FALSE)=1,$L334+$M$6,$L334+$M$4))</f>
        <v>업체리스트 참조 후 업체명 변경</v>
      </c>
      <c r="N334" s="245"/>
      <c r="O334" s="237"/>
      <c r="P334" s="247"/>
      <c r="Q334" s="90"/>
      <c r="R334" s="91"/>
      <c r="S334" s="242"/>
      <c r="T334" s="243"/>
      <c r="U334" s="92"/>
      <c r="W334" s="248"/>
      <c r="X334" s="248"/>
      <c r="Y334" s="248"/>
      <c r="Z334" s="248"/>
      <c r="AA334" s="248"/>
    </row>
    <row r="335" spans="1:27" ht="68.25" hidden="1" customHeight="1">
      <c r="A335" t="str">
        <f>IF(E335="","",IF(VLOOKUP($F335,CODE!$K:$O,CODE!$O$1,FALSE)="",$E335,$E335&amp;"-"&amp;VLOOKUP($F335,CODE!$K:$O,CODE!$O$1,FALSE)))</f>
        <v/>
      </c>
      <c r="B335"/>
      <c r="C335" s="250">
        <f t="shared" si="11"/>
        <v>325</v>
      </c>
      <c r="D335" s="95"/>
      <c r="E335" s="96"/>
      <c r="F335" s="87"/>
      <c r="G335" s="87"/>
      <c r="H335" s="88"/>
      <c r="I335" s="88"/>
      <c r="J335" s="93">
        <f t="shared" si="12"/>
        <v>0</v>
      </c>
      <c r="K335" s="246"/>
      <c r="L335" s="94"/>
      <c r="M335" s="89" t="str">
        <f>IF(ISERROR(VLOOKUP($K335,생산업체!$A:$C,생산업체!$A$1,FALSE))=TRUE,"업체리스트 참조 후 업체명 변경",IF(VLOOKUP($K335,생산업체!$A:$C,생산업체!$B$1,FALSE)=1,$L335+$M$6,$L335+$M$4))</f>
        <v>업체리스트 참조 후 업체명 변경</v>
      </c>
      <c r="N335" s="245"/>
      <c r="O335" s="237"/>
      <c r="P335" s="247"/>
      <c r="Q335" s="90"/>
      <c r="R335" s="91"/>
      <c r="S335" s="242"/>
      <c r="T335" s="243"/>
      <c r="U335" s="92"/>
      <c r="W335" s="248"/>
      <c r="X335" s="248"/>
      <c r="Y335" s="248"/>
      <c r="Z335" s="248"/>
      <c r="AA335" s="248"/>
    </row>
    <row r="336" spans="1:27" ht="68.25" hidden="1" customHeight="1">
      <c r="A336" t="str">
        <f>IF(E336="","",IF(VLOOKUP($F336,CODE!$K:$O,CODE!$O$1,FALSE)="",$E336,$E336&amp;"-"&amp;VLOOKUP($F336,CODE!$K:$O,CODE!$O$1,FALSE)))</f>
        <v/>
      </c>
      <c r="B336"/>
      <c r="C336" s="250">
        <f t="shared" ref="C336:C399" si="13">C335+1</f>
        <v>326</v>
      </c>
      <c r="D336" s="95"/>
      <c r="E336" s="96"/>
      <c r="F336" s="87"/>
      <c r="G336" s="87"/>
      <c r="H336" s="88"/>
      <c r="I336" s="88"/>
      <c r="J336" s="93">
        <f t="shared" si="12"/>
        <v>0</v>
      </c>
      <c r="K336" s="246"/>
      <c r="L336" s="94"/>
      <c r="M336" s="89" t="str">
        <f>IF(ISERROR(VLOOKUP($K336,생산업체!$A:$C,생산업체!$A$1,FALSE))=TRUE,"업체리스트 참조 후 업체명 변경",IF(VLOOKUP($K336,생산업체!$A:$C,생산업체!$B$1,FALSE)=1,$L336+$M$6,$L336+$M$4))</f>
        <v>업체리스트 참조 후 업체명 변경</v>
      </c>
      <c r="N336" s="245"/>
      <c r="O336" s="237"/>
      <c r="P336" s="247"/>
      <c r="Q336" s="90"/>
      <c r="R336" s="91"/>
      <c r="S336" s="242"/>
      <c r="T336" s="243"/>
      <c r="U336" s="92"/>
      <c r="W336" s="248"/>
      <c r="X336" s="248"/>
      <c r="Y336" s="248"/>
      <c r="Z336" s="248"/>
      <c r="AA336" s="248"/>
    </row>
    <row r="337" spans="1:27" ht="68.25" hidden="1" customHeight="1">
      <c r="A337" t="str">
        <f>IF(E337="","",IF(VLOOKUP($F337,CODE!$K:$O,CODE!$O$1,FALSE)="",$E337,$E337&amp;"-"&amp;VLOOKUP($F337,CODE!$K:$O,CODE!$O$1,FALSE)))</f>
        <v/>
      </c>
      <c r="B337"/>
      <c r="C337" s="250">
        <f t="shared" si="13"/>
        <v>327</v>
      </c>
      <c r="D337" s="95"/>
      <c r="E337" s="96"/>
      <c r="F337" s="87"/>
      <c r="G337" s="87"/>
      <c r="H337" s="88"/>
      <c r="I337" s="88"/>
      <c r="J337" s="93">
        <f t="shared" si="12"/>
        <v>0</v>
      </c>
      <c r="K337" s="246"/>
      <c r="L337" s="94"/>
      <c r="M337" s="89" t="str">
        <f>IF(ISERROR(VLOOKUP($K337,생산업체!$A:$C,생산업체!$A$1,FALSE))=TRUE,"업체리스트 참조 후 업체명 변경",IF(VLOOKUP($K337,생산업체!$A:$C,생산업체!$B$1,FALSE)=1,$L337+$M$6,$L337+$M$4))</f>
        <v>업체리스트 참조 후 업체명 변경</v>
      </c>
      <c r="N337" s="245"/>
      <c r="O337" s="237"/>
      <c r="P337" s="247"/>
      <c r="Q337" s="90"/>
      <c r="R337" s="91"/>
      <c r="S337" s="242"/>
      <c r="T337" s="243"/>
      <c r="U337" s="92"/>
      <c r="W337" s="248"/>
      <c r="X337" s="248"/>
      <c r="Y337" s="248"/>
      <c r="Z337" s="248"/>
      <c r="AA337" s="248"/>
    </row>
    <row r="338" spans="1:27" ht="68.25" hidden="1" customHeight="1">
      <c r="A338" t="str">
        <f>IF(E338="","",IF(VLOOKUP($F338,CODE!$K:$O,CODE!$O$1,FALSE)="",$E338,$E338&amp;"-"&amp;VLOOKUP($F338,CODE!$K:$O,CODE!$O$1,FALSE)))</f>
        <v/>
      </c>
      <c r="B338"/>
      <c r="C338" s="250">
        <f t="shared" si="13"/>
        <v>328</v>
      </c>
      <c r="D338" s="95"/>
      <c r="E338" s="96"/>
      <c r="F338" s="87"/>
      <c r="G338" s="87"/>
      <c r="H338" s="88"/>
      <c r="I338" s="88"/>
      <c r="J338" s="93">
        <f t="shared" si="12"/>
        <v>0</v>
      </c>
      <c r="K338" s="246"/>
      <c r="L338" s="94"/>
      <c r="M338" s="89" t="str">
        <f>IF(ISERROR(VLOOKUP($K338,생산업체!$A:$C,생산업체!$A$1,FALSE))=TRUE,"업체리스트 참조 후 업체명 변경",IF(VLOOKUP($K338,생산업체!$A:$C,생산업체!$B$1,FALSE)=1,$L338+$M$6,$L338+$M$4))</f>
        <v>업체리스트 참조 후 업체명 변경</v>
      </c>
      <c r="N338" s="245"/>
      <c r="O338" s="237"/>
      <c r="P338" s="247"/>
      <c r="Q338" s="90"/>
      <c r="R338" s="91"/>
      <c r="S338" s="242"/>
      <c r="T338" s="243"/>
      <c r="U338" s="92"/>
      <c r="W338" s="248"/>
      <c r="X338" s="248"/>
      <c r="Y338" s="248"/>
      <c r="Z338" s="248"/>
      <c r="AA338" s="248"/>
    </row>
    <row r="339" spans="1:27" ht="68.25" hidden="1" customHeight="1">
      <c r="A339" t="str">
        <f>IF(E339="","",IF(VLOOKUP($F339,CODE!$K:$O,CODE!$O$1,FALSE)="",$E339,$E339&amp;"-"&amp;VLOOKUP($F339,CODE!$K:$O,CODE!$O$1,FALSE)))</f>
        <v/>
      </c>
      <c r="B339"/>
      <c r="C339" s="250">
        <f t="shared" si="13"/>
        <v>329</v>
      </c>
      <c r="D339" s="95"/>
      <c r="E339" s="96"/>
      <c r="F339" s="87"/>
      <c r="G339" s="87"/>
      <c r="H339" s="88"/>
      <c r="I339" s="88"/>
      <c r="J339" s="93">
        <f t="shared" si="12"/>
        <v>0</v>
      </c>
      <c r="K339" s="246"/>
      <c r="L339" s="94"/>
      <c r="M339" s="89" t="str">
        <f>IF(ISERROR(VLOOKUP($K339,생산업체!$A:$C,생산업체!$A$1,FALSE))=TRUE,"업체리스트 참조 후 업체명 변경",IF(VLOOKUP($K339,생산업체!$A:$C,생산업체!$B$1,FALSE)=1,$L339+$M$6,$L339+$M$4))</f>
        <v>업체리스트 참조 후 업체명 변경</v>
      </c>
      <c r="N339" s="245"/>
      <c r="O339" s="237"/>
      <c r="P339" s="247"/>
      <c r="Q339" s="90"/>
      <c r="R339" s="91"/>
      <c r="S339" s="242"/>
      <c r="T339" s="243"/>
      <c r="U339" s="92"/>
      <c r="W339" s="248"/>
      <c r="X339" s="248"/>
      <c r="Y339" s="248"/>
      <c r="Z339" s="248"/>
      <c r="AA339" s="248"/>
    </row>
    <row r="340" spans="1:27" ht="68.25" hidden="1" customHeight="1">
      <c r="A340" t="str">
        <f>IF(E340="","",IF(VLOOKUP($F340,CODE!$K:$O,CODE!$O$1,FALSE)="",$E340,$E340&amp;"-"&amp;VLOOKUP($F340,CODE!$K:$O,CODE!$O$1,FALSE)))</f>
        <v/>
      </c>
      <c r="B340"/>
      <c r="C340" s="250">
        <f t="shared" si="13"/>
        <v>330</v>
      </c>
      <c r="D340" s="95"/>
      <c r="E340" s="96"/>
      <c r="F340" s="87"/>
      <c r="G340" s="87"/>
      <c r="H340" s="88"/>
      <c r="I340" s="88"/>
      <c r="J340" s="93">
        <f t="shared" si="12"/>
        <v>0</v>
      </c>
      <c r="K340" s="246"/>
      <c r="L340" s="94"/>
      <c r="M340" s="89" t="str">
        <f>IF(ISERROR(VLOOKUP($K340,생산업체!$A:$C,생산업체!$A$1,FALSE))=TRUE,"업체리스트 참조 후 업체명 변경",IF(VLOOKUP($K340,생산업체!$A:$C,생산업체!$B$1,FALSE)=1,$L340+$M$6,$L340+$M$4))</f>
        <v>업체리스트 참조 후 업체명 변경</v>
      </c>
      <c r="N340" s="245"/>
      <c r="O340" s="237"/>
      <c r="P340" s="247"/>
      <c r="Q340" s="90"/>
      <c r="R340" s="91"/>
      <c r="S340" s="242"/>
      <c r="T340" s="243"/>
      <c r="U340" s="92"/>
      <c r="W340" s="248"/>
      <c r="X340" s="248"/>
      <c r="Y340" s="248"/>
      <c r="Z340" s="248"/>
      <c r="AA340" s="248"/>
    </row>
    <row r="341" spans="1:27" ht="68.25" hidden="1" customHeight="1">
      <c r="A341" t="str">
        <f>IF(E341="","",IF(VLOOKUP($F341,CODE!$K:$O,CODE!$O$1,FALSE)="",$E341,$E341&amp;"-"&amp;VLOOKUP($F341,CODE!$K:$O,CODE!$O$1,FALSE)))</f>
        <v/>
      </c>
      <c r="B341"/>
      <c r="C341" s="250">
        <f t="shared" si="13"/>
        <v>331</v>
      </c>
      <c r="D341" s="95"/>
      <c r="E341" s="96"/>
      <c r="F341" s="87"/>
      <c r="G341" s="87"/>
      <c r="H341" s="88"/>
      <c r="I341" s="88"/>
      <c r="J341" s="93">
        <f t="shared" si="12"/>
        <v>0</v>
      </c>
      <c r="K341" s="246"/>
      <c r="L341" s="94"/>
      <c r="M341" s="89" t="str">
        <f>IF(ISERROR(VLOOKUP($K341,생산업체!$A:$C,생산업체!$A$1,FALSE))=TRUE,"업체리스트 참조 후 업체명 변경",IF(VLOOKUP($K341,생산업체!$A:$C,생산업체!$B$1,FALSE)=1,$L341+$M$6,$L341+$M$4))</f>
        <v>업체리스트 참조 후 업체명 변경</v>
      </c>
      <c r="N341" s="245"/>
      <c r="O341" s="237"/>
      <c r="P341" s="247"/>
      <c r="Q341" s="90"/>
      <c r="R341" s="91"/>
      <c r="S341" s="242"/>
      <c r="T341" s="243"/>
      <c r="U341" s="92"/>
      <c r="W341" s="248"/>
      <c r="X341" s="248"/>
      <c r="Y341" s="248"/>
      <c r="Z341" s="248"/>
      <c r="AA341" s="248"/>
    </row>
    <row r="342" spans="1:27" ht="68.25" hidden="1" customHeight="1">
      <c r="A342" t="str">
        <f>IF(E342="","",IF(VLOOKUP($F342,CODE!$K:$O,CODE!$O$1,FALSE)="",$E342,$E342&amp;"-"&amp;VLOOKUP($F342,CODE!$K:$O,CODE!$O$1,FALSE)))</f>
        <v/>
      </c>
      <c r="B342"/>
      <c r="C342" s="250">
        <f t="shared" si="13"/>
        <v>332</v>
      </c>
      <c r="D342" s="95"/>
      <c r="E342" s="96"/>
      <c r="F342" s="87"/>
      <c r="G342" s="87"/>
      <c r="H342" s="88"/>
      <c r="I342" s="88"/>
      <c r="J342" s="93">
        <f t="shared" si="12"/>
        <v>0</v>
      </c>
      <c r="K342" s="246"/>
      <c r="L342" s="94"/>
      <c r="M342" s="89" t="str">
        <f>IF(ISERROR(VLOOKUP($K342,생산업체!$A:$C,생산업체!$A$1,FALSE))=TRUE,"업체리스트 참조 후 업체명 변경",IF(VLOOKUP($K342,생산업체!$A:$C,생산업체!$B$1,FALSE)=1,$L342+$M$6,$L342+$M$4))</f>
        <v>업체리스트 참조 후 업체명 변경</v>
      </c>
      <c r="N342" s="245"/>
      <c r="O342" s="237"/>
      <c r="P342" s="247"/>
      <c r="Q342" s="90"/>
      <c r="R342" s="91"/>
      <c r="S342" s="242"/>
      <c r="T342" s="243"/>
      <c r="U342" s="92"/>
      <c r="W342" s="248"/>
      <c r="X342" s="248"/>
      <c r="Y342" s="248"/>
      <c r="Z342" s="248"/>
      <c r="AA342" s="248"/>
    </row>
    <row r="343" spans="1:27" ht="68.25" hidden="1" customHeight="1">
      <c r="A343" t="str">
        <f>IF(E343="","",IF(VLOOKUP($F343,CODE!$K:$O,CODE!$O$1,FALSE)="",$E343,$E343&amp;"-"&amp;VLOOKUP($F343,CODE!$K:$O,CODE!$O$1,FALSE)))</f>
        <v/>
      </c>
      <c r="B343"/>
      <c r="C343" s="250">
        <f t="shared" si="13"/>
        <v>333</v>
      </c>
      <c r="D343" s="95"/>
      <c r="E343" s="96"/>
      <c r="F343" s="87"/>
      <c r="G343" s="87"/>
      <c r="H343" s="88"/>
      <c r="I343" s="88"/>
      <c r="J343" s="93">
        <f t="shared" si="12"/>
        <v>0</v>
      </c>
      <c r="K343" s="246"/>
      <c r="L343" s="94"/>
      <c r="M343" s="89" t="str">
        <f>IF(ISERROR(VLOOKUP($K343,생산업체!$A:$C,생산업체!$A$1,FALSE))=TRUE,"업체리스트 참조 후 업체명 변경",IF(VLOOKUP($K343,생산업체!$A:$C,생산업체!$B$1,FALSE)=1,$L343+$M$6,$L343+$M$4))</f>
        <v>업체리스트 참조 후 업체명 변경</v>
      </c>
      <c r="N343" s="245"/>
      <c r="O343" s="237"/>
      <c r="P343" s="247"/>
      <c r="Q343" s="90"/>
      <c r="R343" s="91"/>
      <c r="S343" s="242"/>
      <c r="T343" s="243"/>
      <c r="U343" s="92"/>
      <c r="W343" s="248"/>
      <c r="X343" s="248"/>
      <c r="Y343" s="248"/>
      <c r="Z343" s="248"/>
      <c r="AA343" s="248"/>
    </row>
    <row r="344" spans="1:27" ht="68.25" hidden="1" customHeight="1">
      <c r="A344" t="str">
        <f>IF(E344="","",IF(VLOOKUP($F344,CODE!$K:$O,CODE!$O$1,FALSE)="",$E344,$E344&amp;"-"&amp;VLOOKUP($F344,CODE!$K:$O,CODE!$O$1,FALSE)))</f>
        <v/>
      </c>
      <c r="B344"/>
      <c r="C344" s="250">
        <f t="shared" si="13"/>
        <v>334</v>
      </c>
      <c r="D344" s="95"/>
      <c r="E344" s="96"/>
      <c r="F344" s="87"/>
      <c r="G344" s="87"/>
      <c r="H344" s="88"/>
      <c r="I344" s="88"/>
      <c r="J344" s="93">
        <f t="shared" si="12"/>
        <v>0</v>
      </c>
      <c r="K344" s="246"/>
      <c r="L344" s="94"/>
      <c r="M344" s="89" t="str">
        <f>IF(ISERROR(VLOOKUP($K344,생산업체!$A:$C,생산업체!$A$1,FALSE))=TRUE,"업체리스트 참조 후 업체명 변경",IF(VLOOKUP($K344,생산업체!$A:$C,생산업체!$B$1,FALSE)=1,$L344+$M$6,$L344+$M$4))</f>
        <v>업체리스트 참조 후 업체명 변경</v>
      </c>
      <c r="N344" s="245"/>
      <c r="O344" s="237"/>
      <c r="P344" s="247"/>
      <c r="Q344" s="90"/>
      <c r="R344" s="91"/>
      <c r="S344" s="242"/>
      <c r="T344" s="243"/>
      <c r="U344" s="92"/>
      <c r="W344" s="248"/>
      <c r="X344" s="248"/>
      <c r="Y344" s="248"/>
      <c r="Z344" s="248"/>
      <c r="AA344" s="248"/>
    </row>
    <row r="345" spans="1:27" ht="68.25" hidden="1" customHeight="1">
      <c r="A345" t="str">
        <f>IF(E345="","",IF(VLOOKUP($F345,CODE!$K:$O,CODE!$O$1,FALSE)="",$E345,$E345&amp;"-"&amp;VLOOKUP($F345,CODE!$K:$O,CODE!$O$1,FALSE)))</f>
        <v/>
      </c>
      <c r="B345"/>
      <c r="C345" s="250">
        <f t="shared" si="13"/>
        <v>335</v>
      </c>
      <c r="D345" s="95"/>
      <c r="E345" s="96"/>
      <c r="F345" s="87"/>
      <c r="G345" s="87"/>
      <c r="H345" s="88"/>
      <c r="I345" s="88"/>
      <c r="J345" s="93">
        <f t="shared" si="12"/>
        <v>0</v>
      </c>
      <c r="K345" s="246"/>
      <c r="L345" s="94"/>
      <c r="M345" s="89" t="str">
        <f>IF(ISERROR(VLOOKUP($K345,생산업체!$A:$C,생산업체!$A$1,FALSE))=TRUE,"업체리스트 참조 후 업체명 변경",IF(VLOOKUP($K345,생산업체!$A:$C,생산업체!$B$1,FALSE)=1,$L345+$M$6,$L345+$M$4))</f>
        <v>업체리스트 참조 후 업체명 변경</v>
      </c>
      <c r="N345" s="245"/>
      <c r="O345" s="237"/>
      <c r="P345" s="247"/>
      <c r="Q345" s="90"/>
      <c r="R345" s="91"/>
      <c r="S345" s="242"/>
      <c r="T345" s="243"/>
      <c r="U345" s="92"/>
      <c r="W345" s="248"/>
      <c r="X345" s="248"/>
      <c r="Y345" s="248"/>
      <c r="Z345" s="248"/>
      <c r="AA345" s="248"/>
    </row>
    <row r="346" spans="1:27" ht="68.25" hidden="1" customHeight="1">
      <c r="A346" t="str">
        <f>IF(E346="","",IF(VLOOKUP($F346,CODE!$K:$O,CODE!$O$1,FALSE)="",$E346,$E346&amp;"-"&amp;VLOOKUP($F346,CODE!$K:$O,CODE!$O$1,FALSE)))</f>
        <v/>
      </c>
      <c r="B346"/>
      <c r="C346" s="250">
        <f t="shared" si="13"/>
        <v>336</v>
      </c>
      <c r="D346" s="95"/>
      <c r="E346" s="96"/>
      <c r="F346" s="87"/>
      <c r="G346" s="87"/>
      <c r="H346" s="88"/>
      <c r="I346" s="88"/>
      <c r="J346" s="93">
        <f t="shared" si="12"/>
        <v>0</v>
      </c>
      <c r="K346" s="246"/>
      <c r="L346" s="94"/>
      <c r="M346" s="89" t="str">
        <f>IF(ISERROR(VLOOKUP($K346,생산업체!$A:$C,생산업체!$A$1,FALSE))=TRUE,"업체리스트 참조 후 업체명 변경",IF(VLOOKUP($K346,생산업체!$A:$C,생산업체!$B$1,FALSE)=1,$L346+$M$6,$L346+$M$4))</f>
        <v>업체리스트 참조 후 업체명 변경</v>
      </c>
      <c r="N346" s="245"/>
      <c r="O346" s="237"/>
      <c r="P346" s="247"/>
      <c r="Q346" s="90"/>
      <c r="R346" s="91"/>
      <c r="S346" s="242"/>
      <c r="T346" s="243"/>
      <c r="U346" s="92"/>
      <c r="W346" s="248"/>
      <c r="X346" s="248"/>
      <c r="Y346" s="248"/>
      <c r="Z346" s="248"/>
      <c r="AA346" s="248"/>
    </row>
    <row r="347" spans="1:27" ht="68.25" hidden="1" customHeight="1">
      <c r="A347" t="str">
        <f>IF(E347="","",IF(VLOOKUP($F347,CODE!$K:$O,CODE!$O$1,FALSE)="",$E347,$E347&amp;"-"&amp;VLOOKUP($F347,CODE!$K:$O,CODE!$O$1,FALSE)))</f>
        <v/>
      </c>
      <c r="B347"/>
      <c r="C347" s="250">
        <f t="shared" si="13"/>
        <v>337</v>
      </c>
      <c r="D347" s="95"/>
      <c r="E347" s="96"/>
      <c r="F347" s="87"/>
      <c r="G347" s="87"/>
      <c r="H347" s="88"/>
      <c r="I347" s="88"/>
      <c r="J347" s="93">
        <f t="shared" si="12"/>
        <v>0</v>
      </c>
      <c r="K347" s="246"/>
      <c r="L347" s="94"/>
      <c r="M347" s="89" t="str">
        <f>IF(ISERROR(VLOOKUP($K347,생산업체!$A:$C,생산업체!$A$1,FALSE))=TRUE,"업체리스트 참조 후 업체명 변경",IF(VLOOKUP($K347,생산업체!$A:$C,생산업체!$B$1,FALSE)=1,$L347+$M$6,$L347+$M$4))</f>
        <v>업체리스트 참조 후 업체명 변경</v>
      </c>
      <c r="N347" s="245"/>
      <c r="O347" s="237"/>
      <c r="P347" s="247"/>
      <c r="Q347" s="90"/>
      <c r="R347" s="91"/>
      <c r="S347" s="242"/>
      <c r="T347" s="243"/>
      <c r="U347" s="92"/>
      <c r="W347" s="248"/>
      <c r="X347" s="248"/>
      <c r="Y347" s="248"/>
      <c r="Z347" s="248"/>
      <c r="AA347" s="248"/>
    </row>
    <row r="348" spans="1:27" ht="68.25" hidden="1" customHeight="1">
      <c r="A348" t="str">
        <f>IF(E348="","",IF(VLOOKUP($F348,CODE!$K:$O,CODE!$O$1,FALSE)="",$E348,$E348&amp;"-"&amp;VLOOKUP($F348,CODE!$K:$O,CODE!$O$1,FALSE)))</f>
        <v/>
      </c>
      <c r="B348"/>
      <c r="C348" s="250">
        <f t="shared" si="13"/>
        <v>338</v>
      </c>
      <c r="D348" s="95"/>
      <c r="E348" s="96"/>
      <c r="F348" s="87"/>
      <c r="G348" s="87"/>
      <c r="H348" s="88"/>
      <c r="I348" s="88"/>
      <c r="J348" s="93">
        <f t="shared" si="12"/>
        <v>0</v>
      </c>
      <c r="K348" s="246"/>
      <c r="L348" s="94"/>
      <c r="M348" s="89" t="str">
        <f>IF(ISERROR(VLOOKUP($K348,생산업체!$A:$C,생산업체!$A$1,FALSE))=TRUE,"업체리스트 참조 후 업체명 변경",IF(VLOOKUP($K348,생산업체!$A:$C,생산업체!$B$1,FALSE)=1,$L348+$M$6,$L348+$M$4))</f>
        <v>업체리스트 참조 후 업체명 변경</v>
      </c>
      <c r="N348" s="245"/>
      <c r="O348" s="237"/>
      <c r="P348" s="247"/>
      <c r="Q348" s="90"/>
      <c r="R348" s="91"/>
      <c r="S348" s="242"/>
      <c r="T348" s="243"/>
      <c r="U348" s="92"/>
      <c r="W348" s="248"/>
      <c r="X348" s="248"/>
      <c r="Y348" s="248"/>
      <c r="Z348" s="248"/>
      <c r="AA348" s="248"/>
    </row>
    <row r="349" spans="1:27" ht="68.25" hidden="1" customHeight="1">
      <c r="A349" t="str">
        <f>IF(E349="","",IF(VLOOKUP($F349,CODE!$K:$O,CODE!$O$1,FALSE)="",$E349,$E349&amp;"-"&amp;VLOOKUP($F349,CODE!$K:$O,CODE!$O$1,FALSE)))</f>
        <v/>
      </c>
      <c r="B349"/>
      <c r="C349" s="250">
        <f t="shared" si="13"/>
        <v>339</v>
      </c>
      <c r="D349" s="95"/>
      <c r="E349" s="96"/>
      <c r="F349" s="87"/>
      <c r="G349" s="87"/>
      <c r="H349" s="88"/>
      <c r="I349" s="88"/>
      <c r="J349" s="93">
        <f t="shared" si="12"/>
        <v>0</v>
      </c>
      <c r="K349" s="246"/>
      <c r="L349" s="94"/>
      <c r="M349" s="89" t="str">
        <f>IF(ISERROR(VLOOKUP($K349,생산업체!$A:$C,생산업체!$A$1,FALSE))=TRUE,"업체리스트 참조 후 업체명 변경",IF(VLOOKUP($K349,생산업체!$A:$C,생산업체!$B$1,FALSE)=1,$L349+$M$6,$L349+$M$4))</f>
        <v>업체리스트 참조 후 업체명 변경</v>
      </c>
      <c r="N349" s="245"/>
      <c r="O349" s="237"/>
      <c r="P349" s="247"/>
      <c r="Q349" s="90"/>
      <c r="R349" s="91"/>
      <c r="S349" s="242"/>
      <c r="T349" s="243"/>
      <c r="U349" s="92"/>
      <c r="W349" s="248"/>
      <c r="X349" s="248"/>
      <c r="Y349" s="248"/>
      <c r="Z349" s="248"/>
      <c r="AA349" s="248"/>
    </row>
    <row r="350" spans="1:27" ht="68.25" hidden="1" customHeight="1">
      <c r="A350" t="str">
        <f>IF(E350="","",IF(VLOOKUP($F350,CODE!$K:$O,CODE!$O$1,FALSE)="",$E350,$E350&amp;"-"&amp;VLOOKUP($F350,CODE!$K:$O,CODE!$O$1,FALSE)))</f>
        <v/>
      </c>
      <c r="B350"/>
      <c r="C350" s="250">
        <f t="shared" si="13"/>
        <v>340</v>
      </c>
      <c r="D350" s="95"/>
      <c r="E350" s="96"/>
      <c r="F350" s="87"/>
      <c r="G350" s="87"/>
      <c r="H350" s="88"/>
      <c r="I350" s="88"/>
      <c r="J350" s="93">
        <f t="shared" si="12"/>
        <v>0</v>
      </c>
      <c r="K350" s="246"/>
      <c r="L350" s="94"/>
      <c r="M350" s="89" t="str">
        <f>IF(ISERROR(VLOOKUP($K350,생산업체!$A:$C,생산업체!$A$1,FALSE))=TRUE,"업체리스트 참조 후 업체명 변경",IF(VLOOKUP($K350,생산업체!$A:$C,생산업체!$B$1,FALSE)=1,$L350+$M$6,$L350+$M$4))</f>
        <v>업체리스트 참조 후 업체명 변경</v>
      </c>
      <c r="N350" s="245"/>
      <c r="O350" s="237"/>
      <c r="P350" s="247"/>
      <c r="Q350" s="90"/>
      <c r="R350" s="91"/>
      <c r="S350" s="242"/>
      <c r="T350" s="243"/>
      <c r="U350" s="92"/>
      <c r="W350" s="248"/>
      <c r="X350" s="248"/>
      <c r="Y350" s="248"/>
      <c r="Z350" s="248"/>
      <c r="AA350" s="248"/>
    </row>
    <row r="351" spans="1:27" ht="68.25" hidden="1" customHeight="1">
      <c r="A351" t="str">
        <f>IF(E351="","",IF(VLOOKUP($F351,CODE!$K:$O,CODE!$O$1,FALSE)="",$E351,$E351&amp;"-"&amp;VLOOKUP($F351,CODE!$K:$O,CODE!$O$1,FALSE)))</f>
        <v/>
      </c>
      <c r="B351"/>
      <c r="C351" s="250">
        <f t="shared" si="13"/>
        <v>341</v>
      </c>
      <c r="D351" s="95"/>
      <c r="E351" s="96"/>
      <c r="F351" s="87"/>
      <c r="G351" s="87"/>
      <c r="H351" s="88"/>
      <c r="I351" s="88"/>
      <c r="J351" s="93">
        <f t="shared" si="12"/>
        <v>0</v>
      </c>
      <c r="K351" s="246"/>
      <c r="L351" s="94"/>
      <c r="M351" s="89" t="str">
        <f>IF(ISERROR(VLOOKUP($K351,생산업체!$A:$C,생산업체!$A$1,FALSE))=TRUE,"업체리스트 참조 후 업체명 변경",IF(VLOOKUP($K351,생산업체!$A:$C,생산업체!$B$1,FALSE)=1,$L351+$M$6,$L351+$M$4))</f>
        <v>업체리스트 참조 후 업체명 변경</v>
      </c>
      <c r="N351" s="245"/>
      <c r="O351" s="237"/>
      <c r="P351" s="247"/>
      <c r="Q351" s="90"/>
      <c r="R351" s="91"/>
      <c r="S351" s="242"/>
      <c r="T351" s="243"/>
      <c r="U351" s="92"/>
      <c r="W351" s="248"/>
      <c r="X351" s="248"/>
      <c r="Y351" s="248"/>
      <c r="Z351" s="248"/>
      <c r="AA351" s="248"/>
    </row>
    <row r="352" spans="1:27" ht="68.25" hidden="1" customHeight="1">
      <c r="A352" t="str">
        <f>IF(E352="","",IF(VLOOKUP($F352,CODE!$K:$O,CODE!$O$1,FALSE)="",$E352,$E352&amp;"-"&amp;VLOOKUP($F352,CODE!$K:$O,CODE!$O$1,FALSE)))</f>
        <v/>
      </c>
      <c r="B352"/>
      <c r="C352" s="250">
        <f t="shared" si="13"/>
        <v>342</v>
      </c>
      <c r="D352" s="95"/>
      <c r="E352" s="96"/>
      <c r="F352" s="87"/>
      <c r="G352" s="87"/>
      <c r="H352" s="88"/>
      <c r="I352" s="88"/>
      <c r="J352" s="93">
        <f t="shared" si="12"/>
        <v>0</v>
      </c>
      <c r="K352" s="246"/>
      <c r="L352" s="94"/>
      <c r="M352" s="89" t="str">
        <f>IF(ISERROR(VLOOKUP($K352,생산업체!$A:$C,생산업체!$A$1,FALSE))=TRUE,"업체리스트 참조 후 업체명 변경",IF(VLOOKUP($K352,생산업체!$A:$C,생산업체!$B$1,FALSE)=1,$L352+$M$6,$L352+$M$4))</f>
        <v>업체리스트 참조 후 업체명 변경</v>
      </c>
      <c r="N352" s="245"/>
      <c r="O352" s="237"/>
      <c r="P352" s="247"/>
      <c r="Q352" s="90"/>
      <c r="R352" s="91"/>
      <c r="S352" s="242"/>
      <c r="T352" s="243"/>
      <c r="U352" s="92"/>
      <c r="W352" s="248"/>
      <c r="X352" s="248"/>
      <c r="Y352" s="248"/>
      <c r="Z352" s="248"/>
      <c r="AA352" s="248"/>
    </row>
    <row r="353" spans="1:27" ht="68.25" hidden="1" customHeight="1">
      <c r="A353" t="str">
        <f>IF(E353="","",IF(VLOOKUP($F353,CODE!$K:$O,CODE!$O$1,FALSE)="",$E353,$E353&amp;"-"&amp;VLOOKUP($F353,CODE!$K:$O,CODE!$O$1,FALSE)))</f>
        <v/>
      </c>
      <c r="B353"/>
      <c r="C353" s="250">
        <f t="shared" si="13"/>
        <v>343</v>
      </c>
      <c r="D353" s="95"/>
      <c r="E353" s="96"/>
      <c r="F353" s="87"/>
      <c r="G353" s="87"/>
      <c r="H353" s="88"/>
      <c r="I353" s="88"/>
      <c r="J353" s="93">
        <f t="shared" si="12"/>
        <v>0</v>
      </c>
      <c r="K353" s="246"/>
      <c r="L353" s="94"/>
      <c r="M353" s="89" t="str">
        <f>IF(ISERROR(VLOOKUP($K353,생산업체!$A:$C,생산업체!$A$1,FALSE))=TRUE,"업체리스트 참조 후 업체명 변경",IF(VLOOKUP($K353,생산업체!$A:$C,생산업체!$B$1,FALSE)=1,$L353+$M$6,$L353+$M$4))</f>
        <v>업체리스트 참조 후 업체명 변경</v>
      </c>
      <c r="N353" s="245"/>
      <c r="O353" s="237"/>
      <c r="P353" s="247"/>
      <c r="Q353" s="90"/>
      <c r="R353" s="91"/>
      <c r="S353" s="242"/>
      <c r="T353" s="243"/>
      <c r="U353" s="92"/>
      <c r="W353" s="248"/>
      <c r="X353" s="248"/>
      <c r="Y353" s="248"/>
      <c r="Z353" s="248"/>
      <c r="AA353" s="248"/>
    </row>
    <row r="354" spans="1:27" ht="68.25" hidden="1" customHeight="1">
      <c r="A354" t="str">
        <f>IF(E354="","",IF(VLOOKUP($F354,CODE!$K:$O,CODE!$O$1,FALSE)="",$E354,$E354&amp;"-"&amp;VLOOKUP($F354,CODE!$K:$O,CODE!$O$1,FALSE)))</f>
        <v/>
      </c>
      <c r="B354"/>
      <c r="C354" s="250">
        <f t="shared" si="13"/>
        <v>344</v>
      </c>
      <c r="D354" s="95"/>
      <c r="E354" s="96"/>
      <c r="F354" s="87"/>
      <c r="G354" s="87"/>
      <c r="H354" s="88"/>
      <c r="I354" s="88"/>
      <c r="J354" s="93">
        <f t="shared" si="12"/>
        <v>0</v>
      </c>
      <c r="K354" s="246"/>
      <c r="L354" s="94"/>
      <c r="M354" s="89" t="str">
        <f>IF(ISERROR(VLOOKUP($K354,생산업체!$A:$C,생산업체!$A$1,FALSE))=TRUE,"업체리스트 참조 후 업체명 변경",IF(VLOOKUP($K354,생산업체!$A:$C,생산업체!$B$1,FALSE)=1,$L354+$M$6,$L354+$M$4))</f>
        <v>업체리스트 참조 후 업체명 변경</v>
      </c>
      <c r="N354" s="245"/>
      <c r="O354" s="237"/>
      <c r="P354" s="247"/>
      <c r="Q354" s="90"/>
      <c r="R354" s="91"/>
      <c r="S354" s="242"/>
      <c r="T354" s="243"/>
      <c r="U354" s="92"/>
      <c r="W354" s="248"/>
      <c r="X354" s="248"/>
      <c r="Y354" s="248"/>
      <c r="Z354" s="248"/>
      <c r="AA354" s="248"/>
    </row>
    <row r="355" spans="1:27" ht="68.25" hidden="1" customHeight="1">
      <c r="A355" t="str">
        <f>IF(E355="","",IF(VLOOKUP($F355,CODE!$K:$O,CODE!$O$1,FALSE)="",$E355,$E355&amp;"-"&amp;VLOOKUP($F355,CODE!$K:$O,CODE!$O$1,FALSE)))</f>
        <v/>
      </c>
      <c r="B355"/>
      <c r="C355" s="250">
        <f t="shared" si="13"/>
        <v>345</v>
      </c>
      <c r="D355" s="95"/>
      <c r="E355" s="96"/>
      <c r="F355" s="87"/>
      <c r="G355" s="87"/>
      <c r="H355" s="88"/>
      <c r="I355" s="88"/>
      <c r="J355" s="93">
        <f t="shared" si="12"/>
        <v>0</v>
      </c>
      <c r="K355" s="246"/>
      <c r="L355" s="94"/>
      <c r="M355" s="89" t="str">
        <f>IF(ISERROR(VLOOKUP($K355,생산업체!$A:$C,생산업체!$A$1,FALSE))=TRUE,"업체리스트 참조 후 업체명 변경",IF(VLOOKUP($K355,생산업체!$A:$C,생산업체!$B$1,FALSE)=1,$L355+$M$6,$L355+$M$4))</f>
        <v>업체리스트 참조 후 업체명 변경</v>
      </c>
      <c r="N355" s="245"/>
      <c r="O355" s="237"/>
      <c r="P355" s="247"/>
      <c r="Q355" s="90"/>
      <c r="R355" s="91"/>
      <c r="S355" s="242"/>
      <c r="T355" s="243"/>
      <c r="U355" s="92"/>
      <c r="W355" s="248"/>
      <c r="X355" s="248"/>
      <c r="Y355" s="248"/>
      <c r="Z355" s="248"/>
      <c r="AA355" s="248"/>
    </row>
    <row r="356" spans="1:27" ht="68.25" hidden="1" customHeight="1">
      <c r="A356" t="str">
        <f>IF(E356="","",IF(VLOOKUP($F356,CODE!$K:$O,CODE!$O$1,FALSE)="",$E356,$E356&amp;"-"&amp;VLOOKUP($F356,CODE!$K:$O,CODE!$O$1,FALSE)))</f>
        <v/>
      </c>
      <c r="B356"/>
      <c r="C356" s="250">
        <f t="shared" si="13"/>
        <v>346</v>
      </c>
      <c r="D356" s="95"/>
      <c r="E356" s="96"/>
      <c r="F356" s="87"/>
      <c r="G356" s="87"/>
      <c r="H356" s="88"/>
      <c r="I356" s="88"/>
      <c r="J356" s="93">
        <f t="shared" si="12"/>
        <v>0</v>
      </c>
      <c r="K356" s="246"/>
      <c r="L356" s="94"/>
      <c r="M356" s="89" t="str">
        <f>IF(ISERROR(VLOOKUP($K356,생산업체!$A:$C,생산업체!$A$1,FALSE))=TRUE,"업체리스트 참조 후 업체명 변경",IF(VLOOKUP($K356,생산업체!$A:$C,생산업체!$B$1,FALSE)=1,$L356+$M$6,$L356+$M$4))</f>
        <v>업체리스트 참조 후 업체명 변경</v>
      </c>
      <c r="N356" s="245"/>
      <c r="O356" s="237"/>
      <c r="P356" s="247"/>
      <c r="Q356" s="90"/>
      <c r="R356" s="91"/>
      <c r="S356" s="242"/>
      <c r="T356" s="243"/>
      <c r="U356" s="92"/>
      <c r="W356" s="248"/>
      <c r="X356" s="248"/>
      <c r="Y356" s="248"/>
      <c r="Z356" s="248"/>
      <c r="AA356" s="248"/>
    </row>
    <row r="357" spans="1:27" ht="68.25" hidden="1" customHeight="1">
      <c r="A357" t="str">
        <f>IF(E357="","",IF(VLOOKUP($F357,CODE!$K:$O,CODE!$O$1,FALSE)="",$E357,$E357&amp;"-"&amp;VLOOKUP($F357,CODE!$K:$O,CODE!$O$1,FALSE)))</f>
        <v/>
      </c>
      <c r="B357"/>
      <c r="C357" s="250">
        <f t="shared" si="13"/>
        <v>347</v>
      </c>
      <c r="D357" s="95"/>
      <c r="E357" s="96"/>
      <c r="F357" s="87"/>
      <c r="G357" s="87"/>
      <c r="H357" s="88"/>
      <c r="I357" s="88"/>
      <c r="J357" s="93">
        <f t="shared" si="12"/>
        <v>0</v>
      </c>
      <c r="K357" s="246"/>
      <c r="L357" s="94"/>
      <c r="M357" s="89" t="str">
        <f>IF(ISERROR(VLOOKUP($K357,생산업체!$A:$C,생산업체!$A$1,FALSE))=TRUE,"업체리스트 참조 후 업체명 변경",IF(VLOOKUP($K357,생산업체!$A:$C,생산업체!$B$1,FALSE)=1,$L357+$M$6,$L357+$M$4))</f>
        <v>업체리스트 참조 후 업체명 변경</v>
      </c>
      <c r="N357" s="245"/>
      <c r="O357" s="237"/>
      <c r="P357" s="247"/>
      <c r="Q357" s="90"/>
      <c r="R357" s="91"/>
      <c r="S357" s="242"/>
      <c r="T357" s="243"/>
      <c r="U357" s="92"/>
      <c r="W357" s="248"/>
      <c r="X357" s="248"/>
      <c r="Y357" s="248"/>
      <c r="Z357" s="248"/>
      <c r="AA357" s="248"/>
    </row>
    <row r="358" spans="1:27" ht="68.25" hidden="1" customHeight="1">
      <c r="A358" t="str">
        <f>IF(E358="","",IF(VLOOKUP($F358,CODE!$K:$O,CODE!$O$1,FALSE)="",$E358,$E358&amp;"-"&amp;VLOOKUP($F358,CODE!$K:$O,CODE!$O$1,FALSE)))</f>
        <v/>
      </c>
      <c r="B358"/>
      <c r="C358" s="250">
        <f t="shared" si="13"/>
        <v>348</v>
      </c>
      <c r="D358" s="95"/>
      <c r="E358" s="96"/>
      <c r="F358" s="87"/>
      <c r="G358" s="87"/>
      <c r="H358" s="88"/>
      <c r="I358" s="88"/>
      <c r="J358" s="93">
        <f t="shared" si="12"/>
        <v>0</v>
      </c>
      <c r="K358" s="246"/>
      <c r="L358" s="94"/>
      <c r="M358" s="89" t="str">
        <f>IF(ISERROR(VLOOKUP($K358,생산업체!$A:$C,생산업체!$A$1,FALSE))=TRUE,"업체리스트 참조 후 업체명 변경",IF(VLOOKUP($K358,생산업체!$A:$C,생산업체!$B$1,FALSE)=1,$L358+$M$6,$L358+$M$4))</f>
        <v>업체리스트 참조 후 업체명 변경</v>
      </c>
      <c r="N358" s="245"/>
      <c r="O358" s="237"/>
      <c r="P358" s="247"/>
      <c r="Q358" s="90"/>
      <c r="R358" s="91"/>
      <c r="S358" s="242"/>
      <c r="T358" s="243"/>
      <c r="U358" s="92"/>
      <c r="W358" s="248"/>
      <c r="X358" s="248"/>
      <c r="Y358" s="248"/>
      <c r="Z358" s="248"/>
      <c r="AA358" s="248"/>
    </row>
    <row r="359" spans="1:27" ht="68.25" hidden="1" customHeight="1">
      <c r="A359" t="str">
        <f>IF(E359="","",IF(VLOOKUP($F359,CODE!$K:$O,CODE!$O$1,FALSE)="",$E359,$E359&amp;"-"&amp;VLOOKUP($F359,CODE!$K:$O,CODE!$O$1,FALSE)))</f>
        <v/>
      </c>
      <c r="B359"/>
      <c r="C359" s="250">
        <f t="shared" si="13"/>
        <v>349</v>
      </c>
      <c r="D359" s="95"/>
      <c r="E359" s="96"/>
      <c r="F359" s="87"/>
      <c r="G359" s="87"/>
      <c r="H359" s="88"/>
      <c r="I359" s="88"/>
      <c r="J359" s="93">
        <f t="shared" si="12"/>
        <v>0</v>
      </c>
      <c r="K359" s="246"/>
      <c r="L359" s="94"/>
      <c r="M359" s="89" t="str">
        <f>IF(ISERROR(VLOOKUP($K359,생산업체!$A:$C,생산업체!$A$1,FALSE))=TRUE,"업체리스트 참조 후 업체명 변경",IF(VLOOKUP($K359,생산업체!$A:$C,생산업체!$B$1,FALSE)=1,$L359+$M$6,$L359+$M$4))</f>
        <v>업체리스트 참조 후 업체명 변경</v>
      </c>
      <c r="N359" s="245"/>
      <c r="O359" s="237"/>
      <c r="P359" s="247"/>
      <c r="Q359" s="90"/>
      <c r="R359" s="91"/>
      <c r="S359" s="242"/>
      <c r="T359" s="243"/>
      <c r="U359" s="92"/>
      <c r="W359" s="248"/>
      <c r="X359" s="248"/>
      <c r="Y359" s="248"/>
      <c r="Z359" s="248"/>
      <c r="AA359" s="248"/>
    </row>
    <row r="360" spans="1:27" ht="68.25" hidden="1" customHeight="1">
      <c r="A360" t="str">
        <f>IF(E360="","",IF(VLOOKUP($F360,CODE!$K:$O,CODE!$O$1,FALSE)="",$E360,$E360&amp;"-"&amp;VLOOKUP($F360,CODE!$K:$O,CODE!$O$1,FALSE)))</f>
        <v/>
      </c>
      <c r="B360"/>
      <c r="C360" s="250">
        <f t="shared" si="13"/>
        <v>350</v>
      </c>
      <c r="D360" s="95"/>
      <c r="E360" s="96"/>
      <c r="F360" s="87"/>
      <c r="G360" s="87"/>
      <c r="H360" s="88"/>
      <c r="I360" s="88"/>
      <c r="J360" s="93">
        <f t="shared" si="12"/>
        <v>0</v>
      </c>
      <c r="K360" s="246"/>
      <c r="L360" s="94"/>
      <c r="M360" s="89" t="str">
        <f>IF(ISERROR(VLOOKUP($K360,생산업체!$A:$C,생산업체!$A$1,FALSE))=TRUE,"업체리스트 참조 후 업체명 변경",IF(VLOOKUP($K360,생산업체!$A:$C,생산업체!$B$1,FALSE)=1,$L360+$M$6,$L360+$M$4))</f>
        <v>업체리스트 참조 후 업체명 변경</v>
      </c>
      <c r="N360" s="245"/>
      <c r="O360" s="237"/>
      <c r="P360" s="247"/>
      <c r="Q360" s="90"/>
      <c r="R360" s="91"/>
      <c r="S360" s="242"/>
      <c r="T360" s="243"/>
      <c r="U360" s="92"/>
      <c r="W360" s="248"/>
      <c r="X360" s="248"/>
      <c r="Y360" s="248"/>
      <c r="Z360" s="248"/>
      <c r="AA360" s="248"/>
    </row>
    <row r="361" spans="1:27" ht="68.25" hidden="1" customHeight="1">
      <c r="A361" t="str">
        <f>IF(E361="","",IF(VLOOKUP($F361,CODE!$K:$O,CODE!$O$1,FALSE)="",$E361,$E361&amp;"-"&amp;VLOOKUP($F361,CODE!$K:$O,CODE!$O$1,FALSE)))</f>
        <v/>
      </c>
      <c r="B361"/>
      <c r="C361" s="250">
        <f t="shared" si="13"/>
        <v>351</v>
      </c>
      <c r="D361" s="95"/>
      <c r="E361" s="96"/>
      <c r="F361" s="87"/>
      <c r="G361" s="87"/>
      <c r="H361" s="88"/>
      <c r="I361" s="88"/>
      <c r="J361" s="93">
        <f t="shared" si="12"/>
        <v>0</v>
      </c>
      <c r="K361" s="246"/>
      <c r="L361" s="94"/>
      <c r="M361" s="89" t="str">
        <f>IF(ISERROR(VLOOKUP($K361,생산업체!$A:$C,생산업체!$A$1,FALSE))=TRUE,"업체리스트 참조 후 업체명 변경",IF(VLOOKUP($K361,생산업체!$A:$C,생산업체!$B$1,FALSE)=1,$L361+$M$6,$L361+$M$4))</f>
        <v>업체리스트 참조 후 업체명 변경</v>
      </c>
      <c r="N361" s="245"/>
      <c r="O361" s="237"/>
      <c r="P361" s="247"/>
      <c r="Q361" s="90"/>
      <c r="R361" s="91"/>
      <c r="S361" s="242"/>
      <c r="T361" s="243"/>
      <c r="U361" s="92"/>
      <c r="W361" s="248"/>
      <c r="X361" s="248"/>
      <c r="Y361" s="248"/>
      <c r="Z361" s="248"/>
      <c r="AA361" s="248"/>
    </row>
    <row r="362" spans="1:27" ht="68.25" hidden="1" customHeight="1">
      <c r="A362" t="str">
        <f>IF(E362="","",IF(VLOOKUP($F362,CODE!$K:$O,CODE!$O$1,FALSE)="",$E362,$E362&amp;"-"&amp;VLOOKUP($F362,CODE!$K:$O,CODE!$O$1,FALSE)))</f>
        <v/>
      </c>
      <c r="B362"/>
      <c r="C362" s="250">
        <f t="shared" si="13"/>
        <v>352</v>
      </c>
      <c r="D362" s="95"/>
      <c r="E362" s="96"/>
      <c r="F362" s="87"/>
      <c r="G362" s="87"/>
      <c r="H362" s="88"/>
      <c r="I362" s="88"/>
      <c r="J362" s="93">
        <f t="shared" si="12"/>
        <v>0</v>
      </c>
      <c r="K362" s="246"/>
      <c r="L362" s="94"/>
      <c r="M362" s="89" t="str">
        <f>IF(ISERROR(VLOOKUP($K362,생산업체!$A:$C,생산업체!$A$1,FALSE))=TRUE,"업체리스트 참조 후 업체명 변경",IF(VLOOKUP($K362,생산업체!$A:$C,생산업체!$B$1,FALSE)=1,$L362+$M$6,$L362+$M$4))</f>
        <v>업체리스트 참조 후 업체명 변경</v>
      </c>
      <c r="N362" s="245"/>
      <c r="O362" s="237"/>
      <c r="P362" s="247"/>
      <c r="Q362" s="90"/>
      <c r="R362" s="91"/>
      <c r="S362" s="242"/>
      <c r="T362" s="243"/>
      <c r="U362" s="92"/>
      <c r="W362" s="248"/>
      <c r="X362" s="248"/>
      <c r="Y362" s="248"/>
      <c r="Z362" s="248"/>
      <c r="AA362" s="248"/>
    </row>
    <row r="363" spans="1:27" ht="68.25" hidden="1" customHeight="1">
      <c r="A363" t="str">
        <f>IF(E363="","",IF(VLOOKUP($F363,CODE!$K:$O,CODE!$O$1,FALSE)="",$E363,$E363&amp;"-"&amp;VLOOKUP($F363,CODE!$K:$O,CODE!$O$1,FALSE)))</f>
        <v/>
      </c>
      <c r="B363"/>
      <c r="C363" s="250">
        <f t="shared" si="13"/>
        <v>353</v>
      </c>
      <c r="D363" s="95"/>
      <c r="E363" s="96"/>
      <c r="F363" s="87"/>
      <c r="G363" s="87"/>
      <c r="H363" s="88"/>
      <c r="I363" s="88"/>
      <c r="J363" s="93">
        <f t="shared" si="12"/>
        <v>0</v>
      </c>
      <c r="K363" s="246"/>
      <c r="L363" s="94"/>
      <c r="M363" s="89" t="str">
        <f>IF(ISERROR(VLOOKUP($K363,생산업체!$A:$C,생산업체!$A$1,FALSE))=TRUE,"업체리스트 참조 후 업체명 변경",IF(VLOOKUP($K363,생산업체!$A:$C,생산업체!$B$1,FALSE)=1,$L363+$M$6,$L363+$M$4))</f>
        <v>업체리스트 참조 후 업체명 변경</v>
      </c>
      <c r="N363" s="245"/>
      <c r="O363" s="237"/>
      <c r="P363" s="247"/>
      <c r="Q363" s="90"/>
      <c r="R363" s="91"/>
      <c r="S363" s="242"/>
      <c r="T363" s="243"/>
      <c r="U363" s="92"/>
      <c r="W363" s="248"/>
      <c r="X363" s="248"/>
      <c r="Y363" s="248"/>
      <c r="Z363" s="248"/>
      <c r="AA363" s="248"/>
    </row>
    <row r="364" spans="1:27" ht="68.25" hidden="1" customHeight="1">
      <c r="A364" t="str">
        <f>IF(E364="","",IF(VLOOKUP($F364,CODE!$K:$O,CODE!$O$1,FALSE)="",$E364,$E364&amp;"-"&amp;VLOOKUP($F364,CODE!$K:$O,CODE!$O$1,FALSE)))</f>
        <v/>
      </c>
      <c r="B364"/>
      <c r="C364" s="250">
        <f t="shared" si="13"/>
        <v>354</v>
      </c>
      <c r="D364" s="95"/>
      <c r="E364" s="96"/>
      <c r="F364" s="87"/>
      <c r="G364" s="87"/>
      <c r="H364" s="88"/>
      <c r="I364" s="88"/>
      <c r="J364" s="93">
        <f t="shared" si="12"/>
        <v>0</v>
      </c>
      <c r="K364" s="246"/>
      <c r="L364" s="94"/>
      <c r="M364" s="89" t="str">
        <f>IF(ISERROR(VLOOKUP($K364,생산업체!$A:$C,생산업체!$A$1,FALSE))=TRUE,"업체리스트 참조 후 업체명 변경",IF(VLOOKUP($K364,생산업체!$A:$C,생산업체!$B$1,FALSE)=1,$L364+$M$6,$L364+$M$4))</f>
        <v>업체리스트 참조 후 업체명 변경</v>
      </c>
      <c r="N364" s="245"/>
      <c r="O364" s="237"/>
      <c r="P364" s="247"/>
      <c r="Q364" s="90"/>
      <c r="R364" s="91"/>
      <c r="S364" s="242"/>
      <c r="T364" s="243"/>
      <c r="U364" s="92"/>
      <c r="W364" s="248"/>
      <c r="X364" s="248"/>
      <c r="Y364" s="248"/>
      <c r="Z364" s="248"/>
      <c r="AA364" s="248"/>
    </row>
    <row r="365" spans="1:27" ht="68.25" hidden="1" customHeight="1">
      <c r="A365" t="str">
        <f>IF(E365="","",IF(VLOOKUP($F365,CODE!$K:$O,CODE!$O$1,FALSE)="",$E365,$E365&amp;"-"&amp;VLOOKUP($F365,CODE!$K:$O,CODE!$O$1,FALSE)))</f>
        <v/>
      </c>
      <c r="B365"/>
      <c r="C365" s="250">
        <f t="shared" si="13"/>
        <v>355</v>
      </c>
      <c r="D365" s="95"/>
      <c r="E365" s="96"/>
      <c r="F365" s="87"/>
      <c r="G365" s="87"/>
      <c r="H365" s="88"/>
      <c r="I365" s="88"/>
      <c r="J365" s="93">
        <f t="shared" si="12"/>
        <v>0</v>
      </c>
      <c r="K365" s="246"/>
      <c r="L365" s="94"/>
      <c r="M365" s="89" t="str">
        <f>IF(ISERROR(VLOOKUP($K365,생산업체!$A:$C,생산업체!$A$1,FALSE))=TRUE,"업체리스트 참조 후 업체명 변경",IF(VLOOKUP($K365,생산업체!$A:$C,생산업체!$B$1,FALSE)=1,$L365+$M$6,$L365+$M$4))</f>
        <v>업체리스트 참조 후 업체명 변경</v>
      </c>
      <c r="N365" s="245"/>
      <c r="O365" s="237"/>
      <c r="P365" s="247"/>
      <c r="Q365" s="90"/>
      <c r="R365" s="91"/>
      <c r="S365" s="242"/>
      <c r="T365" s="243"/>
      <c r="U365" s="92"/>
      <c r="W365" s="248"/>
      <c r="X365" s="248"/>
      <c r="Y365" s="248"/>
      <c r="Z365" s="248"/>
      <c r="AA365" s="248"/>
    </row>
    <row r="366" spans="1:27" ht="68.25" hidden="1" customHeight="1">
      <c r="A366" t="str">
        <f>IF(E366="","",IF(VLOOKUP($F366,CODE!$K:$O,CODE!$O$1,FALSE)="",$E366,$E366&amp;"-"&amp;VLOOKUP($F366,CODE!$K:$O,CODE!$O$1,FALSE)))</f>
        <v/>
      </c>
      <c r="B366"/>
      <c r="C366" s="250">
        <f t="shared" si="13"/>
        <v>356</v>
      </c>
      <c r="D366" s="95"/>
      <c r="E366" s="96"/>
      <c r="F366" s="87"/>
      <c r="G366" s="87"/>
      <c r="H366" s="88"/>
      <c r="I366" s="88"/>
      <c r="J366" s="93">
        <f t="shared" si="12"/>
        <v>0</v>
      </c>
      <c r="K366" s="246"/>
      <c r="L366" s="94"/>
      <c r="M366" s="89" t="str">
        <f>IF(ISERROR(VLOOKUP($K366,생산업체!$A:$C,생산업체!$A$1,FALSE))=TRUE,"업체리스트 참조 후 업체명 변경",IF(VLOOKUP($K366,생산업체!$A:$C,생산업체!$B$1,FALSE)=1,$L366+$M$6,$L366+$M$4))</f>
        <v>업체리스트 참조 후 업체명 변경</v>
      </c>
      <c r="N366" s="245"/>
      <c r="O366" s="237"/>
      <c r="P366" s="247"/>
      <c r="Q366" s="90"/>
      <c r="R366" s="91"/>
      <c r="S366" s="242"/>
      <c r="T366" s="243"/>
      <c r="U366" s="92"/>
      <c r="W366" s="248"/>
      <c r="X366" s="248"/>
      <c r="Y366" s="248"/>
      <c r="Z366" s="248"/>
      <c r="AA366" s="248"/>
    </row>
    <row r="367" spans="1:27" ht="68.25" hidden="1" customHeight="1">
      <c r="A367" t="str">
        <f>IF(E367="","",IF(VLOOKUP($F367,CODE!$K:$O,CODE!$O$1,FALSE)="",$E367,$E367&amp;"-"&amp;VLOOKUP($F367,CODE!$K:$O,CODE!$O$1,FALSE)))</f>
        <v/>
      </c>
      <c r="B367"/>
      <c r="C367" s="250">
        <f t="shared" si="13"/>
        <v>357</v>
      </c>
      <c r="D367" s="95"/>
      <c r="E367" s="96"/>
      <c r="F367" s="87"/>
      <c r="G367" s="87"/>
      <c r="H367" s="88"/>
      <c r="I367" s="88"/>
      <c r="J367" s="93">
        <f t="shared" si="12"/>
        <v>0</v>
      </c>
      <c r="K367" s="246"/>
      <c r="L367" s="94"/>
      <c r="M367" s="89" t="str">
        <f>IF(ISERROR(VLOOKUP($K367,생산업체!$A:$C,생산업체!$A$1,FALSE))=TRUE,"업체리스트 참조 후 업체명 변경",IF(VLOOKUP($K367,생산업체!$A:$C,생산업체!$B$1,FALSE)=1,$L367+$M$6,$L367+$M$4))</f>
        <v>업체리스트 참조 후 업체명 변경</v>
      </c>
      <c r="N367" s="245"/>
      <c r="O367" s="237"/>
      <c r="P367" s="247"/>
      <c r="Q367" s="90"/>
      <c r="R367" s="91"/>
      <c r="S367" s="242"/>
      <c r="T367" s="243"/>
      <c r="U367" s="92"/>
      <c r="W367" s="248"/>
      <c r="X367" s="248"/>
      <c r="Y367" s="248"/>
      <c r="Z367" s="248"/>
      <c r="AA367" s="248"/>
    </row>
    <row r="368" spans="1:27" ht="68.25" hidden="1" customHeight="1">
      <c r="A368" t="str">
        <f>IF(E368="","",IF(VLOOKUP($F368,CODE!$K:$O,CODE!$O$1,FALSE)="",$E368,$E368&amp;"-"&amp;VLOOKUP($F368,CODE!$K:$O,CODE!$O$1,FALSE)))</f>
        <v/>
      </c>
      <c r="B368"/>
      <c r="C368" s="250">
        <f t="shared" si="13"/>
        <v>358</v>
      </c>
      <c r="D368" s="95"/>
      <c r="E368" s="96"/>
      <c r="F368" s="87"/>
      <c r="G368" s="87"/>
      <c r="H368" s="88"/>
      <c r="I368" s="88"/>
      <c r="J368" s="93">
        <f t="shared" si="12"/>
        <v>0</v>
      </c>
      <c r="K368" s="246"/>
      <c r="L368" s="94"/>
      <c r="M368" s="89" t="str">
        <f>IF(ISERROR(VLOOKUP($K368,생산업체!$A:$C,생산업체!$A$1,FALSE))=TRUE,"업체리스트 참조 후 업체명 변경",IF(VLOOKUP($K368,생산업체!$A:$C,생산업체!$B$1,FALSE)=1,$L368+$M$6,$L368+$M$4))</f>
        <v>업체리스트 참조 후 업체명 변경</v>
      </c>
      <c r="N368" s="245"/>
      <c r="O368" s="237"/>
      <c r="P368" s="247"/>
      <c r="Q368" s="90"/>
      <c r="R368" s="91"/>
      <c r="S368" s="242"/>
      <c r="T368" s="243"/>
      <c r="U368" s="92"/>
      <c r="W368" s="248"/>
      <c r="X368" s="248"/>
      <c r="Y368" s="248"/>
      <c r="Z368" s="248"/>
      <c r="AA368" s="248"/>
    </row>
    <row r="369" spans="1:27" ht="68.25" hidden="1" customHeight="1">
      <c r="A369" t="str">
        <f>IF(E369="","",IF(VLOOKUP($F369,CODE!$K:$O,CODE!$O$1,FALSE)="",$E369,$E369&amp;"-"&amp;VLOOKUP($F369,CODE!$K:$O,CODE!$O$1,FALSE)))</f>
        <v/>
      </c>
      <c r="B369"/>
      <c r="C369" s="250">
        <f t="shared" si="13"/>
        <v>359</v>
      </c>
      <c r="D369" s="95"/>
      <c r="E369" s="96"/>
      <c r="F369" s="87"/>
      <c r="G369" s="87"/>
      <c r="H369" s="88"/>
      <c r="I369" s="88"/>
      <c r="J369" s="93">
        <f t="shared" si="12"/>
        <v>0</v>
      </c>
      <c r="K369" s="246"/>
      <c r="L369" s="94"/>
      <c r="M369" s="89" t="str">
        <f>IF(ISERROR(VLOOKUP($K369,생산업체!$A:$C,생산업체!$A$1,FALSE))=TRUE,"업체리스트 참조 후 업체명 변경",IF(VLOOKUP($K369,생산업체!$A:$C,생산업체!$B$1,FALSE)=1,$L369+$M$6,$L369+$M$4))</f>
        <v>업체리스트 참조 후 업체명 변경</v>
      </c>
      <c r="N369" s="245"/>
      <c r="O369" s="237"/>
      <c r="P369" s="247"/>
      <c r="Q369" s="90"/>
      <c r="R369" s="91"/>
      <c r="S369" s="242"/>
      <c r="T369" s="243"/>
      <c r="U369" s="92"/>
      <c r="W369" s="248"/>
      <c r="X369" s="248"/>
      <c r="Y369" s="248"/>
      <c r="Z369" s="248"/>
      <c r="AA369" s="248"/>
    </row>
    <row r="370" spans="1:27" ht="68.25" hidden="1" customHeight="1">
      <c r="A370" t="str">
        <f>IF(E370="","",IF(VLOOKUP($F370,CODE!$K:$O,CODE!$O$1,FALSE)="",$E370,$E370&amp;"-"&amp;VLOOKUP($F370,CODE!$K:$O,CODE!$O$1,FALSE)))</f>
        <v/>
      </c>
      <c r="B370"/>
      <c r="C370" s="250">
        <f t="shared" si="13"/>
        <v>360</v>
      </c>
      <c r="D370" s="95"/>
      <c r="E370" s="96"/>
      <c r="F370" s="87"/>
      <c r="G370" s="87"/>
      <c r="H370" s="88"/>
      <c r="I370" s="88"/>
      <c r="J370" s="93">
        <f t="shared" si="12"/>
        <v>0</v>
      </c>
      <c r="K370" s="246"/>
      <c r="L370" s="94"/>
      <c r="M370" s="89" t="str">
        <f>IF(ISERROR(VLOOKUP($K370,생산업체!$A:$C,생산업체!$A$1,FALSE))=TRUE,"업체리스트 참조 후 업체명 변경",IF(VLOOKUP($K370,생산업체!$A:$C,생산업체!$B$1,FALSE)=1,$L370+$M$6,$L370+$M$4))</f>
        <v>업체리스트 참조 후 업체명 변경</v>
      </c>
      <c r="N370" s="245"/>
      <c r="O370" s="237"/>
      <c r="P370" s="247"/>
      <c r="Q370" s="90"/>
      <c r="R370" s="91"/>
      <c r="S370" s="242"/>
      <c r="T370" s="243"/>
      <c r="U370" s="92"/>
      <c r="W370" s="248"/>
      <c r="X370" s="248"/>
      <c r="Y370" s="248"/>
      <c r="Z370" s="248"/>
      <c r="AA370" s="248"/>
    </row>
    <row r="371" spans="1:27" ht="68.25" hidden="1" customHeight="1">
      <c r="A371" t="str">
        <f>IF(E371="","",IF(VLOOKUP($F371,CODE!$K:$O,CODE!$O$1,FALSE)="",$E371,$E371&amp;"-"&amp;VLOOKUP($F371,CODE!$K:$O,CODE!$O$1,FALSE)))</f>
        <v/>
      </c>
      <c r="B371"/>
      <c r="C371" s="250">
        <f t="shared" si="13"/>
        <v>361</v>
      </c>
      <c r="D371" s="95"/>
      <c r="E371" s="96"/>
      <c r="F371" s="87"/>
      <c r="G371" s="87"/>
      <c r="H371" s="88"/>
      <c r="I371" s="88"/>
      <c r="J371" s="93">
        <f t="shared" si="12"/>
        <v>0</v>
      </c>
      <c r="K371" s="246"/>
      <c r="L371" s="94"/>
      <c r="M371" s="89" t="str">
        <f>IF(ISERROR(VLOOKUP($K371,생산업체!$A:$C,생산업체!$A$1,FALSE))=TRUE,"업체리스트 참조 후 업체명 변경",IF(VLOOKUP($K371,생산업체!$A:$C,생산업체!$B$1,FALSE)=1,$L371+$M$6,$L371+$M$4))</f>
        <v>업체리스트 참조 후 업체명 변경</v>
      </c>
      <c r="N371" s="245"/>
      <c r="O371" s="237"/>
      <c r="P371" s="247"/>
      <c r="Q371" s="90"/>
      <c r="R371" s="91"/>
      <c r="S371" s="242"/>
      <c r="T371" s="243"/>
      <c r="U371" s="92"/>
      <c r="W371" s="248"/>
      <c r="X371" s="248"/>
      <c r="Y371" s="248"/>
      <c r="Z371" s="248"/>
      <c r="AA371" s="248"/>
    </row>
    <row r="372" spans="1:27" ht="68.25" hidden="1" customHeight="1">
      <c r="A372" t="str">
        <f>IF(E372="","",IF(VLOOKUP($F372,CODE!$K:$O,CODE!$O$1,FALSE)="",$E372,$E372&amp;"-"&amp;VLOOKUP($F372,CODE!$K:$O,CODE!$O$1,FALSE)))</f>
        <v/>
      </c>
      <c r="B372"/>
      <c r="C372" s="250">
        <f t="shared" si="13"/>
        <v>362</v>
      </c>
      <c r="D372" s="95"/>
      <c r="E372" s="96"/>
      <c r="F372" s="87"/>
      <c r="G372" s="87"/>
      <c r="H372" s="88"/>
      <c r="I372" s="88"/>
      <c r="J372" s="93">
        <f t="shared" si="12"/>
        <v>0</v>
      </c>
      <c r="K372" s="246"/>
      <c r="L372" s="94"/>
      <c r="M372" s="89" t="str">
        <f>IF(ISERROR(VLOOKUP($K372,생산업체!$A:$C,생산업체!$A$1,FALSE))=TRUE,"업체리스트 참조 후 업체명 변경",IF(VLOOKUP($K372,생산업체!$A:$C,생산업체!$B$1,FALSE)=1,$L372+$M$6,$L372+$M$4))</f>
        <v>업체리스트 참조 후 업체명 변경</v>
      </c>
      <c r="N372" s="245"/>
      <c r="O372" s="237"/>
      <c r="P372" s="247"/>
      <c r="Q372" s="90"/>
      <c r="R372" s="91"/>
      <c r="S372" s="242"/>
      <c r="T372" s="243"/>
      <c r="U372" s="92"/>
      <c r="W372" s="248"/>
      <c r="X372" s="248"/>
      <c r="Y372" s="248"/>
      <c r="Z372" s="248"/>
      <c r="AA372" s="248"/>
    </row>
    <row r="373" spans="1:27" ht="68.25" hidden="1" customHeight="1">
      <c r="A373" t="str">
        <f>IF(E373="","",IF(VLOOKUP($F373,CODE!$K:$O,CODE!$O$1,FALSE)="",$E373,$E373&amp;"-"&amp;VLOOKUP($F373,CODE!$K:$O,CODE!$O$1,FALSE)))</f>
        <v/>
      </c>
      <c r="B373"/>
      <c r="C373" s="250">
        <f t="shared" si="13"/>
        <v>363</v>
      </c>
      <c r="D373" s="95"/>
      <c r="E373" s="96"/>
      <c r="F373" s="87"/>
      <c r="G373" s="87"/>
      <c r="H373" s="88"/>
      <c r="I373" s="88"/>
      <c r="J373" s="93">
        <f t="shared" si="12"/>
        <v>0</v>
      </c>
      <c r="K373" s="246"/>
      <c r="L373" s="94"/>
      <c r="M373" s="89" t="str">
        <f>IF(ISERROR(VLOOKUP($K373,생산업체!$A:$C,생산업체!$A$1,FALSE))=TRUE,"업체리스트 참조 후 업체명 변경",IF(VLOOKUP($K373,생산업체!$A:$C,생산업체!$B$1,FALSE)=1,$L373+$M$6,$L373+$M$4))</f>
        <v>업체리스트 참조 후 업체명 변경</v>
      </c>
      <c r="N373" s="245"/>
      <c r="O373" s="237"/>
      <c r="P373" s="247"/>
      <c r="Q373" s="90"/>
      <c r="R373" s="91"/>
      <c r="S373" s="242"/>
      <c r="T373" s="243"/>
      <c r="U373" s="92"/>
      <c r="W373" s="248"/>
      <c r="X373" s="248"/>
      <c r="Y373" s="248"/>
      <c r="Z373" s="248"/>
      <c r="AA373" s="248"/>
    </row>
    <row r="374" spans="1:27" ht="68.25" hidden="1" customHeight="1">
      <c r="A374" t="str">
        <f>IF(E374="","",IF(VLOOKUP($F374,CODE!$K:$O,CODE!$O$1,FALSE)="",$E374,$E374&amp;"-"&amp;VLOOKUP($F374,CODE!$K:$O,CODE!$O$1,FALSE)))</f>
        <v/>
      </c>
      <c r="B374"/>
      <c r="C374" s="250">
        <f t="shared" si="13"/>
        <v>364</v>
      </c>
      <c r="D374" s="95"/>
      <c r="E374" s="96"/>
      <c r="F374" s="87"/>
      <c r="G374" s="87"/>
      <c r="H374" s="88"/>
      <c r="I374" s="88"/>
      <c r="J374" s="93">
        <f t="shared" si="12"/>
        <v>0</v>
      </c>
      <c r="K374" s="246"/>
      <c r="L374" s="94"/>
      <c r="M374" s="89" t="str">
        <f>IF(ISERROR(VLOOKUP($K374,생산업체!$A:$C,생산업체!$A$1,FALSE))=TRUE,"업체리스트 참조 후 업체명 변경",IF(VLOOKUP($K374,생산업체!$A:$C,생산업체!$B$1,FALSE)=1,$L374+$M$6,$L374+$M$4))</f>
        <v>업체리스트 참조 후 업체명 변경</v>
      </c>
      <c r="N374" s="245"/>
      <c r="O374" s="237"/>
      <c r="P374" s="247"/>
      <c r="Q374" s="90"/>
      <c r="R374" s="91"/>
      <c r="S374" s="242"/>
      <c r="T374" s="243"/>
      <c r="U374" s="92"/>
      <c r="W374" s="248"/>
      <c r="X374" s="248"/>
      <c r="Y374" s="248"/>
      <c r="Z374" s="248"/>
      <c r="AA374" s="248"/>
    </row>
    <row r="375" spans="1:27" ht="68.25" hidden="1" customHeight="1">
      <c r="A375" t="str">
        <f>IF(E375="","",IF(VLOOKUP($F375,CODE!$K:$O,CODE!$O$1,FALSE)="",$E375,$E375&amp;"-"&amp;VLOOKUP($F375,CODE!$K:$O,CODE!$O$1,FALSE)))</f>
        <v/>
      </c>
      <c r="B375"/>
      <c r="C375" s="250">
        <f t="shared" si="13"/>
        <v>365</v>
      </c>
      <c r="D375" s="95"/>
      <c r="E375" s="96"/>
      <c r="F375" s="87"/>
      <c r="G375" s="87"/>
      <c r="H375" s="88"/>
      <c r="I375" s="88"/>
      <c r="J375" s="93">
        <f t="shared" si="12"/>
        <v>0</v>
      </c>
      <c r="K375" s="246"/>
      <c r="L375" s="94"/>
      <c r="M375" s="89" t="str">
        <f>IF(ISERROR(VLOOKUP($K375,생산업체!$A:$C,생산업체!$A$1,FALSE))=TRUE,"업체리스트 참조 후 업체명 변경",IF(VLOOKUP($K375,생산업체!$A:$C,생산업체!$B$1,FALSE)=1,$L375+$M$6,$L375+$M$4))</f>
        <v>업체리스트 참조 후 업체명 변경</v>
      </c>
      <c r="N375" s="245"/>
      <c r="O375" s="237"/>
      <c r="P375" s="247"/>
      <c r="Q375" s="90"/>
      <c r="R375" s="91"/>
      <c r="S375" s="242"/>
      <c r="T375" s="243"/>
      <c r="U375" s="92"/>
      <c r="W375" s="248"/>
      <c r="X375" s="248"/>
      <c r="Y375" s="248"/>
      <c r="Z375" s="248"/>
      <c r="AA375" s="248"/>
    </row>
    <row r="376" spans="1:27" ht="68.25" hidden="1" customHeight="1">
      <c r="A376" t="str">
        <f>IF(E376="","",IF(VLOOKUP($F376,CODE!$K:$O,CODE!$O$1,FALSE)="",$E376,$E376&amp;"-"&amp;VLOOKUP($F376,CODE!$K:$O,CODE!$O$1,FALSE)))</f>
        <v/>
      </c>
      <c r="B376"/>
      <c r="C376" s="250">
        <f t="shared" si="13"/>
        <v>366</v>
      </c>
      <c r="D376" s="95"/>
      <c r="E376" s="96"/>
      <c r="F376" s="87"/>
      <c r="G376" s="87"/>
      <c r="H376" s="88"/>
      <c r="I376" s="88"/>
      <c r="J376" s="93">
        <f t="shared" si="12"/>
        <v>0</v>
      </c>
      <c r="K376" s="246"/>
      <c r="L376" s="94"/>
      <c r="M376" s="89" t="str">
        <f>IF(ISERROR(VLOOKUP($K376,생산업체!$A:$C,생산업체!$A$1,FALSE))=TRUE,"업체리스트 참조 후 업체명 변경",IF(VLOOKUP($K376,생산업체!$A:$C,생산업체!$B$1,FALSE)=1,$L376+$M$6,$L376+$M$4))</f>
        <v>업체리스트 참조 후 업체명 변경</v>
      </c>
      <c r="N376" s="245"/>
      <c r="O376" s="237"/>
      <c r="P376" s="247"/>
      <c r="Q376" s="90"/>
      <c r="R376" s="91"/>
      <c r="S376" s="242"/>
      <c r="T376" s="243"/>
      <c r="U376" s="92"/>
      <c r="W376" s="248"/>
      <c r="X376" s="248"/>
      <c r="Y376" s="248"/>
      <c r="Z376" s="248"/>
      <c r="AA376" s="248"/>
    </row>
    <row r="377" spans="1:27" ht="68.25" hidden="1" customHeight="1">
      <c r="A377" t="str">
        <f>IF(E377="","",IF(VLOOKUP($F377,CODE!$K:$O,CODE!$O$1,FALSE)="",$E377,$E377&amp;"-"&amp;VLOOKUP($F377,CODE!$K:$O,CODE!$O$1,FALSE)))</f>
        <v/>
      </c>
      <c r="B377"/>
      <c r="C377" s="250">
        <f t="shared" si="13"/>
        <v>367</v>
      </c>
      <c r="D377" s="95"/>
      <c r="E377" s="96"/>
      <c r="F377" s="87"/>
      <c r="G377" s="87"/>
      <c r="H377" s="88"/>
      <c r="I377" s="88"/>
      <c r="J377" s="93">
        <f t="shared" si="12"/>
        <v>0</v>
      </c>
      <c r="K377" s="246"/>
      <c r="L377" s="94"/>
      <c r="M377" s="89" t="str">
        <f>IF(ISERROR(VLOOKUP($K377,생산업체!$A:$C,생산업체!$A$1,FALSE))=TRUE,"업체리스트 참조 후 업체명 변경",IF(VLOOKUP($K377,생산업체!$A:$C,생산업체!$B$1,FALSE)=1,$L377+$M$6,$L377+$M$4))</f>
        <v>업체리스트 참조 후 업체명 변경</v>
      </c>
      <c r="N377" s="245"/>
      <c r="O377" s="237"/>
      <c r="P377" s="247"/>
      <c r="Q377" s="90"/>
      <c r="R377" s="91"/>
      <c r="S377" s="242"/>
      <c r="T377" s="243"/>
      <c r="U377" s="92"/>
      <c r="W377" s="248"/>
      <c r="X377" s="248"/>
      <c r="Y377" s="248"/>
      <c r="Z377" s="248"/>
      <c r="AA377" s="248"/>
    </row>
    <row r="378" spans="1:27" ht="68.25" hidden="1" customHeight="1">
      <c r="A378" t="str">
        <f>IF(E378="","",IF(VLOOKUP($F378,CODE!$K:$O,CODE!$O$1,FALSE)="",$E378,$E378&amp;"-"&amp;VLOOKUP($F378,CODE!$K:$O,CODE!$O$1,FALSE)))</f>
        <v/>
      </c>
      <c r="B378"/>
      <c r="C378" s="250">
        <f t="shared" si="13"/>
        <v>368</v>
      </c>
      <c r="D378" s="95"/>
      <c r="E378" s="96"/>
      <c r="F378" s="87"/>
      <c r="G378" s="87"/>
      <c r="H378" s="88"/>
      <c r="I378" s="88"/>
      <c r="J378" s="93">
        <f t="shared" si="12"/>
        <v>0</v>
      </c>
      <c r="K378" s="246"/>
      <c r="L378" s="94"/>
      <c r="M378" s="89" t="str">
        <f>IF(ISERROR(VLOOKUP($K378,생산업체!$A:$C,생산업체!$A$1,FALSE))=TRUE,"업체리스트 참조 후 업체명 변경",IF(VLOOKUP($K378,생산업체!$A:$C,생산업체!$B$1,FALSE)=1,$L378+$M$6,$L378+$M$4))</f>
        <v>업체리스트 참조 후 업체명 변경</v>
      </c>
      <c r="N378" s="245"/>
      <c r="O378" s="237"/>
      <c r="P378" s="247"/>
      <c r="Q378" s="90"/>
      <c r="R378" s="91"/>
      <c r="S378" s="242"/>
      <c r="T378" s="243"/>
      <c r="U378" s="92"/>
      <c r="W378" s="248"/>
      <c r="X378" s="248"/>
      <c r="Y378" s="248"/>
      <c r="Z378" s="248"/>
      <c r="AA378" s="248"/>
    </row>
    <row r="379" spans="1:27" ht="68.25" hidden="1" customHeight="1">
      <c r="A379" t="str">
        <f>IF(E379="","",IF(VLOOKUP($F379,CODE!$K:$O,CODE!$O$1,FALSE)="",$E379,$E379&amp;"-"&amp;VLOOKUP($F379,CODE!$K:$O,CODE!$O$1,FALSE)))</f>
        <v/>
      </c>
      <c r="B379"/>
      <c r="C379" s="250">
        <f t="shared" si="13"/>
        <v>369</v>
      </c>
      <c r="D379" s="95"/>
      <c r="E379" s="96"/>
      <c r="F379" s="87"/>
      <c r="G379" s="87"/>
      <c r="H379" s="88"/>
      <c r="I379" s="88"/>
      <c r="J379" s="93">
        <f t="shared" si="12"/>
        <v>0</v>
      </c>
      <c r="K379" s="246"/>
      <c r="L379" s="94"/>
      <c r="M379" s="89" t="str">
        <f>IF(ISERROR(VLOOKUP($K379,생산업체!$A:$C,생산업체!$A$1,FALSE))=TRUE,"업체리스트 참조 후 업체명 변경",IF(VLOOKUP($K379,생산업체!$A:$C,생산업체!$B$1,FALSE)=1,$L379+$M$6,$L379+$M$4))</f>
        <v>업체리스트 참조 후 업체명 변경</v>
      </c>
      <c r="N379" s="245"/>
      <c r="O379" s="237"/>
      <c r="P379" s="247"/>
      <c r="Q379" s="90"/>
      <c r="R379" s="91"/>
      <c r="S379" s="242"/>
      <c r="T379" s="243"/>
      <c r="U379" s="92"/>
      <c r="W379" s="248"/>
      <c r="X379" s="248"/>
      <c r="Y379" s="248"/>
      <c r="Z379" s="248"/>
      <c r="AA379" s="248"/>
    </row>
    <row r="380" spans="1:27" ht="68.25" hidden="1" customHeight="1">
      <c r="A380" t="str">
        <f>IF(E380="","",IF(VLOOKUP($F380,CODE!$K:$O,CODE!$O$1,FALSE)="",$E380,$E380&amp;"-"&amp;VLOOKUP($F380,CODE!$K:$O,CODE!$O$1,FALSE)))</f>
        <v/>
      </c>
      <c r="B380"/>
      <c r="C380" s="250">
        <f t="shared" si="13"/>
        <v>370</v>
      </c>
      <c r="D380" s="95"/>
      <c r="E380" s="96"/>
      <c r="F380" s="87"/>
      <c r="G380" s="87"/>
      <c r="H380" s="88"/>
      <c r="I380" s="88"/>
      <c r="J380" s="93">
        <f t="shared" si="12"/>
        <v>0</v>
      </c>
      <c r="K380" s="246"/>
      <c r="L380" s="94"/>
      <c r="M380" s="89" t="str">
        <f>IF(ISERROR(VLOOKUP($K380,생산업체!$A:$C,생산업체!$A$1,FALSE))=TRUE,"업체리스트 참조 후 업체명 변경",IF(VLOOKUP($K380,생산업체!$A:$C,생산업체!$B$1,FALSE)=1,$L380+$M$6,$L380+$M$4))</f>
        <v>업체리스트 참조 후 업체명 변경</v>
      </c>
      <c r="N380" s="245"/>
      <c r="O380" s="237"/>
      <c r="P380" s="247"/>
      <c r="Q380" s="90"/>
      <c r="R380" s="91"/>
      <c r="S380" s="242"/>
      <c r="T380" s="243"/>
      <c r="U380" s="92"/>
      <c r="W380" s="248"/>
      <c r="X380" s="248"/>
      <c r="Y380" s="248"/>
      <c r="Z380" s="248"/>
      <c r="AA380" s="248"/>
    </row>
    <row r="381" spans="1:27" ht="68.25" hidden="1" customHeight="1">
      <c r="A381" t="str">
        <f>IF(E381="","",IF(VLOOKUP($F381,CODE!$K:$O,CODE!$O$1,FALSE)="",$E381,$E381&amp;"-"&amp;VLOOKUP($F381,CODE!$K:$O,CODE!$O$1,FALSE)))</f>
        <v/>
      </c>
      <c r="B381"/>
      <c r="C381" s="250">
        <f t="shared" si="13"/>
        <v>371</v>
      </c>
      <c r="D381" s="95"/>
      <c r="E381" s="96"/>
      <c r="F381" s="87"/>
      <c r="G381" s="87"/>
      <c r="H381" s="88"/>
      <c r="I381" s="88"/>
      <c r="J381" s="93">
        <f t="shared" si="12"/>
        <v>0</v>
      </c>
      <c r="K381" s="246"/>
      <c r="L381" s="94"/>
      <c r="M381" s="89" t="str">
        <f>IF(ISERROR(VLOOKUP($K381,생산업체!$A:$C,생산업체!$A$1,FALSE))=TRUE,"업체리스트 참조 후 업체명 변경",IF(VLOOKUP($K381,생산업체!$A:$C,생산업체!$B$1,FALSE)=1,$L381+$M$6,$L381+$M$4))</f>
        <v>업체리스트 참조 후 업체명 변경</v>
      </c>
      <c r="N381" s="245"/>
      <c r="O381" s="237"/>
      <c r="P381" s="247"/>
      <c r="Q381" s="90"/>
      <c r="R381" s="91"/>
      <c r="S381" s="242"/>
      <c r="T381" s="243"/>
      <c r="U381" s="92"/>
      <c r="W381" s="248"/>
      <c r="X381" s="248"/>
      <c r="Y381" s="248"/>
      <c r="Z381" s="248"/>
      <c r="AA381" s="248"/>
    </row>
    <row r="382" spans="1:27" ht="68.25" hidden="1" customHeight="1">
      <c r="A382" t="str">
        <f>IF(E382="","",IF(VLOOKUP($F382,CODE!$K:$O,CODE!$O$1,FALSE)="",$E382,$E382&amp;"-"&amp;VLOOKUP($F382,CODE!$K:$O,CODE!$O$1,FALSE)))</f>
        <v/>
      </c>
      <c r="B382"/>
      <c r="C382" s="250">
        <f t="shared" si="13"/>
        <v>372</v>
      </c>
      <c r="D382" s="95"/>
      <c r="E382" s="96"/>
      <c r="F382" s="87"/>
      <c r="G382" s="87"/>
      <c r="H382" s="88"/>
      <c r="I382" s="88"/>
      <c r="J382" s="93">
        <f t="shared" si="12"/>
        <v>0</v>
      </c>
      <c r="K382" s="246"/>
      <c r="L382" s="94"/>
      <c r="M382" s="89" t="str">
        <f>IF(ISERROR(VLOOKUP($K382,생산업체!$A:$C,생산업체!$A$1,FALSE))=TRUE,"업체리스트 참조 후 업체명 변경",IF(VLOOKUP($K382,생산업체!$A:$C,생산업체!$B$1,FALSE)=1,$L382+$M$6,$L382+$M$4))</f>
        <v>업체리스트 참조 후 업체명 변경</v>
      </c>
      <c r="N382" s="245"/>
      <c r="O382" s="237"/>
      <c r="P382" s="247"/>
      <c r="Q382" s="90"/>
      <c r="R382" s="91"/>
      <c r="S382" s="242"/>
      <c r="T382" s="243"/>
      <c r="U382" s="92"/>
      <c r="W382" s="248"/>
      <c r="X382" s="248"/>
      <c r="Y382" s="248"/>
      <c r="Z382" s="248"/>
      <c r="AA382" s="248"/>
    </row>
    <row r="383" spans="1:27" ht="68.25" hidden="1" customHeight="1">
      <c r="A383" t="str">
        <f>IF(E383="","",IF(VLOOKUP($F383,CODE!$K:$O,CODE!$O$1,FALSE)="",$E383,$E383&amp;"-"&amp;VLOOKUP($F383,CODE!$K:$O,CODE!$O$1,FALSE)))</f>
        <v/>
      </c>
      <c r="B383"/>
      <c r="C383" s="250">
        <f t="shared" si="13"/>
        <v>373</v>
      </c>
      <c r="D383" s="95"/>
      <c r="E383" s="96"/>
      <c r="F383" s="87"/>
      <c r="G383" s="87"/>
      <c r="H383" s="88"/>
      <c r="I383" s="88"/>
      <c r="J383" s="93">
        <f t="shared" si="12"/>
        <v>0</v>
      </c>
      <c r="K383" s="246"/>
      <c r="L383" s="94"/>
      <c r="M383" s="89" t="str">
        <f>IF(ISERROR(VLOOKUP($K383,생산업체!$A:$C,생산업체!$A$1,FALSE))=TRUE,"업체리스트 참조 후 업체명 변경",IF(VLOOKUP($K383,생산업체!$A:$C,생산업체!$B$1,FALSE)=1,$L383+$M$6,$L383+$M$4))</f>
        <v>업체리스트 참조 후 업체명 변경</v>
      </c>
      <c r="N383" s="245"/>
      <c r="O383" s="237"/>
      <c r="P383" s="247"/>
      <c r="Q383" s="90"/>
      <c r="R383" s="91"/>
      <c r="S383" s="242"/>
      <c r="T383" s="243"/>
      <c r="U383" s="92"/>
      <c r="W383" s="248"/>
      <c r="X383" s="248"/>
      <c r="Y383" s="248"/>
      <c r="Z383" s="248"/>
      <c r="AA383" s="248"/>
    </row>
    <row r="384" spans="1:27" ht="68.25" hidden="1" customHeight="1">
      <c r="A384" t="str">
        <f>IF(E384="","",IF(VLOOKUP($F384,CODE!$K:$O,CODE!$O$1,FALSE)="",$E384,$E384&amp;"-"&amp;VLOOKUP($F384,CODE!$K:$O,CODE!$O$1,FALSE)))</f>
        <v/>
      </c>
      <c r="B384"/>
      <c r="C384" s="250">
        <f t="shared" si="13"/>
        <v>374</v>
      </c>
      <c r="D384" s="95"/>
      <c r="E384" s="96"/>
      <c r="F384" s="87"/>
      <c r="G384" s="87"/>
      <c r="H384" s="88"/>
      <c r="I384" s="88"/>
      <c r="J384" s="93">
        <f t="shared" si="12"/>
        <v>0</v>
      </c>
      <c r="K384" s="246"/>
      <c r="L384" s="94"/>
      <c r="M384" s="89" t="str">
        <f>IF(ISERROR(VLOOKUP($K384,생산업체!$A:$C,생산업체!$A$1,FALSE))=TRUE,"업체리스트 참조 후 업체명 변경",IF(VLOOKUP($K384,생산업체!$A:$C,생산업체!$B$1,FALSE)=1,$L384+$M$6,$L384+$M$4))</f>
        <v>업체리스트 참조 후 업체명 변경</v>
      </c>
      <c r="N384" s="245"/>
      <c r="O384" s="237"/>
      <c r="P384" s="247"/>
      <c r="Q384" s="90"/>
      <c r="R384" s="91"/>
      <c r="S384" s="242"/>
      <c r="T384" s="243"/>
      <c r="U384" s="92"/>
      <c r="W384" s="248"/>
      <c r="X384" s="248"/>
      <c r="Y384" s="248"/>
      <c r="Z384" s="248"/>
      <c r="AA384" s="248"/>
    </row>
    <row r="385" spans="1:27" ht="68.25" hidden="1" customHeight="1">
      <c r="A385" t="str">
        <f>IF(E385="","",IF(VLOOKUP($F385,CODE!$K:$O,CODE!$O$1,FALSE)="",$E385,$E385&amp;"-"&amp;VLOOKUP($F385,CODE!$K:$O,CODE!$O$1,FALSE)))</f>
        <v/>
      </c>
      <c r="B385"/>
      <c r="C385" s="250">
        <f t="shared" si="13"/>
        <v>375</v>
      </c>
      <c r="D385" s="95"/>
      <c r="E385" s="96"/>
      <c r="F385" s="87"/>
      <c r="G385" s="87"/>
      <c r="H385" s="88"/>
      <c r="I385" s="88"/>
      <c r="J385" s="93">
        <f t="shared" si="12"/>
        <v>0</v>
      </c>
      <c r="K385" s="246"/>
      <c r="L385" s="94"/>
      <c r="M385" s="89" t="str">
        <f>IF(ISERROR(VLOOKUP($K385,생산업체!$A:$C,생산업체!$A$1,FALSE))=TRUE,"업체리스트 참조 후 업체명 변경",IF(VLOOKUP($K385,생산업체!$A:$C,생산업체!$B$1,FALSE)=1,$L385+$M$6,$L385+$M$4))</f>
        <v>업체리스트 참조 후 업체명 변경</v>
      </c>
      <c r="N385" s="245"/>
      <c r="O385" s="237"/>
      <c r="P385" s="247"/>
      <c r="Q385" s="90"/>
      <c r="R385" s="91"/>
      <c r="S385" s="242"/>
      <c r="T385" s="243"/>
      <c r="U385" s="92"/>
      <c r="W385" s="248"/>
      <c r="X385" s="248"/>
      <c r="Y385" s="248"/>
      <c r="Z385" s="248"/>
      <c r="AA385" s="248"/>
    </row>
    <row r="386" spans="1:27" ht="68.25" hidden="1" customHeight="1">
      <c r="A386" t="str">
        <f>IF(E386="","",IF(VLOOKUP($F386,CODE!$K:$O,CODE!$O$1,FALSE)="",$E386,$E386&amp;"-"&amp;VLOOKUP($F386,CODE!$K:$O,CODE!$O$1,FALSE)))</f>
        <v/>
      </c>
      <c r="B386"/>
      <c r="C386" s="250">
        <f t="shared" si="13"/>
        <v>376</v>
      </c>
      <c r="D386" s="95"/>
      <c r="E386" s="96"/>
      <c r="F386" s="87"/>
      <c r="G386" s="87"/>
      <c r="H386" s="88"/>
      <c r="I386" s="88"/>
      <c r="J386" s="93">
        <f t="shared" si="12"/>
        <v>0</v>
      </c>
      <c r="K386" s="246"/>
      <c r="L386" s="94"/>
      <c r="M386" s="89" t="str">
        <f>IF(ISERROR(VLOOKUP($K386,생산업체!$A:$C,생산업체!$A$1,FALSE))=TRUE,"업체리스트 참조 후 업체명 변경",IF(VLOOKUP($K386,생산업체!$A:$C,생산업체!$B$1,FALSE)=1,$L386+$M$6,$L386+$M$4))</f>
        <v>업체리스트 참조 후 업체명 변경</v>
      </c>
      <c r="N386" s="245"/>
      <c r="O386" s="237"/>
      <c r="P386" s="247"/>
      <c r="Q386" s="90"/>
      <c r="R386" s="91"/>
      <c r="S386" s="242"/>
      <c r="T386" s="243"/>
      <c r="U386" s="92"/>
      <c r="W386" s="248"/>
      <c r="X386" s="248"/>
      <c r="Y386" s="248"/>
      <c r="Z386" s="248"/>
      <c r="AA386" s="248"/>
    </row>
    <row r="387" spans="1:27" ht="68.25" hidden="1" customHeight="1">
      <c r="A387" t="str">
        <f>IF(E387="","",IF(VLOOKUP($F387,CODE!$K:$O,CODE!$O$1,FALSE)="",$E387,$E387&amp;"-"&amp;VLOOKUP($F387,CODE!$K:$O,CODE!$O$1,FALSE)))</f>
        <v/>
      </c>
      <c r="B387"/>
      <c r="C387" s="250">
        <f t="shared" si="13"/>
        <v>377</v>
      </c>
      <c r="D387" s="95"/>
      <c r="E387" s="96"/>
      <c r="F387" s="87"/>
      <c r="G387" s="87"/>
      <c r="H387" s="88"/>
      <c r="I387" s="88"/>
      <c r="J387" s="93">
        <f t="shared" si="12"/>
        <v>0</v>
      </c>
      <c r="K387" s="246"/>
      <c r="L387" s="94"/>
      <c r="M387" s="89" t="str">
        <f>IF(ISERROR(VLOOKUP($K387,생산업체!$A:$C,생산업체!$A$1,FALSE))=TRUE,"업체리스트 참조 후 업체명 변경",IF(VLOOKUP($K387,생산업체!$A:$C,생산업체!$B$1,FALSE)=1,$L387+$M$6,$L387+$M$4))</f>
        <v>업체리스트 참조 후 업체명 변경</v>
      </c>
      <c r="N387" s="245"/>
      <c r="O387" s="237"/>
      <c r="P387" s="247"/>
      <c r="Q387" s="90"/>
      <c r="R387" s="91"/>
      <c r="S387" s="242"/>
      <c r="T387" s="243"/>
      <c r="U387" s="92"/>
      <c r="W387" s="248"/>
      <c r="X387" s="248"/>
      <c r="Y387" s="248"/>
      <c r="Z387" s="248"/>
      <c r="AA387" s="248"/>
    </row>
    <row r="388" spans="1:27" ht="68.25" hidden="1" customHeight="1">
      <c r="A388" t="str">
        <f>IF(E388="","",IF(VLOOKUP($F388,CODE!$K:$O,CODE!$O$1,FALSE)="",$E388,$E388&amp;"-"&amp;VLOOKUP($F388,CODE!$K:$O,CODE!$O$1,FALSE)))</f>
        <v/>
      </c>
      <c r="B388"/>
      <c r="C388" s="250">
        <f t="shared" si="13"/>
        <v>378</v>
      </c>
      <c r="D388" s="95"/>
      <c r="E388" s="96"/>
      <c r="F388" s="87"/>
      <c r="G388" s="87"/>
      <c r="H388" s="88"/>
      <c r="I388" s="88"/>
      <c r="J388" s="93">
        <f t="shared" si="12"/>
        <v>0</v>
      </c>
      <c r="K388" s="246"/>
      <c r="L388" s="94"/>
      <c r="M388" s="89" t="str">
        <f>IF(ISERROR(VLOOKUP($K388,생산업체!$A:$C,생산업체!$A$1,FALSE))=TRUE,"업체리스트 참조 후 업체명 변경",IF(VLOOKUP($K388,생산업체!$A:$C,생산업체!$B$1,FALSE)=1,$L388+$M$6,$L388+$M$4))</f>
        <v>업체리스트 참조 후 업체명 변경</v>
      </c>
      <c r="N388" s="245"/>
      <c r="O388" s="237"/>
      <c r="P388" s="247"/>
      <c r="Q388" s="90"/>
      <c r="R388" s="91"/>
      <c r="S388" s="242"/>
      <c r="T388" s="243"/>
      <c r="U388" s="92"/>
      <c r="W388" s="248"/>
      <c r="X388" s="248"/>
      <c r="Y388" s="248"/>
      <c r="Z388" s="248"/>
      <c r="AA388" s="248"/>
    </row>
    <row r="389" spans="1:27" ht="68.25" hidden="1" customHeight="1">
      <c r="A389" t="str">
        <f>IF(E389="","",IF(VLOOKUP($F389,CODE!$K:$O,CODE!$O$1,FALSE)="",$E389,$E389&amp;"-"&amp;VLOOKUP($F389,CODE!$K:$O,CODE!$O$1,FALSE)))</f>
        <v/>
      </c>
      <c r="B389"/>
      <c r="C389" s="250">
        <f t="shared" si="13"/>
        <v>379</v>
      </c>
      <c r="D389" s="95"/>
      <c r="E389" s="96"/>
      <c r="F389" s="87"/>
      <c r="G389" s="87"/>
      <c r="H389" s="88"/>
      <c r="I389" s="88"/>
      <c r="J389" s="93">
        <f t="shared" si="12"/>
        <v>0</v>
      </c>
      <c r="K389" s="246"/>
      <c r="L389" s="94"/>
      <c r="M389" s="89" t="str">
        <f>IF(ISERROR(VLOOKUP($K389,생산업체!$A:$C,생산업체!$A$1,FALSE))=TRUE,"업체리스트 참조 후 업체명 변경",IF(VLOOKUP($K389,생산업체!$A:$C,생산업체!$B$1,FALSE)=1,$L389+$M$6,$L389+$M$4))</f>
        <v>업체리스트 참조 후 업체명 변경</v>
      </c>
      <c r="N389" s="245"/>
      <c r="O389" s="237"/>
      <c r="P389" s="247"/>
      <c r="Q389" s="90"/>
      <c r="R389" s="91"/>
      <c r="S389" s="242"/>
      <c r="T389" s="243"/>
      <c r="U389" s="92"/>
      <c r="W389" s="248"/>
      <c r="X389" s="248"/>
      <c r="Y389" s="248"/>
      <c r="Z389" s="248"/>
      <c r="AA389" s="248"/>
    </row>
    <row r="390" spans="1:27" ht="68.25" hidden="1" customHeight="1">
      <c r="A390" t="str">
        <f>IF(E390="","",IF(VLOOKUP($F390,CODE!$K:$O,CODE!$O$1,FALSE)="",$E390,$E390&amp;"-"&amp;VLOOKUP($F390,CODE!$K:$O,CODE!$O$1,FALSE)))</f>
        <v/>
      </c>
      <c r="B390"/>
      <c r="C390" s="250">
        <f t="shared" si="13"/>
        <v>380</v>
      </c>
      <c r="D390" s="95"/>
      <c r="E390" s="96"/>
      <c r="F390" s="87"/>
      <c r="G390" s="87"/>
      <c r="H390" s="88"/>
      <c r="I390" s="88"/>
      <c r="J390" s="93">
        <f t="shared" si="12"/>
        <v>0</v>
      </c>
      <c r="K390" s="246"/>
      <c r="L390" s="94"/>
      <c r="M390" s="89" t="str">
        <f>IF(ISERROR(VLOOKUP($K390,생산업체!$A:$C,생산업체!$A$1,FALSE))=TRUE,"업체리스트 참조 후 업체명 변경",IF(VLOOKUP($K390,생산업체!$A:$C,생산업체!$B$1,FALSE)=1,$L390+$M$6,$L390+$M$4))</f>
        <v>업체리스트 참조 후 업체명 변경</v>
      </c>
      <c r="N390" s="245"/>
      <c r="O390" s="237"/>
      <c r="P390" s="247"/>
      <c r="Q390" s="90"/>
      <c r="R390" s="91"/>
      <c r="S390" s="242"/>
      <c r="T390" s="243"/>
      <c r="U390" s="92"/>
      <c r="W390" s="248"/>
      <c r="X390" s="248"/>
      <c r="Y390" s="248"/>
      <c r="Z390" s="248"/>
      <c r="AA390" s="248"/>
    </row>
    <row r="391" spans="1:27" ht="68.25" hidden="1" customHeight="1">
      <c r="A391" t="str">
        <f>IF(E391="","",IF(VLOOKUP($F391,CODE!$K:$O,CODE!$O$1,FALSE)="",$E391,$E391&amp;"-"&amp;VLOOKUP($F391,CODE!$K:$O,CODE!$O$1,FALSE)))</f>
        <v/>
      </c>
      <c r="B391"/>
      <c r="C391" s="250">
        <f t="shared" si="13"/>
        <v>381</v>
      </c>
      <c r="D391" s="95"/>
      <c r="E391" s="96"/>
      <c r="F391" s="87"/>
      <c r="G391" s="87"/>
      <c r="H391" s="88"/>
      <c r="I391" s="88"/>
      <c r="J391" s="93">
        <f t="shared" si="12"/>
        <v>0</v>
      </c>
      <c r="K391" s="246"/>
      <c r="L391" s="94"/>
      <c r="M391" s="89" t="str">
        <f>IF(ISERROR(VLOOKUP($K391,생산업체!$A:$C,생산업체!$A$1,FALSE))=TRUE,"업체리스트 참조 후 업체명 변경",IF(VLOOKUP($K391,생산업체!$A:$C,생산업체!$B$1,FALSE)=1,$L391+$M$6,$L391+$M$4))</f>
        <v>업체리스트 참조 후 업체명 변경</v>
      </c>
      <c r="N391" s="245"/>
      <c r="O391" s="237"/>
      <c r="P391" s="247"/>
      <c r="Q391" s="90"/>
      <c r="R391" s="91"/>
      <c r="S391" s="242"/>
      <c r="T391" s="243"/>
      <c r="U391" s="92"/>
      <c r="W391" s="248"/>
      <c r="X391" s="248"/>
      <c r="Y391" s="248"/>
      <c r="Z391" s="248"/>
      <c r="AA391" s="248"/>
    </row>
    <row r="392" spans="1:27" ht="68.25" hidden="1" customHeight="1">
      <c r="A392" t="str">
        <f>IF(E392="","",IF(VLOOKUP($F392,CODE!$K:$O,CODE!$O$1,FALSE)="",$E392,$E392&amp;"-"&amp;VLOOKUP($F392,CODE!$K:$O,CODE!$O$1,FALSE)))</f>
        <v/>
      </c>
      <c r="B392"/>
      <c r="C392" s="250">
        <f t="shared" si="13"/>
        <v>382</v>
      </c>
      <c r="D392" s="95"/>
      <c r="E392" s="96"/>
      <c r="F392" s="87"/>
      <c r="G392" s="87"/>
      <c r="H392" s="88"/>
      <c r="I392" s="88"/>
      <c r="J392" s="93">
        <f t="shared" ref="J392:J455" si="14">IF(ISERROR(1/COUNTIF(H:H,H392))=TRUE,0,1/COUNTIF(H:H,H392))</f>
        <v>0</v>
      </c>
      <c r="K392" s="246"/>
      <c r="L392" s="94"/>
      <c r="M392" s="89" t="str">
        <f>IF(ISERROR(VLOOKUP($K392,생산업체!$A:$C,생산업체!$A$1,FALSE))=TRUE,"업체리스트 참조 후 업체명 변경",IF(VLOOKUP($K392,생산업체!$A:$C,생산업체!$B$1,FALSE)=1,$L392+$M$6,$L392+$M$4))</f>
        <v>업체리스트 참조 후 업체명 변경</v>
      </c>
      <c r="N392" s="245"/>
      <c r="O392" s="237"/>
      <c r="P392" s="247"/>
      <c r="Q392" s="90"/>
      <c r="R392" s="91"/>
      <c r="S392" s="242"/>
      <c r="T392" s="243"/>
      <c r="U392" s="92"/>
      <c r="W392" s="248"/>
      <c r="X392" s="248"/>
      <c r="Y392" s="248"/>
      <c r="Z392" s="248"/>
      <c r="AA392" s="248"/>
    </row>
    <row r="393" spans="1:27" ht="68.25" hidden="1" customHeight="1">
      <c r="A393" t="str">
        <f>IF(E393="","",IF(VLOOKUP($F393,CODE!$K:$O,CODE!$O$1,FALSE)="",$E393,$E393&amp;"-"&amp;VLOOKUP($F393,CODE!$K:$O,CODE!$O$1,FALSE)))</f>
        <v/>
      </c>
      <c r="B393"/>
      <c r="C393" s="250">
        <f t="shared" si="13"/>
        <v>383</v>
      </c>
      <c r="D393" s="95"/>
      <c r="E393" s="96"/>
      <c r="F393" s="87"/>
      <c r="G393" s="87"/>
      <c r="H393" s="88"/>
      <c r="I393" s="88"/>
      <c r="J393" s="93">
        <f t="shared" si="14"/>
        <v>0</v>
      </c>
      <c r="K393" s="246"/>
      <c r="L393" s="94"/>
      <c r="M393" s="89" t="str">
        <f>IF(ISERROR(VLOOKUP($K393,생산업체!$A:$C,생산업체!$A$1,FALSE))=TRUE,"업체리스트 참조 후 업체명 변경",IF(VLOOKUP($K393,생산업체!$A:$C,생산업체!$B$1,FALSE)=1,$L393+$M$6,$L393+$M$4))</f>
        <v>업체리스트 참조 후 업체명 변경</v>
      </c>
      <c r="N393" s="245"/>
      <c r="O393" s="237"/>
      <c r="P393" s="247"/>
      <c r="Q393" s="90"/>
      <c r="R393" s="91"/>
      <c r="S393" s="242"/>
      <c r="T393" s="243"/>
      <c r="U393" s="92"/>
      <c r="W393" s="248"/>
      <c r="X393" s="248"/>
      <c r="Y393" s="248"/>
      <c r="Z393" s="248"/>
      <c r="AA393" s="248"/>
    </row>
    <row r="394" spans="1:27" ht="68.25" hidden="1" customHeight="1">
      <c r="A394" t="str">
        <f>IF(E394="","",IF(VLOOKUP($F394,CODE!$K:$O,CODE!$O$1,FALSE)="",$E394,$E394&amp;"-"&amp;VLOOKUP($F394,CODE!$K:$O,CODE!$O$1,FALSE)))</f>
        <v/>
      </c>
      <c r="B394"/>
      <c r="C394" s="250">
        <f t="shared" si="13"/>
        <v>384</v>
      </c>
      <c r="D394" s="95"/>
      <c r="E394" s="96"/>
      <c r="F394" s="87"/>
      <c r="G394" s="87"/>
      <c r="H394" s="88"/>
      <c r="I394" s="88"/>
      <c r="J394" s="93">
        <f t="shared" si="14"/>
        <v>0</v>
      </c>
      <c r="K394" s="246"/>
      <c r="L394" s="94"/>
      <c r="M394" s="89" t="str">
        <f>IF(ISERROR(VLOOKUP($K394,생산업체!$A:$C,생산업체!$A$1,FALSE))=TRUE,"업체리스트 참조 후 업체명 변경",IF(VLOOKUP($K394,생산업체!$A:$C,생산업체!$B$1,FALSE)=1,$L394+$M$6,$L394+$M$4))</f>
        <v>업체리스트 참조 후 업체명 변경</v>
      </c>
      <c r="N394" s="245"/>
      <c r="O394" s="237"/>
      <c r="P394" s="247"/>
      <c r="Q394" s="90"/>
      <c r="R394" s="91"/>
      <c r="S394" s="242"/>
      <c r="T394" s="243"/>
      <c r="U394" s="92"/>
      <c r="W394" s="248"/>
      <c r="X394" s="248"/>
      <c r="Y394" s="248"/>
      <c r="Z394" s="248"/>
      <c r="AA394" s="248"/>
    </row>
    <row r="395" spans="1:27" ht="68.25" hidden="1" customHeight="1">
      <c r="A395" t="str">
        <f>IF(E395="","",IF(VLOOKUP($F395,CODE!$K:$O,CODE!$O$1,FALSE)="",$E395,$E395&amp;"-"&amp;VLOOKUP($F395,CODE!$K:$O,CODE!$O$1,FALSE)))</f>
        <v/>
      </c>
      <c r="B395"/>
      <c r="C395" s="250">
        <f t="shared" si="13"/>
        <v>385</v>
      </c>
      <c r="D395" s="95"/>
      <c r="E395" s="96"/>
      <c r="F395" s="87"/>
      <c r="G395" s="87"/>
      <c r="H395" s="88"/>
      <c r="I395" s="88"/>
      <c r="J395" s="93">
        <f t="shared" si="14"/>
        <v>0</v>
      </c>
      <c r="K395" s="246"/>
      <c r="L395" s="94"/>
      <c r="M395" s="89" t="str">
        <f>IF(ISERROR(VLOOKUP($K395,생산업체!$A:$C,생산업체!$A$1,FALSE))=TRUE,"업체리스트 참조 후 업체명 변경",IF(VLOOKUP($K395,생산업체!$A:$C,생산업체!$B$1,FALSE)=1,$L395+$M$6,$L395+$M$4))</f>
        <v>업체리스트 참조 후 업체명 변경</v>
      </c>
      <c r="N395" s="245"/>
      <c r="O395" s="237"/>
      <c r="P395" s="247"/>
      <c r="Q395" s="90"/>
      <c r="R395" s="91"/>
      <c r="S395" s="242"/>
      <c r="T395" s="243"/>
      <c r="U395" s="92"/>
      <c r="W395" s="248"/>
      <c r="X395" s="248"/>
      <c r="Y395" s="248"/>
      <c r="Z395" s="248"/>
      <c r="AA395" s="248"/>
    </row>
    <row r="396" spans="1:27" ht="68.25" hidden="1" customHeight="1">
      <c r="A396" t="str">
        <f>IF(E396="","",IF(VLOOKUP($F396,CODE!$K:$O,CODE!$O$1,FALSE)="",$E396,$E396&amp;"-"&amp;VLOOKUP($F396,CODE!$K:$O,CODE!$O$1,FALSE)))</f>
        <v/>
      </c>
      <c r="B396"/>
      <c r="C396" s="250">
        <f t="shared" si="13"/>
        <v>386</v>
      </c>
      <c r="D396" s="95"/>
      <c r="E396" s="96"/>
      <c r="F396" s="87"/>
      <c r="G396" s="87"/>
      <c r="H396" s="88"/>
      <c r="I396" s="88"/>
      <c r="J396" s="93">
        <f t="shared" si="14"/>
        <v>0</v>
      </c>
      <c r="K396" s="246"/>
      <c r="L396" s="94"/>
      <c r="M396" s="89" t="str">
        <f>IF(ISERROR(VLOOKUP($K396,생산업체!$A:$C,생산업체!$A$1,FALSE))=TRUE,"업체리스트 참조 후 업체명 변경",IF(VLOOKUP($K396,생산업체!$A:$C,생산업체!$B$1,FALSE)=1,$L396+$M$6,$L396+$M$4))</f>
        <v>업체리스트 참조 후 업체명 변경</v>
      </c>
      <c r="N396" s="245"/>
      <c r="O396" s="237"/>
      <c r="P396" s="247"/>
      <c r="Q396" s="90"/>
      <c r="R396" s="91"/>
      <c r="S396" s="242"/>
      <c r="T396" s="243"/>
      <c r="U396" s="92"/>
      <c r="W396" s="248"/>
      <c r="X396" s="248"/>
      <c r="Y396" s="248"/>
      <c r="Z396" s="248"/>
      <c r="AA396" s="248"/>
    </row>
    <row r="397" spans="1:27" ht="68.25" hidden="1" customHeight="1">
      <c r="A397" t="str">
        <f>IF(E397="","",IF(VLOOKUP($F397,CODE!$K:$O,CODE!$O$1,FALSE)="",$E397,$E397&amp;"-"&amp;VLOOKUP($F397,CODE!$K:$O,CODE!$O$1,FALSE)))</f>
        <v/>
      </c>
      <c r="B397"/>
      <c r="C397" s="250">
        <f t="shared" si="13"/>
        <v>387</v>
      </c>
      <c r="D397" s="95"/>
      <c r="E397" s="96"/>
      <c r="F397" s="87"/>
      <c r="G397" s="87"/>
      <c r="H397" s="88"/>
      <c r="I397" s="88"/>
      <c r="J397" s="93">
        <f t="shared" si="14"/>
        <v>0</v>
      </c>
      <c r="K397" s="246"/>
      <c r="L397" s="94"/>
      <c r="M397" s="89" t="str">
        <f>IF(ISERROR(VLOOKUP($K397,생산업체!$A:$C,생산업체!$A$1,FALSE))=TRUE,"업체리스트 참조 후 업체명 변경",IF(VLOOKUP($K397,생산업체!$A:$C,생산업체!$B$1,FALSE)=1,$L397+$M$6,$L397+$M$4))</f>
        <v>업체리스트 참조 후 업체명 변경</v>
      </c>
      <c r="N397" s="245"/>
      <c r="O397" s="237"/>
      <c r="P397" s="247"/>
      <c r="Q397" s="90"/>
      <c r="R397" s="91"/>
      <c r="S397" s="242"/>
      <c r="T397" s="243"/>
      <c r="U397" s="92"/>
      <c r="W397" s="248"/>
      <c r="X397" s="248"/>
      <c r="Y397" s="248"/>
      <c r="Z397" s="248"/>
      <c r="AA397" s="248"/>
    </row>
    <row r="398" spans="1:27" ht="68.25" hidden="1" customHeight="1">
      <c r="A398" t="str">
        <f>IF(E398="","",IF(VLOOKUP($F398,CODE!$K:$O,CODE!$O$1,FALSE)="",$E398,$E398&amp;"-"&amp;VLOOKUP($F398,CODE!$K:$O,CODE!$O$1,FALSE)))</f>
        <v/>
      </c>
      <c r="B398"/>
      <c r="C398" s="250">
        <f t="shared" si="13"/>
        <v>388</v>
      </c>
      <c r="D398" s="95"/>
      <c r="E398" s="96"/>
      <c r="F398" s="87"/>
      <c r="G398" s="87"/>
      <c r="H398" s="88"/>
      <c r="I398" s="88"/>
      <c r="J398" s="93">
        <f t="shared" si="14"/>
        <v>0</v>
      </c>
      <c r="K398" s="246"/>
      <c r="L398" s="94"/>
      <c r="M398" s="89" t="str">
        <f>IF(ISERROR(VLOOKUP($K398,생산업체!$A:$C,생산업체!$A$1,FALSE))=TRUE,"업체리스트 참조 후 업체명 변경",IF(VLOOKUP($K398,생산업체!$A:$C,생산업체!$B$1,FALSE)=1,$L398+$M$6,$L398+$M$4))</f>
        <v>업체리스트 참조 후 업체명 변경</v>
      </c>
      <c r="N398" s="245"/>
      <c r="O398" s="237"/>
      <c r="P398" s="247"/>
      <c r="Q398" s="90"/>
      <c r="R398" s="91"/>
      <c r="S398" s="242"/>
      <c r="T398" s="243"/>
      <c r="U398" s="92"/>
      <c r="W398" s="248"/>
      <c r="X398" s="248"/>
      <c r="Y398" s="248"/>
      <c r="Z398" s="248"/>
      <c r="AA398" s="248"/>
    </row>
    <row r="399" spans="1:27" ht="68.25" hidden="1" customHeight="1">
      <c r="A399" t="str">
        <f>IF(E399="","",IF(VLOOKUP($F399,CODE!$K:$O,CODE!$O$1,FALSE)="",$E399,$E399&amp;"-"&amp;VLOOKUP($F399,CODE!$K:$O,CODE!$O$1,FALSE)))</f>
        <v/>
      </c>
      <c r="B399"/>
      <c r="C399" s="250">
        <f t="shared" si="13"/>
        <v>389</v>
      </c>
      <c r="D399" s="95"/>
      <c r="E399" s="96"/>
      <c r="F399" s="87"/>
      <c r="G399" s="87"/>
      <c r="H399" s="88"/>
      <c r="I399" s="88"/>
      <c r="J399" s="93">
        <f t="shared" si="14"/>
        <v>0</v>
      </c>
      <c r="K399" s="246"/>
      <c r="L399" s="94"/>
      <c r="M399" s="89" t="str">
        <f>IF(ISERROR(VLOOKUP($K399,생산업체!$A:$C,생산업체!$A$1,FALSE))=TRUE,"업체리스트 참조 후 업체명 변경",IF(VLOOKUP($K399,생산업체!$A:$C,생산업체!$B$1,FALSE)=1,$L399+$M$6,$L399+$M$4))</f>
        <v>업체리스트 참조 후 업체명 변경</v>
      </c>
      <c r="N399" s="245"/>
      <c r="O399" s="237"/>
      <c r="P399" s="247"/>
      <c r="Q399" s="90"/>
      <c r="R399" s="91"/>
      <c r="S399" s="242"/>
      <c r="T399" s="243"/>
      <c r="U399" s="92"/>
      <c r="W399" s="248"/>
      <c r="X399" s="248"/>
      <c r="Y399" s="248"/>
      <c r="Z399" s="248"/>
      <c r="AA399" s="248"/>
    </row>
    <row r="400" spans="1:27" ht="68.25" hidden="1" customHeight="1">
      <c r="A400" t="str">
        <f>IF(E400="","",IF(VLOOKUP($F400,CODE!$K:$O,CODE!$O$1,FALSE)="",$E400,$E400&amp;"-"&amp;VLOOKUP($F400,CODE!$K:$O,CODE!$O$1,FALSE)))</f>
        <v/>
      </c>
      <c r="B400"/>
      <c r="C400" s="250">
        <f t="shared" ref="C400:C463" si="15">C399+1</f>
        <v>390</v>
      </c>
      <c r="D400" s="95"/>
      <c r="E400" s="96"/>
      <c r="F400" s="87"/>
      <c r="G400" s="87"/>
      <c r="H400" s="88"/>
      <c r="I400" s="88"/>
      <c r="J400" s="93">
        <f t="shared" si="14"/>
        <v>0</v>
      </c>
      <c r="K400" s="246"/>
      <c r="L400" s="94"/>
      <c r="M400" s="89" t="str">
        <f>IF(ISERROR(VLOOKUP($K400,생산업체!$A:$C,생산업체!$A$1,FALSE))=TRUE,"업체리스트 참조 후 업체명 변경",IF(VLOOKUP($K400,생산업체!$A:$C,생산업체!$B$1,FALSE)=1,$L400+$M$6,$L400+$M$4))</f>
        <v>업체리스트 참조 후 업체명 변경</v>
      </c>
      <c r="N400" s="245"/>
      <c r="O400" s="237"/>
      <c r="P400" s="247"/>
      <c r="Q400" s="90"/>
      <c r="R400" s="91"/>
      <c r="S400" s="242"/>
      <c r="T400" s="243"/>
      <c r="U400" s="92"/>
      <c r="W400" s="248"/>
      <c r="X400" s="248"/>
      <c r="Y400" s="248"/>
      <c r="Z400" s="248"/>
      <c r="AA400" s="248"/>
    </row>
    <row r="401" spans="1:27" ht="68.25" hidden="1" customHeight="1">
      <c r="A401" t="str">
        <f>IF(E401="","",IF(VLOOKUP($F401,CODE!$K:$O,CODE!$O$1,FALSE)="",$E401,$E401&amp;"-"&amp;VLOOKUP($F401,CODE!$K:$O,CODE!$O$1,FALSE)))</f>
        <v/>
      </c>
      <c r="B401"/>
      <c r="C401" s="250">
        <f t="shared" si="15"/>
        <v>391</v>
      </c>
      <c r="D401" s="95"/>
      <c r="E401" s="96"/>
      <c r="F401" s="87"/>
      <c r="G401" s="87"/>
      <c r="H401" s="88"/>
      <c r="I401" s="88"/>
      <c r="J401" s="93">
        <f t="shared" si="14"/>
        <v>0</v>
      </c>
      <c r="K401" s="246"/>
      <c r="L401" s="94"/>
      <c r="M401" s="89" t="str">
        <f>IF(ISERROR(VLOOKUP($K401,생산업체!$A:$C,생산업체!$A$1,FALSE))=TRUE,"업체리스트 참조 후 업체명 변경",IF(VLOOKUP($K401,생산업체!$A:$C,생산업체!$B$1,FALSE)=1,$L401+$M$6,$L401+$M$4))</f>
        <v>업체리스트 참조 후 업체명 변경</v>
      </c>
      <c r="N401" s="245"/>
      <c r="O401" s="237"/>
      <c r="P401" s="247"/>
      <c r="Q401" s="90"/>
      <c r="R401" s="91"/>
      <c r="S401" s="242"/>
      <c r="T401" s="243"/>
      <c r="U401" s="92"/>
      <c r="W401" s="248"/>
      <c r="X401" s="248"/>
      <c r="Y401" s="248"/>
      <c r="Z401" s="248"/>
      <c r="AA401" s="248"/>
    </row>
    <row r="402" spans="1:27" ht="68.25" hidden="1" customHeight="1">
      <c r="A402" t="str">
        <f>IF(E402="","",IF(VLOOKUP($F402,CODE!$K:$O,CODE!$O$1,FALSE)="",$E402,$E402&amp;"-"&amp;VLOOKUP($F402,CODE!$K:$O,CODE!$O$1,FALSE)))</f>
        <v/>
      </c>
      <c r="B402"/>
      <c r="C402" s="250">
        <f t="shared" si="15"/>
        <v>392</v>
      </c>
      <c r="D402" s="95"/>
      <c r="E402" s="96"/>
      <c r="F402" s="87"/>
      <c r="G402" s="87"/>
      <c r="H402" s="88"/>
      <c r="I402" s="88"/>
      <c r="J402" s="93">
        <f t="shared" si="14"/>
        <v>0</v>
      </c>
      <c r="K402" s="246"/>
      <c r="L402" s="94"/>
      <c r="M402" s="89" t="str">
        <f>IF(ISERROR(VLOOKUP($K402,생산업체!$A:$C,생산업체!$A$1,FALSE))=TRUE,"업체리스트 참조 후 업체명 변경",IF(VLOOKUP($K402,생산업체!$A:$C,생산업체!$B$1,FALSE)=1,$L402+$M$6,$L402+$M$4))</f>
        <v>업체리스트 참조 후 업체명 변경</v>
      </c>
      <c r="N402" s="245"/>
      <c r="O402" s="237"/>
      <c r="P402" s="247"/>
      <c r="Q402" s="90"/>
      <c r="R402" s="91"/>
      <c r="S402" s="242"/>
      <c r="T402" s="243"/>
      <c r="U402" s="92"/>
      <c r="W402" s="248"/>
      <c r="X402" s="248"/>
      <c r="Y402" s="248"/>
      <c r="Z402" s="248"/>
      <c r="AA402" s="248"/>
    </row>
    <row r="403" spans="1:27" ht="68.25" hidden="1" customHeight="1">
      <c r="A403" t="str">
        <f>IF(E403="","",IF(VLOOKUP($F403,CODE!$K:$O,CODE!$O$1,FALSE)="",$E403,$E403&amp;"-"&amp;VLOOKUP($F403,CODE!$K:$O,CODE!$O$1,FALSE)))</f>
        <v/>
      </c>
      <c r="B403"/>
      <c r="C403" s="250">
        <f t="shared" si="15"/>
        <v>393</v>
      </c>
      <c r="D403" s="95"/>
      <c r="E403" s="96"/>
      <c r="F403" s="87"/>
      <c r="G403" s="87"/>
      <c r="H403" s="88"/>
      <c r="I403" s="88"/>
      <c r="J403" s="93">
        <f t="shared" si="14"/>
        <v>0</v>
      </c>
      <c r="K403" s="246"/>
      <c r="L403" s="94"/>
      <c r="M403" s="89" t="str">
        <f>IF(ISERROR(VLOOKUP($K403,생산업체!$A:$C,생산업체!$A$1,FALSE))=TRUE,"업체리스트 참조 후 업체명 변경",IF(VLOOKUP($K403,생산업체!$A:$C,생산업체!$B$1,FALSE)=1,$L403+$M$6,$L403+$M$4))</f>
        <v>업체리스트 참조 후 업체명 변경</v>
      </c>
      <c r="N403" s="245"/>
      <c r="O403" s="237"/>
      <c r="P403" s="247"/>
      <c r="Q403" s="90"/>
      <c r="R403" s="91"/>
      <c r="S403" s="242"/>
      <c r="T403" s="243"/>
      <c r="U403" s="92"/>
      <c r="W403" s="248"/>
      <c r="X403" s="248"/>
      <c r="Y403" s="248"/>
      <c r="Z403" s="248"/>
      <c r="AA403" s="248"/>
    </row>
    <row r="404" spans="1:27" ht="68.25" hidden="1" customHeight="1">
      <c r="A404" t="str">
        <f>IF(E404="","",IF(VLOOKUP($F404,CODE!$K:$O,CODE!$O$1,FALSE)="",$E404,$E404&amp;"-"&amp;VLOOKUP($F404,CODE!$K:$O,CODE!$O$1,FALSE)))</f>
        <v/>
      </c>
      <c r="B404"/>
      <c r="C404" s="250">
        <f t="shared" si="15"/>
        <v>394</v>
      </c>
      <c r="D404" s="95"/>
      <c r="E404" s="96"/>
      <c r="F404" s="87"/>
      <c r="G404" s="87"/>
      <c r="H404" s="88"/>
      <c r="I404" s="88"/>
      <c r="J404" s="93">
        <f t="shared" si="14"/>
        <v>0</v>
      </c>
      <c r="K404" s="246"/>
      <c r="L404" s="94"/>
      <c r="M404" s="89" t="str">
        <f>IF(ISERROR(VLOOKUP($K404,생산업체!$A:$C,생산업체!$A$1,FALSE))=TRUE,"업체리스트 참조 후 업체명 변경",IF(VLOOKUP($K404,생산업체!$A:$C,생산업체!$B$1,FALSE)=1,$L404+$M$6,$L404+$M$4))</f>
        <v>업체리스트 참조 후 업체명 변경</v>
      </c>
      <c r="N404" s="245"/>
      <c r="O404" s="237"/>
      <c r="P404" s="247"/>
      <c r="Q404" s="90"/>
      <c r="R404" s="91"/>
      <c r="S404" s="242"/>
      <c r="T404" s="243"/>
      <c r="U404" s="92"/>
      <c r="W404" s="248"/>
      <c r="X404" s="248"/>
      <c r="Y404" s="248"/>
      <c r="Z404" s="248"/>
      <c r="AA404" s="248"/>
    </row>
    <row r="405" spans="1:27" ht="68.25" hidden="1" customHeight="1">
      <c r="A405" t="str">
        <f>IF(E405="","",IF(VLOOKUP($F405,CODE!$K:$O,CODE!$O$1,FALSE)="",$E405,$E405&amp;"-"&amp;VLOOKUP($F405,CODE!$K:$O,CODE!$O$1,FALSE)))</f>
        <v/>
      </c>
      <c r="B405"/>
      <c r="C405" s="250">
        <f t="shared" si="15"/>
        <v>395</v>
      </c>
      <c r="D405" s="95"/>
      <c r="E405" s="96"/>
      <c r="F405" s="87"/>
      <c r="G405" s="87"/>
      <c r="H405" s="88"/>
      <c r="I405" s="88"/>
      <c r="J405" s="93">
        <f t="shared" si="14"/>
        <v>0</v>
      </c>
      <c r="K405" s="246"/>
      <c r="L405" s="94"/>
      <c r="M405" s="89" t="str">
        <f>IF(ISERROR(VLOOKUP($K405,생산업체!$A:$C,생산업체!$A$1,FALSE))=TRUE,"업체리스트 참조 후 업체명 변경",IF(VLOOKUP($K405,생산업체!$A:$C,생산업체!$B$1,FALSE)=1,$L405+$M$6,$L405+$M$4))</f>
        <v>업체리스트 참조 후 업체명 변경</v>
      </c>
      <c r="N405" s="245"/>
      <c r="O405" s="237"/>
      <c r="P405" s="247"/>
      <c r="Q405" s="90"/>
      <c r="R405" s="91"/>
      <c r="S405" s="242"/>
      <c r="T405" s="243"/>
      <c r="U405" s="92"/>
      <c r="W405" s="248"/>
      <c r="X405" s="248"/>
      <c r="Y405" s="248"/>
      <c r="Z405" s="248"/>
      <c r="AA405" s="248"/>
    </row>
    <row r="406" spans="1:27" ht="68.25" hidden="1" customHeight="1">
      <c r="A406" t="str">
        <f>IF(E406="","",IF(VLOOKUP($F406,CODE!$K:$O,CODE!$O$1,FALSE)="",$E406,$E406&amp;"-"&amp;VLOOKUP($F406,CODE!$K:$O,CODE!$O$1,FALSE)))</f>
        <v/>
      </c>
      <c r="B406"/>
      <c r="C406" s="250">
        <f t="shared" si="15"/>
        <v>396</v>
      </c>
      <c r="D406" s="95"/>
      <c r="E406" s="96"/>
      <c r="F406" s="87"/>
      <c r="G406" s="87"/>
      <c r="H406" s="88"/>
      <c r="I406" s="88"/>
      <c r="J406" s="93">
        <f t="shared" si="14"/>
        <v>0</v>
      </c>
      <c r="K406" s="246"/>
      <c r="L406" s="94"/>
      <c r="M406" s="89" t="str">
        <f>IF(ISERROR(VLOOKUP($K406,생산업체!$A:$C,생산업체!$A$1,FALSE))=TRUE,"업체리스트 참조 후 업체명 변경",IF(VLOOKUP($K406,생산업체!$A:$C,생산업체!$B$1,FALSE)=1,$L406+$M$6,$L406+$M$4))</f>
        <v>업체리스트 참조 후 업체명 변경</v>
      </c>
      <c r="N406" s="245"/>
      <c r="O406" s="237"/>
      <c r="P406" s="247"/>
      <c r="Q406" s="90"/>
      <c r="R406" s="91"/>
      <c r="S406" s="242"/>
      <c r="T406" s="243"/>
      <c r="U406" s="92"/>
      <c r="W406" s="248"/>
      <c r="X406" s="248"/>
      <c r="Y406" s="248"/>
      <c r="Z406" s="248"/>
      <c r="AA406" s="248"/>
    </row>
    <row r="407" spans="1:27" ht="68.25" hidden="1" customHeight="1">
      <c r="A407" t="str">
        <f>IF(E407="","",IF(VLOOKUP($F407,CODE!$K:$O,CODE!$O$1,FALSE)="",$E407,$E407&amp;"-"&amp;VLOOKUP($F407,CODE!$K:$O,CODE!$O$1,FALSE)))</f>
        <v/>
      </c>
      <c r="B407"/>
      <c r="C407" s="250">
        <f t="shared" si="15"/>
        <v>397</v>
      </c>
      <c r="D407" s="95"/>
      <c r="E407" s="96"/>
      <c r="F407" s="87"/>
      <c r="G407" s="87"/>
      <c r="H407" s="88"/>
      <c r="I407" s="88"/>
      <c r="J407" s="93">
        <f t="shared" si="14"/>
        <v>0</v>
      </c>
      <c r="K407" s="246"/>
      <c r="L407" s="94"/>
      <c r="M407" s="89" t="str">
        <f>IF(ISERROR(VLOOKUP($K407,생산업체!$A:$C,생산업체!$A$1,FALSE))=TRUE,"업체리스트 참조 후 업체명 변경",IF(VLOOKUP($K407,생산업체!$A:$C,생산업체!$B$1,FALSE)=1,$L407+$M$6,$L407+$M$4))</f>
        <v>업체리스트 참조 후 업체명 변경</v>
      </c>
      <c r="N407" s="245"/>
      <c r="O407" s="237"/>
      <c r="P407" s="247"/>
      <c r="Q407" s="90"/>
      <c r="R407" s="91"/>
      <c r="S407" s="242"/>
      <c r="T407" s="243"/>
      <c r="U407" s="92"/>
      <c r="W407" s="248"/>
      <c r="X407" s="248"/>
      <c r="Y407" s="248"/>
      <c r="Z407" s="248"/>
      <c r="AA407" s="248"/>
    </row>
    <row r="408" spans="1:27" ht="68.25" hidden="1" customHeight="1">
      <c r="A408" t="str">
        <f>IF(E408="","",IF(VLOOKUP($F408,CODE!$K:$O,CODE!$O$1,FALSE)="",$E408,$E408&amp;"-"&amp;VLOOKUP($F408,CODE!$K:$O,CODE!$O$1,FALSE)))</f>
        <v/>
      </c>
      <c r="B408"/>
      <c r="C408" s="250">
        <f t="shared" si="15"/>
        <v>398</v>
      </c>
      <c r="D408" s="95"/>
      <c r="E408" s="96"/>
      <c r="F408" s="87"/>
      <c r="G408" s="87"/>
      <c r="H408" s="88"/>
      <c r="I408" s="88"/>
      <c r="J408" s="93">
        <f t="shared" si="14"/>
        <v>0</v>
      </c>
      <c r="K408" s="246"/>
      <c r="L408" s="94"/>
      <c r="M408" s="89" t="str">
        <f>IF(ISERROR(VLOOKUP($K408,생산업체!$A:$C,생산업체!$A$1,FALSE))=TRUE,"업체리스트 참조 후 업체명 변경",IF(VLOOKUP($K408,생산업체!$A:$C,생산업체!$B$1,FALSE)=1,$L408+$M$6,$L408+$M$4))</f>
        <v>업체리스트 참조 후 업체명 변경</v>
      </c>
      <c r="N408" s="245"/>
      <c r="O408" s="237"/>
      <c r="P408" s="247"/>
      <c r="Q408" s="90"/>
      <c r="R408" s="91"/>
      <c r="S408" s="242"/>
      <c r="T408" s="243"/>
      <c r="U408" s="92"/>
      <c r="W408" s="248"/>
      <c r="X408" s="248"/>
      <c r="Y408" s="248"/>
      <c r="Z408" s="248"/>
      <c r="AA408" s="248"/>
    </row>
    <row r="409" spans="1:27" ht="68.25" hidden="1" customHeight="1">
      <c r="A409" t="str">
        <f>IF(E409="","",IF(VLOOKUP($F409,CODE!$K:$O,CODE!$O$1,FALSE)="",$E409,$E409&amp;"-"&amp;VLOOKUP($F409,CODE!$K:$O,CODE!$O$1,FALSE)))</f>
        <v/>
      </c>
      <c r="B409"/>
      <c r="C409" s="250">
        <f t="shared" si="15"/>
        <v>399</v>
      </c>
      <c r="D409" s="95"/>
      <c r="E409" s="96"/>
      <c r="F409" s="87"/>
      <c r="G409" s="87"/>
      <c r="H409" s="88"/>
      <c r="I409" s="88"/>
      <c r="J409" s="93">
        <f t="shared" si="14"/>
        <v>0</v>
      </c>
      <c r="K409" s="246"/>
      <c r="L409" s="94"/>
      <c r="M409" s="89" t="str">
        <f>IF(ISERROR(VLOOKUP($K409,생산업체!$A:$C,생산업체!$A$1,FALSE))=TRUE,"업체리스트 참조 후 업체명 변경",IF(VLOOKUP($K409,생산업체!$A:$C,생산업체!$B$1,FALSE)=1,$L409+$M$6,$L409+$M$4))</f>
        <v>업체리스트 참조 후 업체명 변경</v>
      </c>
      <c r="N409" s="245"/>
      <c r="O409" s="237"/>
      <c r="P409" s="247"/>
      <c r="Q409" s="90"/>
      <c r="R409" s="91"/>
      <c r="S409" s="242"/>
      <c r="T409" s="243"/>
      <c r="U409" s="92"/>
      <c r="W409" s="248"/>
      <c r="X409" s="248"/>
      <c r="Y409" s="248"/>
      <c r="Z409" s="248"/>
      <c r="AA409" s="248"/>
    </row>
    <row r="410" spans="1:27" ht="68.25" hidden="1" customHeight="1">
      <c r="A410" t="str">
        <f>IF(E410="","",IF(VLOOKUP($F410,CODE!$K:$O,CODE!$O$1,FALSE)="",$E410,$E410&amp;"-"&amp;VLOOKUP($F410,CODE!$K:$O,CODE!$O$1,FALSE)))</f>
        <v/>
      </c>
      <c r="B410"/>
      <c r="C410" s="250">
        <f t="shared" si="15"/>
        <v>400</v>
      </c>
      <c r="D410" s="95"/>
      <c r="E410" s="96"/>
      <c r="F410" s="87"/>
      <c r="G410" s="87"/>
      <c r="H410" s="88"/>
      <c r="I410" s="88"/>
      <c r="J410" s="93">
        <f t="shared" si="14"/>
        <v>0</v>
      </c>
      <c r="K410" s="246"/>
      <c r="L410" s="94"/>
      <c r="M410" s="89" t="str">
        <f>IF(ISERROR(VLOOKUP($K410,생산업체!$A:$C,생산업체!$A$1,FALSE))=TRUE,"업체리스트 참조 후 업체명 변경",IF(VLOOKUP($K410,생산업체!$A:$C,생산업체!$B$1,FALSE)=1,$L410+$M$6,$L410+$M$4))</f>
        <v>업체리스트 참조 후 업체명 변경</v>
      </c>
      <c r="N410" s="245"/>
      <c r="O410" s="237"/>
      <c r="P410" s="247"/>
      <c r="Q410" s="90"/>
      <c r="R410" s="91"/>
      <c r="S410" s="242"/>
      <c r="T410" s="243"/>
      <c r="U410" s="92"/>
      <c r="W410" s="248"/>
      <c r="X410" s="248"/>
      <c r="Y410" s="248"/>
      <c r="Z410" s="248"/>
      <c r="AA410" s="248"/>
    </row>
    <row r="411" spans="1:27" ht="68.25" hidden="1" customHeight="1">
      <c r="A411" t="str">
        <f>IF(E411="","",IF(VLOOKUP($F411,CODE!$K:$O,CODE!$O$1,FALSE)="",$E411,$E411&amp;"-"&amp;VLOOKUP($F411,CODE!$K:$O,CODE!$O$1,FALSE)))</f>
        <v/>
      </c>
      <c r="B411"/>
      <c r="C411" s="250">
        <f t="shared" si="15"/>
        <v>401</v>
      </c>
      <c r="D411" s="95"/>
      <c r="E411" s="96"/>
      <c r="F411" s="87"/>
      <c r="G411" s="87"/>
      <c r="H411" s="88"/>
      <c r="I411" s="88"/>
      <c r="J411" s="93">
        <f t="shared" si="14"/>
        <v>0</v>
      </c>
      <c r="K411" s="246"/>
      <c r="L411" s="94"/>
      <c r="M411" s="89" t="str">
        <f>IF(ISERROR(VLOOKUP($K411,생산업체!$A:$C,생산업체!$A$1,FALSE))=TRUE,"업체리스트 참조 후 업체명 변경",IF(VLOOKUP($K411,생산업체!$A:$C,생산업체!$B$1,FALSE)=1,$L411+$M$6,$L411+$M$4))</f>
        <v>업체리스트 참조 후 업체명 변경</v>
      </c>
      <c r="N411" s="245"/>
      <c r="O411" s="237"/>
      <c r="P411" s="247"/>
      <c r="Q411" s="90"/>
      <c r="R411" s="91"/>
      <c r="S411" s="242"/>
      <c r="T411" s="243"/>
      <c r="U411" s="92"/>
      <c r="W411" s="248"/>
      <c r="X411" s="248"/>
      <c r="Y411" s="248"/>
      <c r="Z411" s="248"/>
      <c r="AA411" s="248"/>
    </row>
    <row r="412" spans="1:27" ht="68.25" hidden="1" customHeight="1">
      <c r="A412" t="str">
        <f>IF(E412="","",IF(VLOOKUP($F412,CODE!$K:$O,CODE!$O$1,FALSE)="",$E412,$E412&amp;"-"&amp;VLOOKUP($F412,CODE!$K:$O,CODE!$O$1,FALSE)))</f>
        <v/>
      </c>
      <c r="B412"/>
      <c r="C412" s="250">
        <f t="shared" si="15"/>
        <v>402</v>
      </c>
      <c r="D412" s="95"/>
      <c r="E412" s="96"/>
      <c r="F412" s="87"/>
      <c r="G412" s="87"/>
      <c r="H412" s="88"/>
      <c r="I412" s="88"/>
      <c r="J412" s="93">
        <f t="shared" si="14"/>
        <v>0</v>
      </c>
      <c r="K412" s="246"/>
      <c r="L412" s="94"/>
      <c r="M412" s="89" t="str">
        <f>IF(ISERROR(VLOOKUP($K412,생산업체!$A:$C,생산업체!$A$1,FALSE))=TRUE,"업체리스트 참조 후 업체명 변경",IF(VLOOKUP($K412,생산업체!$A:$C,생산업체!$B$1,FALSE)=1,$L412+$M$6,$L412+$M$4))</f>
        <v>업체리스트 참조 후 업체명 변경</v>
      </c>
      <c r="N412" s="245"/>
      <c r="O412" s="237"/>
      <c r="P412" s="247"/>
      <c r="Q412" s="90"/>
      <c r="R412" s="91"/>
      <c r="S412" s="242"/>
      <c r="T412" s="243"/>
      <c r="U412" s="92"/>
      <c r="W412" s="248"/>
      <c r="X412" s="248"/>
      <c r="Y412" s="248"/>
      <c r="Z412" s="248"/>
      <c r="AA412" s="248"/>
    </row>
    <row r="413" spans="1:27" ht="68.25" hidden="1" customHeight="1">
      <c r="A413" t="str">
        <f>IF(E413="","",IF(VLOOKUP($F413,CODE!$K:$O,CODE!$O$1,FALSE)="",$E413,$E413&amp;"-"&amp;VLOOKUP($F413,CODE!$K:$O,CODE!$O$1,FALSE)))</f>
        <v/>
      </c>
      <c r="B413"/>
      <c r="C413" s="250">
        <f t="shared" si="15"/>
        <v>403</v>
      </c>
      <c r="D413" s="95"/>
      <c r="E413" s="96"/>
      <c r="F413" s="87"/>
      <c r="G413" s="87"/>
      <c r="H413" s="88"/>
      <c r="I413" s="88"/>
      <c r="J413" s="93">
        <f t="shared" si="14"/>
        <v>0</v>
      </c>
      <c r="K413" s="246"/>
      <c r="L413" s="94"/>
      <c r="M413" s="89" t="str">
        <f>IF(ISERROR(VLOOKUP($K413,생산업체!$A:$C,생산업체!$A$1,FALSE))=TRUE,"업체리스트 참조 후 업체명 변경",IF(VLOOKUP($K413,생산업체!$A:$C,생산업체!$B$1,FALSE)=1,$L413+$M$6,$L413+$M$4))</f>
        <v>업체리스트 참조 후 업체명 변경</v>
      </c>
      <c r="N413" s="245"/>
      <c r="O413" s="237"/>
      <c r="P413" s="247"/>
      <c r="Q413" s="90"/>
      <c r="R413" s="91"/>
      <c r="S413" s="242"/>
      <c r="T413" s="243"/>
      <c r="U413" s="92"/>
      <c r="W413" s="248"/>
      <c r="X413" s="248"/>
      <c r="Y413" s="248"/>
      <c r="Z413" s="248"/>
      <c r="AA413" s="248"/>
    </row>
    <row r="414" spans="1:27" ht="68.25" hidden="1" customHeight="1">
      <c r="A414" t="str">
        <f>IF(E414="","",IF(VLOOKUP($F414,CODE!$K:$O,CODE!$O$1,FALSE)="",$E414,$E414&amp;"-"&amp;VLOOKUP($F414,CODE!$K:$O,CODE!$O$1,FALSE)))</f>
        <v/>
      </c>
      <c r="B414"/>
      <c r="C414" s="250">
        <f t="shared" si="15"/>
        <v>404</v>
      </c>
      <c r="D414" s="95"/>
      <c r="E414" s="96"/>
      <c r="F414" s="87"/>
      <c r="G414" s="87"/>
      <c r="H414" s="88"/>
      <c r="I414" s="88"/>
      <c r="J414" s="93">
        <f t="shared" si="14"/>
        <v>0</v>
      </c>
      <c r="K414" s="246"/>
      <c r="L414" s="94"/>
      <c r="M414" s="89" t="str">
        <f>IF(ISERROR(VLOOKUP($K414,생산업체!$A:$C,생산업체!$A$1,FALSE))=TRUE,"업체리스트 참조 후 업체명 변경",IF(VLOOKUP($K414,생산업체!$A:$C,생산업체!$B$1,FALSE)=1,$L414+$M$6,$L414+$M$4))</f>
        <v>업체리스트 참조 후 업체명 변경</v>
      </c>
      <c r="N414" s="245"/>
      <c r="O414" s="237"/>
      <c r="P414" s="247"/>
      <c r="Q414" s="90"/>
      <c r="R414" s="91"/>
      <c r="S414" s="242"/>
      <c r="T414" s="243"/>
      <c r="U414" s="92"/>
      <c r="W414" s="248"/>
      <c r="X414" s="248"/>
      <c r="Y414" s="248"/>
      <c r="Z414" s="248"/>
      <c r="AA414" s="248"/>
    </row>
    <row r="415" spans="1:27" ht="68.25" hidden="1" customHeight="1">
      <c r="A415" t="str">
        <f>IF(E415="","",IF(VLOOKUP($F415,CODE!$K:$O,CODE!$O$1,FALSE)="",$E415,$E415&amp;"-"&amp;VLOOKUP($F415,CODE!$K:$O,CODE!$O$1,FALSE)))</f>
        <v/>
      </c>
      <c r="B415"/>
      <c r="C415" s="250">
        <f t="shared" si="15"/>
        <v>405</v>
      </c>
      <c r="D415" s="95"/>
      <c r="E415" s="96"/>
      <c r="F415" s="87"/>
      <c r="G415" s="87"/>
      <c r="H415" s="88"/>
      <c r="I415" s="88"/>
      <c r="J415" s="93">
        <f t="shared" si="14"/>
        <v>0</v>
      </c>
      <c r="K415" s="246"/>
      <c r="L415" s="94"/>
      <c r="M415" s="89" t="str">
        <f>IF(ISERROR(VLOOKUP($K415,생산업체!$A:$C,생산업체!$A$1,FALSE))=TRUE,"업체리스트 참조 후 업체명 변경",IF(VLOOKUP($K415,생산업체!$A:$C,생산업체!$B$1,FALSE)=1,$L415+$M$6,$L415+$M$4))</f>
        <v>업체리스트 참조 후 업체명 변경</v>
      </c>
      <c r="N415" s="245"/>
      <c r="O415" s="237"/>
      <c r="P415" s="247"/>
      <c r="Q415" s="90"/>
      <c r="R415" s="91"/>
      <c r="S415" s="242"/>
      <c r="T415" s="243"/>
      <c r="U415" s="92"/>
      <c r="W415" s="248"/>
      <c r="X415" s="248"/>
      <c r="Y415" s="248"/>
      <c r="Z415" s="248"/>
      <c r="AA415" s="248"/>
    </row>
    <row r="416" spans="1:27" ht="68.25" hidden="1" customHeight="1">
      <c r="A416" t="str">
        <f>IF(E416="","",IF(VLOOKUP($F416,CODE!$K:$O,CODE!$O$1,FALSE)="",$E416,$E416&amp;"-"&amp;VLOOKUP($F416,CODE!$K:$O,CODE!$O$1,FALSE)))</f>
        <v/>
      </c>
      <c r="B416"/>
      <c r="C416" s="250">
        <f t="shared" si="15"/>
        <v>406</v>
      </c>
      <c r="D416" s="95"/>
      <c r="E416" s="96"/>
      <c r="F416" s="87"/>
      <c r="G416" s="87"/>
      <c r="H416" s="88"/>
      <c r="I416" s="88"/>
      <c r="J416" s="93">
        <f t="shared" si="14"/>
        <v>0</v>
      </c>
      <c r="K416" s="246"/>
      <c r="L416" s="94"/>
      <c r="M416" s="89" t="str">
        <f>IF(ISERROR(VLOOKUP($K416,생산업체!$A:$C,생산업체!$A$1,FALSE))=TRUE,"업체리스트 참조 후 업체명 변경",IF(VLOOKUP($K416,생산업체!$A:$C,생산업체!$B$1,FALSE)=1,$L416+$M$6,$L416+$M$4))</f>
        <v>업체리스트 참조 후 업체명 변경</v>
      </c>
      <c r="N416" s="245"/>
      <c r="O416" s="237"/>
      <c r="P416" s="247"/>
      <c r="Q416" s="90"/>
      <c r="R416" s="91"/>
      <c r="S416" s="242"/>
      <c r="T416" s="243"/>
      <c r="U416" s="92"/>
      <c r="W416" s="248"/>
      <c r="X416" s="248"/>
      <c r="Y416" s="248"/>
      <c r="Z416" s="248"/>
      <c r="AA416" s="248"/>
    </row>
    <row r="417" spans="1:27" ht="68.25" hidden="1" customHeight="1">
      <c r="A417" t="str">
        <f>IF(E417="","",IF(VLOOKUP($F417,CODE!$K:$O,CODE!$O$1,FALSE)="",$E417,$E417&amp;"-"&amp;VLOOKUP($F417,CODE!$K:$O,CODE!$O$1,FALSE)))</f>
        <v/>
      </c>
      <c r="B417"/>
      <c r="C417" s="250">
        <f t="shared" si="15"/>
        <v>407</v>
      </c>
      <c r="D417" s="95"/>
      <c r="E417" s="96"/>
      <c r="F417" s="87"/>
      <c r="G417" s="87"/>
      <c r="H417" s="88"/>
      <c r="I417" s="88"/>
      <c r="J417" s="93">
        <f t="shared" si="14"/>
        <v>0</v>
      </c>
      <c r="K417" s="246"/>
      <c r="L417" s="94"/>
      <c r="M417" s="89" t="str">
        <f>IF(ISERROR(VLOOKUP($K417,생산업체!$A:$C,생산업체!$A$1,FALSE))=TRUE,"업체리스트 참조 후 업체명 변경",IF(VLOOKUP($K417,생산업체!$A:$C,생산업체!$B$1,FALSE)=1,$L417+$M$6,$L417+$M$4))</f>
        <v>업체리스트 참조 후 업체명 변경</v>
      </c>
      <c r="N417" s="245"/>
      <c r="O417" s="237"/>
      <c r="P417" s="247"/>
      <c r="Q417" s="90"/>
      <c r="R417" s="91"/>
      <c r="S417" s="242"/>
      <c r="T417" s="243"/>
      <c r="U417" s="92"/>
      <c r="W417" s="248"/>
      <c r="X417" s="248"/>
      <c r="Y417" s="248"/>
      <c r="Z417" s="248"/>
      <c r="AA417" s="248"/>
    </row>
    <row r="418" spans="1:27" ht="68.25" hidden="1" customHeight="1">
      <c r="A418" t="str">
        <f>IF(E418="","",IF(VLOOKUP($F418,CODE!$K:$O,CODE!$O$1,FALSE)="",$E418,$E418&amp;"-"&amp;VLOOKUP($F418,CODE!$K:$O,CODE!$O$1,FALSE)))</f>
        <v/>
      </c>
      <c r="B418"/>
      <c r="C418" s="250">
        <f t="shared" si="15"/>
        <v>408</v>
      </c>
      <c r="D418" s="95"/>
      <c r="E418" s="96"/>
      <c r="F418" s="87"/>
      <c r="G418" s="87"/>
      <c r="H418" s="88"/>
      <c r="I418" s="88"/>
      <c r="J418" s="93">
        <f t="shared" si="14"/>
        <v>0</v>
      </c>
      <c r="K418" s="246"/>
      <c r="L418" s="94"/>
      <c r="M418" s="89" t="str">
        <f>IF(ISERROR(VLOOKUP($K418,생산업체!$A:$C,생산업체!$A$1,FALSE))=TRUE,"업체리스트 참조 후 업체명 변경",IF(VLOOKUP($K418,생산업체!$A:$C,생산업체!$B$1,FALSE)=1,$L418+$M$6,$L418+$M$4))</f>
        <v>업체리스트 참조 후 업체명 변경</v>
      </c>
      <c r="N418" s="245"/>
      <c r="O418" s="237"/>
      <c r="P418" s="247"/>
      <c r="Q418" s="90"/>
      <c r="R418" s="91"/>
      <c r="S418" s="242"/>
      <c r="T418" s="243"/>
      <c r="U418" s="92"/>
      <c r="W418" s="248"/>
      <c r="X418" s="248"/>
      <c r="Y418" s="248"/>
      <c r="Z418" s="248"/>
      <c r="AA418" s="248"/>
    </row>
    <row r="419" spans="1:27" ht="68.25" hidden="1" customHeight="1">
      <c r="A419" t="str">
        <f>IF(E419="","",IF(VLOOKUP($F419,CODE!$K:$O,CODE!$O$1,FALSE)="",$E419,$E419&amp;"-"&amp;VLOOKUP($F419,CODE!$K:$O,CODE!$O$1,FALSE)))</f>
        <v/>
      </c>
      <c r="B419"/>
      <c r="C419" s="250">
        <f t="shared" si="15"/>
        <v>409</v>
      </c>
      <c r="D419" s="95"/>
      <c r="E419" s="96"/>
      <c r="F419" s="87"/>
      <c r="G419" s="87"/>
      <c r="H419" s="88"/>
      <c r="I419" s="88"/>
      <c r="J419" s="93">
        <f t="shared" si="14"/>
        <v>0</v>
      </c>
      <c r="K419" s="246"/>
      <c r="L419" s="94"/>
      <c r="M419" s="89" t="str">
        <f>IF(ISERROR(VLOOKUP($K419,생산업체!$A:$C,생산업체!$A$1,FALSE))=TRUE,"업체리스트 참조 후 업체명 변경",IF(VLOOKUP($K419,생산업체!$A:$C,생산업체!$B$1,FALSE)=1,$L419+$M$6,$L419+$M$4))</f>
        <v>업체리스트 참조 후 업체명 변경</v>
      </c>
      <c r="N419" s="245"/>
      <c r="O419" s="237"/>
      <c r="P419" s="247"/>
      <c r="Q419" s="90"/>
      <c r="R419" s="91"/>
      <c r="S419" s="242"/>
      <c r="T419" s="243"/>
      <c r="U419" s="92"/>
      <c r="W419" s="248"/>
      <c r="X419" s="248"/>
      <c r="Y419" s="248"/>
      <c r="Z419" s="248"/>
      <c r="AA419" s="248"/>
    </row>
    <row r="420" spans="1:27" ht="68.25" hidden="1" customHeight="1">
      <c r="A420" t="str">
        <f>IF(E420="","",IF(VLOOKUP($F420,CODE!$K:$O,CODE!$O$1,FALSE)="",$E420,$E420&amp;"-"&amp;VLOOKUP($F420,CODE!$K:$O,CODE!$O$1,FALSE)))</f>
        <v/>
      </c>
      <c r="B420"/>
      <c r="C420" s="250">
        <f t="shared" si="15"/>
        <v>410</v>
      </c>
      <c r="D420" s="95"/>
      <c r="E420" s="96"/>
      <c r="F420" s="87"/>
      <c r="G420" s="87"/>
      <c r="H420" s="88"/>
      <c r="I420" s="88"/>
      <c r="J420" s="93">
        <f t="shared" si="14"/>
        <v>0</v>
      </c>
      <c r="K420" s="246"/>
      <c r="L420" s="94"/>
      <c r="M420" s="89" t="str">
        <f>IF(ISERROR(VLOOKUP($K420,생산업체!$A:$C,생산업체!$A$1,FALSE))=TRUE,"업체리스트 참조 후 업체명 변경",IF(VLOOKUP($K420,생산업체!$A:$C,생산업체!$B$1,FALSE)=1,$L420+$M$6,$L420+$M$4))</f>
        <v>업체리스트 참조 후 업체명 변경</v>
      </c>
      <c r="N420" s="245"/>
      <c r="O420" s="237"/>
      <c r="P420" s="247"/>
      <c r="Q420" s="90"/>
      <c r="R420" s="91"/>
      <c r="S420" s="242"/>
      <c r="T420" s="243"/>
      <c r="U420" s="92"/>
      <c r="W420" s="248"/>
      <c r="X420" s="248"/>
      <c r="Y420" s="248"/>
      <c r="Z420" s="248"/>
      <c r="AA420" s="248"/>
    </row>
    <row r="421" spans="1:27" ht="68.25" hidden="1" customHeight="1">
      <c r="A421" t="str">
        <f>IF(E421="","",IF(VLOOKUP($F421,CODE!$K:$O,CODE!$O$1,FALSE)="",$E421,$E421&amp;"-"&amp;VLOOKUP($F421,CODE!$K:$O,CODE!$O$1,FALSE)))</f>
        <v/>
      </c>
      <c r="B421"/>
      <c r="C421" s="250">
        <f t="shared" si="15"/>
        <v>411</v>
      </c>
      <c r="D421" s="95"/>
      <c r="E421" s="96"/>
      <c r="F421" s="87"/>
      <c r="G421" s="87"/>
      <c r="H421" s="88"/>
      <c r="I421" s="88"/>
      <c r="J421" s="93">
        <f t="shared" si="14"/>
        <v>0</v>
      </c>
      <c r="K421" s="246"/>
      <c r="L421" s="94"/>
      <c r="M421" s="89" t="str">
        <f>IF(ISERROR(VLOOKUP($K421,생산업체!$A:$C,생산업체!$A$1,FALSE))=TRUE,"업체리스트 참조 후 업체명 변경",IF(VLOOKUP($K421,생산업체!$A:$C,생산업체!$B$1,FALSE)=1,$L421+$M$6,$L421+$M$4))</f>
        <v>업체리스트 참조 후 업체명 변경</v>
      </c>
      <c r="N421" s="245"/>
      <c r="O421" s="237"/>
      <c r="P421" s="247"/>
      <c r="Q421" s="90"/>
      <c r="R421" s="91"/>
      <c r="S421" s="242"/>
      <c r="T421" s="243"/>
      <c r="U421" s="92"/>
      <c r="W421" s="248"/>
      <c r="X421" s="248"/>
      <c r="Y421" s="248"/>
      <c r="Z421" s="248"/>
      <c r="AA421" s="248"/>
    </row>
    <row r="422" spans="1:27" ht="68.25" hidden="1" customHeight="1">
      <c r="A422" t="str">
        <f>IF(E422="","",IF(VLOOKUP($F422,CODE!$K:$O,CODE!$O$1,FALSE)="",$E422,$E422&amp;"-"&amp;VLOOKUP($F422,CODE!$K:$O,CODE!$O$1,FALSE)))</f>
        <v/>
      </c>
      <c r="B422"/>
      <c r="C422" s="250">
        <f t="shared" si="15"/>
        <v>412</v>
      </c>
      <c r="D422" s="95"/>
      <c r="E422" s="96"/>
      <c r="F422" s="87"/>
      <c r="G422" s="87"/>
      <c r="H422" s="88"/>
      <c r="I422" s="88"/>
      <c r="J422" s="93">
        <f t="shared" si="14"/>
        <v>0</v>
      </c>
      <c r="K422" s="246"/>
      <c r="L422" s="94"/>
      <c r="M422" s="89" t="str">
        <f>IF(ISERROR(VLOOKUP($K422,생산업체!$A:$C,생산업체!$A$1,FALSE))=TRUE,"업체리스트 참조 후 업체명 변경",IF(VLOOKUP($K422,생산업체!$A:$C,생산업체!$B$1,FALSE)=1,$L422+$M$6,$L422+$M$4))</f>
        <v>업체리스트 참조 후 업체명 변경</v>
      </c>
      <c r="N422" s="245"/>
      <c r="O422" s="237"/>
      <c r="P422" s="247"/>
      <c r="Q422" s="90"/>
      <c r="R422" s="91"/>
      <c r="S422" s="242"/>
      <c r="T422" s="243"/>
      <c r="U422" s="92"/>
      <c r="W422" s="248"/>
      <c r="X422" s="248"/>
      <c r="Y422" s="248"/>
      <c r="Z422" s="248"/>
      <c r="AA422" s="248"/>
    </row>
    <row r="423" spans="1:27" ht="68.25" hidden="1" customHeight="1">
      <c r="A423" t="str">
        <f>IF(E423="","",IF(VLOOKUP($F423,CODE!$K:$O,CODE!$O$1,FALSE)="",$E423,$E423&amp;"-"&amp;VLOOKUP($F423,CODE!$K:$O,CODE!$O$1,FALSE)))</f>
        <v/>
      </c>
      <c r="B423"/>
      <c r="C423" s="250">
        <f t="shared" si="15"/>
        <v>413</v>
      </c>
      <c r="D423" s="95"/>
      <c r="E423" s="96"/>
      <c r="F423" s="87"/>
      <c r="G423" s="87"/>
      <c r="H423" s="88"/>
      <c r="I423" s="88"/>
      <c r="J423" s="93">
        <f t="shared" si="14"/>
        <v>0</v>
      </c>
      <c r="K423" s="246"/>
      <c r="L423" s="94"/>
      <c r="M423" s="89" t="str">
        <f>IF(ISERROR(VLOOKUP($K423,생산업체!$A:$C,생산업체!$A$1,FALSE))=TRUE,"업체리스트 참조 후 업체명 변경",IF(VLOOKUP($K423,생산업체!$A:$C,생산업체!$B$1,FALSE)=1,$L423+$M$6,$L423+$M$4))</f>
        <v>업체리스트 참조 후 업체명 변경</v>
      </c>
      <c r="N423" s="245"/>
      <c r="O423" s="237"/>
      <c r="P423" s="247"/>
      <c r="Q423" s="90"/>
      <c r="R423" s="91"/>
      <c r="S423" s="242"/>
      <c r="T423" s="243"/>
      <c r="U423" s="92"/>
      <c r="W423" s="248"/>
      <c r="X423" s="248"/>
      <c r="Y423" s="248"/>
      <c r="Z423" s="248"/>
      <c r="AA423" s="248"/>
    </row>
    <row r="424" spans="1:27" ht="68.25" hidden="1" customHeight="1">
      <c r="A424" t="str">
        <f>IF(E424="","",IF(VLOOKUP($F424,CODE!$K:$O,CODE!$O$1,FALSE)="",$E424,$E424&amp;"-"&amp;VLOOKUP($F424,CODE!$K:$O,CODE!$O$1,FALSE)))</f>
        <v/>
      </c>
      <c r="B424"/>
      <c r="C424" s="250">
        <f t="shared" si="15"/>
        <v>414</v>
      </c>
      <c r="D424" s="95"/>
      <c r="E424" s="96"/>
      <c r="F424" s="87"/>
      <c r="G424" s="87"/>
      <c r="H424" s="88"/>
      <c r="I424" s="88"/>
      <c r="J424" s="93">
        <f t="shared" si="14"/>
        <v>0</v>
      </c>
      <c r="K424" s="246"/>
      <c r="L424" s="94"/>
      <c r="M424" s="89" t="str">
        <f>IF(ISERROR(VLOOKUP($K424,생산업체!$A:$C,생산업체!$A$1,FALSE))=TRUE,"업체리스트 참조 후 업체명 변경",IF(VLOOKUP($K424,생산업체!$A:$C,생산업체!$B$1,FALSE)=1,$L424+$M$6,$L424+$M$4))</f>
        <v>업체리스트 참조 후 업체명 변경</v>
      </c>
      <c r="N424" s="245"/>
      <c r="O424" s="237"/>
      <c r="P424" s="247"/>
      <c r="Q424" s="90"/>
      <c r="R424" s="91"/>
      <c r="S424" s="242"/>
      <c r="T424" s="243"/>
      <c r="U424" s="92"/>
      <c r="W424" s="248"/>
      <c r="X424" s="248"/>
      <c r="Y424" s="248"/>
      <c r="Z424" s="248"/>
      <c r="AA424" s="248"/>
    </row>
    <row r="425" spans="1:27" ht="68.25" hidden="1" customHeight="1">
      <c r="A425" t="str">
        <f>IF(E425="","",IF(VLOOKUP($F425,CODE!$K:$O,CODE!$O$1,FALSE)="",$E425,$E425&amp;"-"&amp;VLOOKUP($F425,CODE!$K:$O,CODE!$O$1,FALSE)))</f>
        <v/>
      </c>
      <c r="B425"/>
      <c r="C425" s="250">
        <f t="shared" si="15"/>
        <v>415</v>
      </c>
      <c r="D425" s="95"/>
      <c r="E425" s="96"/>
      <c r="F425" s="87"/>
      <c r="G425" s="87"/>
      <c r="H425" s="88"/>
      <c r="I425" s="88"/>
      <c r="J425" s="93">
        <f t="shared" si="14"/>
        <v>0</v>
      </c>
      <c r="K425" s="246"/>
      <c r="L425" s="94"/>
      <c r="M425" s="89" t="str">
        <f>IF(ISERROR(VLOOKUP($K425,생산업체!$A:$C,생산업체!$A$1,FALSE))=TRUE,"업체리스트 참조 후 업체명 변경",IF(VLOOKUP($K425,생산업체!$A:$C,생산업체!$B$1,FALSE)=1,$L425+$M$6,$L425+$M$4))</f>
        <v>업체리스트 참조 후 업체명 변경</v>
      </c>
      <c r="N425" s="245"/>
      <c r="O425" s="237"/>
      <c r="P425" s="247"/>
      <c r="Q425" s="90"/>
      <c r="R425" s="91"/>
      <c r="S425" s="242"/>
      <c r="T425" s="243"/>
      <c r="U425" s="92"/>
      <c r="W425" s="248"/>
      <c r="X425" s="248"/>
      <c r="Y425" s="248"/>
      <c r="Z425" s="248"/>
      <c r="AA425" s="248"/>
    </row>
    <row r="426" spans="1:27" ht="68.25" hidden="1" customHeight="1">
      <c r="A426" t="str">
        <f>IF(E426="","",IF(VLOOKUP($F426,CODE!$K:$O,CODE!$O$1,FALSE)="",$E426,$E426&amp;"-"&amp;VLOOKUP($F426,CODE!$K:$O,CODE!$O$1,FALSE)))</f>
        <v/>
      </c>
      <c r="B426"/>
      <c r="C426" s="250">
        <f t="shared" si="15"/>
        <v>416</v>
      </c>
      <c r="D426" s="95"/>
      <c r="E426" s="96"/>
      <c r="F426" s="87"/>
      <c r="G426" s="87"/>
      <c r="H426" s="88"/>
      <c r="I426" s="88"/>
      <c r="J426" s="93">
        <f t="shared" si="14"/>
        <v>0</v>
      </c>
      <c r="K426" s="246"/>
      <c r="L426" s="94"/>
      <c r="M426" s="89" t="str">
        <f>IF(ISERROR(VLOOKUP($K426,생산업체!$A:$C,생산업체!$A$1,FALSE))=TRUE,"업체리스트 참조 후 업체명 변경",IF(VLOOKUP($K426,생산업체!$A:$C,생산업체!$B$1,FALSE)=1,$L426+$M$6,$L426+$M$4))</f>
        <v>업체리스트 참조 후 업체명 변경</v>
      </c>
      <c r="N426" s="245"/>
      <c r="O426" s="237"/>
      <c r="P426" s="247"/>
      <c r="Q426" s="90"/>
      <c r="R426" s="91"/>
      <c r="S426" s="242"/>
      <c r="T426" s="243"/>
      <c r="U426" s="92"/>
      <c r="W426" s="248"/>
      <c r="X426" s="248"/>
      <c r="Y426" s="248"/>
      <c r="Z426" s="248"/>
      <c r="AA426" s="248"/>
    </row>
    <row r="427" spans="1:27" ht="68.25" hidden="1" customHeight="1">
      <c r="A427" t="str">
        <f>IF(E427="","",IF(VLOOKUP($F427,CODE!$K:$O,CODE!$O$1,FALSE)="",$E427,$E427&amp;"-"&amp;VLOOKUP($F427,CODE!$K:$O,CODE!$O$1,FALSE)))</f>
        <v/>
      </c>
      <c r="B427"/>
      <c r="C427" s="250">
        <f t="shared" si="15"/>
        <v>417</v>
      </c>
      <c r="D427" s="95"/>
      <c r="E427" s="96"/>
      <c r="F427" s="87"/>
      <c r="G427" s="87"/>
      <c r="H427" s="88"/>
      <c r="I427" s="88"/>
      <c r="J427" s="93">
        <f t="shared" si="14"/>
        <v>0</v>
      </c>
      <c r="K427" s="246"/>
      <c r="L427" s="94"/>
      <c r="M427" s="89" t="str">
        <f>IF(ISERROR(VLOOKUP($K427,생산업체!$A:$C,생산업체!$A$1,FALSE))=TRUE,"업체리스트 참조 후 업체명 변경",IF(VLOOKUP($K427,생산업체!$A:$C,생산업체!$B$1,FALSE)=1,$L427+$M$6,$L427+$M$4))</f>
        <v>업체리스트 참조 후 업체명 변경</v>
      </c>
      <c r="N427" s="245"/>
      <c r="O427" s="237"/>
      <c r="P427" s="247"/>
      <c r="Q427" s="90"/>
      <c r="R427" s="91"/>
      <c r="S427" s="242"/>
      <c r="T427" s="243"/>
      <c r="U427" s="92"/>
      <c r="W427" s="248"/>
      <c r="X427" s="248"/>
      <c r="Y427" s="248"/>
      <c r="Z427" s="248"/>
      <c r="AA427" s="248"/>
    </row>
    <row r="428" spans="1:27" ht="68.25" hidden="1" customHeight="1">
      <c r="A428" t="str">
        <f>IF(E428="","",IF(VLOOKUP($F428,CODE!$K:$O,CODE!$O$1,FALSE)="",$E428,$E428&amp;"-"&amp;VLOOKUP($F428,CODE!$K:$O,CODE!$O$1,FALSE)))</f>
        <v/>
      </c>
      <c r="B428"/>
      <c r="C428" s="250">
        <f t="shared" si="15"/>
        <v>418</v>
      </c>
      <c r="D428" s="95"/>
      <c r="E428" s="96"/>
      <c r="F428" s="87"/>
      <c r="G428" s="87"/>
      <c r="H428" s="88"/>
      <c r="I428" s="88"/>
      <c r="J428" s="93">
        <f t="shared" si="14"/>
        <v>0</v>
      </c>
      <c r="K428" s="246"/>
      <c r="L428" s="94"/>
      <c r="M428" s="89" t="str">
        <f>IF(ISERROR(VLOOKUP($K428,생산업체!$A:$C,생산업체!$A$1,FALSE))=TRUE,"업체리스트 참조 후 업체명 변경",IF(VLOOKUP($K428,생산업체!$A:$C,생산업체!$B$1,FALSE)=1,$L428+$M$6,$L428+$M$4))</f>
        <v>업체리스트 참조 후 업체명 변경</v>
      </c>
      <c r="N428" s="245"/>
      <c r="O428" s="237"/>
      <c r="P428" s="247"/>
      <c r="Q428" s="90"/>
      <c r="R428" s="91"/>
      <c r="S428" s="242"/>
      <c r="T428" s="243"/>
      <c r="U428" s="92"/>
      <c r="W428" s="248"/>
      <c r="X428" s="248"/>
      <c r="Y428" s="248"/>
      <c r="Z428" s="248"/>
      <c r="AA428" s="248"/>
    </row>
    <row r="429" spans="1:27" ht="68.25" hidden="1" customHeight="1">
      <c r="A429" t="str">
        <f>IF(E429="","",IF(VLOOKUP($F429,CODE!$K:$O,CODE!$O$1,FALSE)="",$E429,$E429&amp;"-"&amp;VLOOKUP($F429,CODE!$K:$O,CODE!$O$1,FALSE)))</f>
        <v/>
      </c>
      <c r="B429"/>
      <c r="C429" s="250">
        <f t="shared" si="15"/>
        <v>419</v>
      </c>
      <c r="D429" s="95"/>
      <c r="E429" s="96"/>
      <c r="F429" s="87"/>
      <c r="G429" s="87"/>
      <c r="H429" s="88"/>
      <c r="I429" s="88"/>
      <c r="J429" s="93">
        <f t="shared" si="14"/>
        <v>0</v>
      </c>
      <c r="K429" s="246"/>
      <c r="L429" s="94"/>
      <c r="M429" s="89" t="str">
        <f>IF(ISERROR(VLOOKUP($K429,생산업체!$A:$C,생산업체!$A$1,FALSE))=TRUE,"업체리스트 참조 후 업체명 변경",IF(VLOOKUP($K429,생산업체!$A:$C,생산업체!$B$1,FALSE)=1,$L429+$M$6,$L429+$M$4))</f>
        <v>업체리스트 참조 후 업체명 변경</v>
      </c>
      <c r="N429" s="245"/>
      <c r="O429" s="237"/>
      <c r="P429" s="247"/>
      <c r="Q429" s="90"/>
      <c r="R429" s="91"/>
      <c r="S429" s="242"/>
      <c r="T429" s="243"/>
      <c r="U429" s="92"/>
      <c r="W429" s="248"/>
      <c r="X429" s="248"/>
      <c r="Y429" s="248"/>
      <c r="Z429" s="248"/>
      <c r="AA429" s="248"/>
    </row>
    <row r="430" spans="1:27" ht="68.25" hidden="1" customHeight="1">
      <c r="A430" t="str">
        <f>IF(E430="","",IF(VLOOKUP($F430,CODE!$K:$O,CODE!$O$1,FALSE)="",$E430,$E430&amp;"-"&amp;VLOOKUP($F430,CODE!$K:$O,CODE!$O$1,FALSE)))</f>
        <v/>
      </c>
      <c r="B430"/>
      <c r="C430" s="250">
        <f t="shared" si="15"/>
        <v>420</v>
      </c>
      <c r="D430" s="95"/>
      <c r="E430" s="96"/>
      <c r="F430" s="87"/>
      <c r="G430" s="87"/>
      <c r="H430" s="88"/>
      <c r="I430" s="88"/>
      <c r="J430" s="93">
        <f t="shared" si="14"/>
        <v>0</v>
      </c>
      <c r="K430" s="246"/>
      <c r="L430" s="94"/>
      <c r="M430" s="89" t="str">
        <f>IF(ISERROR(VLOOKUP($K430,생산업체!$A:$C,생산업체!$A$1,FALSE))=TRUE,"업체리스트 참조 후 업체명 변경",IF(VLOOKUP($K430,생산업체!$A:$C,생산업체!$B$1,FALSE)=1,$L430+$M$6,$L430+$M$4))</f>
        <v>업체리스트 참조 후 업체명 변경</v>
      </c>
      <c r="N430" s="245"/>
      <c r="O430" s="237"/>
      <c r="P430" s="247"/>
      <c r="Q430" s="90"/>
      <c r="R430" s="91"/>
      <c r="S430" s="242"/>
      <c r="T430" s="243"/>
      <c r="U430" s="92"/>
      <c r="W430" s="248"/>
      <c r="X430" s="248"/>
      <c r="Y430" s="248"/>
      <c r="Z430" s="248"/>
      <c r="AA430" s="248"/>
    </row>
    <row r="431" spans="1:27" ht="68.25" hidden="1" customHeight="1">
      <c r="A431" t="str">
        <f>IF(E431="","",IF(VLOOKUP($F431,CODE!$K:$O,CODE!$O$1,FALSE)="",$E431,$E431&amp;"-"&amp;VLOOKUP($F431,CODE!$K:$O,CODE!$O$1,FALSE)))</f>
        <v/>
      </c>
      <c r="B431"/>
      <c r="C431" s="250">
        <f t="shared" si="15"/>
        <v>421</v>
      </c>
      <c r="D431" s="95"/>
      <c r="E431" s="96"/>
      <c r="F431" s="87"/>
      <c r="G431" s="87"/>
      <c r="H431" s="88"/>
      <c r="I431" s="88"/>
      <c r="J431" s="93">
        <f t="shared" si="14"/>
        <v>0</v>
      </c>
      <c r="K431" s="246"/>
      <c r="L431" s="94"/>
      <c r="M431" s="89" t="str">
        <f>IF(ISERROR(VLOOKUP($K431,생산업체!$A:$C,생산업체!$A$1,FALSE))=TRUE,"업체리스트 참조 후 업체명 변경",IF(VLOOKUP($K431,생산업체!$A:$C,생산업체!$B$1,FALSE)=1,$L431+$M$6,$L431+$M$4))</f>
        <v>업체리스트 참조 후 업체명 변경</v>
      </c>
      <c r="N431" s="245"/>
      <c r="O431" s="237"/>
      <c r="P431" s="247"/>
      <c r="Q431" s="90"/>
      <c r="R431" s="91"/>
      <c r="S431" s="242"/>
      <c r="T431" s="243"/>
      <c r="U431" s="92"/>
      <c r="W431" s="248"/>
      <c r="X431" s="248"/>
      <c r="Y431" s="248"/>
      <c r="Z431" s="248"/>
      <c r="AA431" s="248"/>
    </row>
    <row r="432" spans="1:27" ht="68.25" hidden="1" customHeight="1">
      <c r="A432" t="str">
        <f>IF(E432="","",IF(VLOOKUP($F432,CODE!$K:$O,CODE!$O$1,FALSE)="",$E432,$E432&amp;"-"&amp;VLOOKUP($F432,CODE!$K:$O,CODE!$O$1,FALSE)))</f>
        <v/>
      </c>
      <c r="B432"/>
      <c r="C432" s="250">
        <f t="shared" si="15"/>
        <v>422</v>
      </c>
      <c r="D432" s="95"/>
      <c r="E432" s="96"/>
      <c r="F432" s="87"/>
      <c r="G432" s="87"/>
      <c r="H432" s="88"/>
      <c r="I432" s="88"/>
      <c r="J432" s="93">
        <f t="shared" si="14"/>
        <v>0</v>
      </c>
      <c r="K432" s="246"/>
      <c r="L432" s="94"/>
      <c r="M432" s="89" t="str">
        <f>IF(ISERROR(VLOOKUP($K432,생산업체!$A:$C,생산업체!$A$1,FALSE))=TRUE,"업체리스트 참조 후 업체명 변경",IF(VLOOKUP($K432,생산업체!$A:$C,생산업체!$B$1,FALSE)=1,$L432+$M$6,$L432+$M$4))</f>
        <v>업체리스트 참조 후 업체명 변경</v>
      </c>
      <c r="N432" s="245"/>
      <c r="O432" s="237"/>
      <c r="P432" s="247"/>
      <c r="Q432" s="90"/>
      <c r="R432" s="91"/>
      <c r="S432" s="242"/>
      <c r="T432" s="243"/>
      <c r="U432" s="92"/>
      <c r="W432" s="248"/>
      <c r="X432" s="248"/>
      <c r="Y432" s="248"/>
      <c r="Z432" s="248"/>
      <c r="AA432" s="248"/>
    </row>
    <row r="433" spans="1:27" ht="68.25" hidden="1" customHeight="1">
      <c r="A433" t="str">
        <f>IF(E433="","",IF(VLOOKUP($F433,CODE!$K:$O,CODE!$O$1,FALSE)="",$E433,$E433&amp;"-"&amp;VLOOKUP($F433,CODE!$K:$O,CODE!$O$1,FALSE)))</f>
        <v/>
      </c>
      <c r="B433"/>
      <c r="C433" s="250">
        <f t="shared" si="15"/>
        <v>423</v>
      </c>
      <c r="D433" s="95"/>
      <c r="E433" s="96"/>
      <c r="F433" s="87"/>
      <c r="G433" s="87"/>
      <c r="H433" s="88"/>
      <c r="I433" s="88"/>
      <c r="J433" s="93">
        <f t="shared" si="14"/>
        <v>0</v>
      </c>
      <c r="K433" s="246"/>
      <c r="L433" s="94"/>
      <c r="M433" s="89" t="str">
        <f>IF(ISERROR(VLOOKUP($K433,생산업체!$A:$C,생산업체!$A$1,FALSE))=TRUE,"업체리스트 참조 후 업체명 변경",IF(VLOOKUP($K433,생산업체!$A:$C,생산업체!$B$1,FALSE)=1,$L433+$M$6,$L433+$M$4))</f>
        <v>업체리스트 참조 후 업체명 변경</v>
      </c>
      <c r="N433" s="245"/>
      <c r="O433" s="237"/>
      <c r="P433" s="247"/>
      <c r="Q433" s="90"/>
      <c r="R433" s="91"/>
      <c r="S433" s="242"/>
      <c r="T433" s="243"/>
      <c r="U433" s="92"/>
      <c r="W433" s="248"/>
      <c r="X433" s="248"/>
      <c r="Y433" s="248"/>
      <c r="Z433" s="248"/>
      <c r="AA433" s="248"/>
    </row>
    <row r="434" spans="1:27" ht="68.25" hidden="1" customHeight="1">
      <c r="A434" t="str">
        <f>IF(E434="","",IF(VLOOKUP($F434,CODE!$K:$O,CODE!$O$1,FALSE)="",$E434,$E434&amp;"-"&amp;VLOOKUP($F434,CODE!$K:$O,CODE!$O$1,FALSE)))</f>
        <v/>
      </c>
      <c r="B434"/>
      <c r="C434" s="250">
        <f t="shared" si="15"/>
        <v>424</v>
      </c>
      <c r="D434" s="95"/>
      <c r="E434" s="96"/>
      <c r="F434" s="87"/>
      <c r="G434" s="87"/>
      <c r="H434" s="88"/>
      <c r="I434" s="88"/>
      <c r="J434" s="93">
        <f t="shared" si="14"/>
        <v>0</v>
      </c>
      <c r="K434" s="246"/>
      <c r="L434" s="94"/>
      <c r="M434" s="89" t="str">
        <f>IF(ISERROR(VLOOKUP($K434,생산업체!$A:$C,생산업체!$A$1,FALSE))=TRUE,"업체리스트 참조 후 업체명 변경",IF(VLOOKUP($K434,생산업체!$A:$C,생산업체!$B$1,FALSE)=1,$L434+$M$6,$L434+$M$4))</f>
        <v>업체리스트 참조 후 업체명 변경</v>
      </c>
      <c r="N434" s="245"/>
      <c r="O434" s="237"/>
      <c r="P434" s="247"/>
      <c r="Q434" s="90"/>
      <c r="R434" s="91"/>
      <c r="S434" s="242"/>
      <c r="T434" s="243"/>
      <c r="U434" s="92"/>
      <c r="W434" s="248"/>
      <c r="X434" s="248"/>
      <c r="Y434" s="248"/>
      <c r="Z434" s="248"/>
      <c r="AA434" s="248"/>
    </row>
    <row r="435" spans="1:27" ht="68.25" hidden="1" customHeight="1">
      <c r="A435" t="str">
        <f>IF(E435="","",IF(VLOOKUP($F435,CODE!$K:$O,CODE!$O$1,FALSE)="",$E435,$E435&amp;"-"&amp;VLOOKUP($F435,CODE!$K:$O,CODE!$O$1,FALSE)))</f>
        <v/>
      </c>
      <c r="B435"/>
      <c r="C435" s="250">
        <f t="shared" si="15"/>
        <v>425</v>
      </c>
      <c r="D435" s="95"/>
      <c r="E435" s="96"/>
      <c r="F435" s="87"/>
      <c r="G435" s="87"/>
      <c r="H435" s="88"/>
      <c r="I435" s="88"/>
      <c r="J435" s="93">
        <f t="shared" si="14"/>
        <v>0</v>
      </c>
      <c r="K435" s="246"/>
      <c r="L435" s="94"/>
      <c r="M435" s="89" t="str">
        <f>IF(ISERROR(VLOOKUP($K435,생산업체!$A:$C,생산업체!$A$1,FALSE))=TRUE,"업체리스트 참조 후 업체명 변경",IF(VLOOKUP($K435,생산업체!$A:$C,생산업체!$B$1,FALSE)=1,$L435+$M$6,$L435+$M$4))</f>
        <v>업체리스트 참조 후 업체명 변경</v>
      </c>
      <c r="N435" s="245"/>
      <c r="O435" s="237"/>
      <c r="P435" s="247"/>
      <c r="Q435" s="90"/>
      <c r="R435" s="91"/>
      <c r="S435" s="242"/>
      <c r="T435" s="243"/>
      <c r="U435" s="92"/>
      <c r="W435" s="248"/>
      <c r="X435" s="248"/>
      <c r="Y435" s="248"/>
      <c r="Z435" s="248"/>
      <c r="AA435" s="248"/>
    </row>
    <row r="436" spans="1:27" ht="68.25" hidden="1" customHeight="1">
      <c r="A436" t="str">
        <f>IF(E436="","",IF(VLOOKUP($F436,CODE!$K:$O,CODE!$O$1,FALSE)="",$E436,$E436&amp;"-"&amp;VLOOKUP($F436,CODE!$K:$O,CODE!$O$1,FALSE)))</f>
        <v/>
      </c>
      <c r="B436"/>
      <c r="C436" s="250">
        <f t="shared" si="15"/>
        <v>426</v>
      </c>
      <c r="D436" s="95"/>
      <c r="E436" s="96"/>
      <c r="F436" s="87"/>
      <c r="G436" s="87"/>
      <c r="H436" s="88"/>
      <c r="I436" s="88"/>
      <c r="J436" s="93">
        <f t="shared" si="14"/>
        <v>0</v>
      </c>
      <c r="K436" s="246"/>
      <c r="L436" s="94"/>
      <c r="M436" s="89" t="str">
        <f>IF(ISERROR(VLOOKUP($K436,생산업체!$A:$C,생산업체!$A$1,FALSE))=TRUE,"업체리스트 참조 후 업체명 변경",IF(VLOOKUP($K436,생산업체!$A:$C,생산업체!$B$1,FALSE)=1,$L436+$M$6,$L436+$M$4))</f>
        <v>업체리스트 참조 후 업체명 변경</v>
      </c>
      <c r="N436" s="245"/>
      <c r="O436" s="237"/>
      <c r="P436" s="247"/>
      <c r="Q436" s="90"/>
      <c r="R436" s="91"/>
      <c r="S436" s="242"/>
      <c r="T436" s="243"/>
      <c r="U436" s="92"/>
      <c r="W436" s="248"/>
      <c r="X436" s="248"/>
      <c r="Y436" s="248"/>
      <c r="Z436" s="248"/>
      <c r="AA436" s="248"/>
    </row>
    <row r="437" spans="1:27" ht="68.25" hidden="1" customHeight="1">
      <c r="A437" t="str">
        <f>IF(E437="","",IF(VLOOKUP($F437,CODE!$K:$O,CODE!$O$1,FALSE)="",$E437,$E437&amp;"-"&amp;VLOOKUP($F437,CODE!$K:$O,CODE!$O$1,FALSE)))</f>
        <v/>
      </c>
      <c r="B437"/>
      <c r="C437" s="250">
        <f t="shared" si="15"/>
        <v>427</v>
      </c>
      <c r="D437" s="95"/>
      <c r="E437" s="96"/>
      <c r="F437" s="87"/>
      <c r="G437" s="87"/>
      <c r="H437" s="88"/>
      <c r="I437" s="88"/>
      <c r="J437" s="93">
        <f t="shared" si="14"/>
        <v>0</v>
      </c>
      <c r="K437" s="246"/>
      <c r="L437" s="94"/>
      <c r="M437" s="89" t="str">
        <f>IF(ISERROR(VLOOKUP($K437,생산업체!$A:$C,생산업체!$A$1,FALSE))=TRUE,"업체리스트 참조 후 업체명 변경",IF(VLOOKUP($K437,생산업체!$A:$C,생산업체!$B$1,FALSE)=1,$L437+$M$6,$L437+$M$4))</f>
        <v>업체리스트 참조 후 업체명 변경</v>
      </c>
      <c r="N437" s="245"/>
      <c r="O437" s="237"/>
      <c r="P437" s="247"/>
      <c r="Q437" s="90"/>
      <c r="R437" s="91"/>
      <c r="S437" s="242"/>
      <c r="T437" s="243"/>
      <c r="U437" s="92"/>
      <c r="W437" s="248"/>
      <c r="X437" s="248"/>
      <c r="Y437" s="248"/>
      <c r="Z437" s="248"/>
      <c r="AA437" s="248"/>
    </row>
    <row r="438" spans="1:27" ht="68.25" hidden="1" customHeight="1">
      <c r="A438" t="str">
        <f>IF(E438="","",IF(VLOOKUP($F438,CODE!$K:$O,CODE!$O$1,FALSE)="",$E438,$E438&amp;"-"&amp;VLOOKUP($F438,CODE!$K:$O,CODE!$O$1,FALSE)))</f>
        <v/>
      </c>
      <c r="B438"/>
      <c r="C438" s="250">
        <f t="shared" si="15"/>
        <v>428</v>
      </c>
      <c r="D438" s="95"/>
      <c r="E438" s="96"/>
      <c r="F438" s="87"/>
      <c r="G438" s="87"/>
      <c r="H438" s="88"/>
      <c r="I438" s="88"/>
      <c r="J438" s="93">
        <f t="shared" si="14"/>
        <v>0</v>
      </c>
      <c r="K438" s="246"/>
      <c r="L438" s="94"/>
      <c r="M438" s="89" t="str">
        <f>IF(ISERROR(VLOOKUP($K438,생산업체!$A:$C,생산업체!$A$1,FALSE))=TRUE,"업체리스트 참조 후 업체명 변경",IF(VLOOKUP($K438,생산업체!$A:$C,생산업체!$B$1,FALSE)=1,$L438+$M$6,$L438+$M$4))</f>
        <v>업체리스트 참조 후 업체명 변경</v>
      </c>
      <c r="N438" s="245"/>
      <c r="O438" s="237"/>
      <c r="P438" s="247"/>
      <c r="Q438" s="90"/>
      <c r="R438" s="91"/>
      <c r="S438" s="242"/>
      <c r="T438" s="243"/>
      <c r="U438" s="92"/>
      <c r="W438" s="248"/>
      <c r="X438" s="248"/>
      <c r="Y438" s="248"/>
      <c r="Z438" s="248"/>
      <c r="AA438" s="248"/>
    </row>
    <row r="439" spans="1:27" ht="68.25" hidden="1" customHeight="1">
      <c r="A439" t="str">
        <f>IF(E439="","",IF(VLOOKUP($F439,CODE!$K:$O,CODE!$O$1,FALSE)="",$E439,$E439&amp;"-"&amp;VLOOKUP($F439,CODE!$K:$O,CODE!$O$1,FALSE)))</f>
        <v/>
      </c>
      <c r="B439"/>
      <c r="C439" s="250">
        <f t="shared" si="15"/>
        <v>429</v>
      </c>
      <c r="D439" s="95"/>
      <c r="E439" s="96"/>
      <c r="F439" s="87"/>
      <c r="G439" s="87"/>
      <c r="H439" s="88"/>
      <c r="I439" s="88"/>
      <c r="J439" s="93">
        <f t="shared" si="14"/>
        <v>0</v>
      </c>
      <c r="K439" s="246"/>
      <c r="L439" s="94"/>
      <c r="M439" s="89" t="str">
        <f>IF(ISERROR(VLOOKUP($K439,생산업체!$A:$C,생산업체!$A$1,FALSE))=TRUE,"업체리스트 참조 후 업체명 변경",IF(VLOOKUP($K439,생산업체!$A:$C,생산업체!$B$1,FALSE)=1,$L439+$M$6,$L439+$M$4))</f>
        <v>업체리스트 참조 후 업체명 변경</v>
      </c>
      <c r="N439" s="245"/>
      <c r="O439" s="237"/>
      <c r="P439" s="247"/>
      <c r="Q439" s="90"/>
      <c r="R439" s="91"/>
      <c r="S439" s="242"/>
      <c r="T439" s="243"/>
      <c r="U439" s="92"/>
      <c r="W439" s="248"/>
      <c r="X439" s="248"/>
      <c r="Y439" s="248"/>
      <c r="Z439" s="248"/>
      <c r="AA439" s="248"/>
    </row>
    <row r="440" spans="1:27" ht="68.25" hidden="1" customHeight="1">
      <c r="A440" t="str">
        <f>IF(E440="","",IF(VLOOKUP($F440,CODE!$K:$O,CODE!$O$1,FALSE)="",$E440,$E440&amp;"-"&amp;VLOOKUP($F440,CODE!$K:$O,CODE!$O$1,FALSE)))</f>
        <v/>
      </c>
      <c r="B440"/>
      <c r="C440" s="250">
        <f t="shared" si="15"/>
        <v>430</v>
      </c>
      <c r="D440" s="95"/>
      <c r="E440" s="96"/>
      <c r="F440" s="87"/>
      <c r="G440" s="87"/>
      <c r="H440" s="88"/>
      <c r="I440" s="88"/>
      <c r="J440" s="93">
        <f t="shared" si="14"/>
        <v>0</v>
      </c>
      <c r="K440" s="246"/>
      <c r="L440" s="94"/>
      <c r="M440" s="89" t="str">
        <f>IF(ISERROR(VLOOKUP($K440,생산업체!$A:$C,생산업체!$A$1,FALSE))=TRUE,"업체리스트 참조 후 업체명 변경",IF(VLOOKUP($K440,생산업체!$A:$C,생산업체!$B$1,FALSE)=1,$L440+$M$6,$L440+$M$4))</f>
        <v>업체리스트 참조 후 업체명 변경</v>
      </c>
      <c r="N440" s="245"/>
      <c r="O440" s="237"/>
      <c r="P440" s="247"/>
      <c r="Q440" s="90"/>
      <c r="R440" s="91"/>
      <c r="S440" s="242"/>
      <c r="T440" s="243"/>
      <c r="U440" s="92"/>
      <c r="W440" s="248"/>
      <c r="X440" s="248"/>
      <c r="Y440" s="248"/>
      <c r="Z440" s="248"/>
      <c r="AA440" s="248"/>
    </row>
    <row r="441" spans="1:27" ht="68.25" hidden="1" customHeight="1">
      <c r="A441" t="str">
        <f>IF(E441="","",IF(VLOOKUP($F441,CODE!$K:$O,CODE!$O$1,FALSE)="",$E441,$E441&amp;"-"&amp;VLOOKUP($F441,CODE!$K:$O,CODE!$O$1,FALSE)))</f>
        <v/>
      </c>
      <c r="B441"/>
      <c r="C441" s="250">
        <f t="shared" si="15"/>
        <v>431</v>
      </c>
      <c r="D441" s="95"/>
      <c r="E441" s="96"/>
      <c r="F441" s="87"/>
      <c r="G441" s="87"/>
      <c r="H441" s="88"/>
      <c r="I441" s="88"/>
      <c r="J441" s="93">
        <f t="shared" si="14"/>
        <v>0</v>
      </c>
      <c r="K441" s="246"/>
      <c r="L441" s="94"/>
      <c r="M441" s="89" t="str">
        <f>IF(ISERROR(VLOOKUP($K441,생산업체!$A:$C,생산업체!$A$1,FALSE))=TRUE,"업체리스트 참조 후 업체명 변경",IF(VLOOKUP($K441,생산업체!$A:$C,생산업체!$B$1,FALSE)=1,$L441+$M$6,$L441+$M$4))</f>
        <v>업체리스트 참조 후 업체명 변경</v>
      </c>
      <c r="N441" s="245"/>
      <c r="O441" s="237"/>
      <c r="P441" s="247"/>
      <c r="Q441" s="90"/>
      <c r="R441" s="91"/>
      <c r="S441" s="242"/>
      <c r="T441" s="243"/>
      <c r="U441" s="92"/>
      <c r="W441" s="248"/>
      <c r="X441" s="248"/>
      <c r="Y441" s="248"/>
      <c r="Z441" s="248"/>
      <c r="AA441" s="248"/>
    </row>
    <row r="442" spans="1:27" ht="68.25" hidden="1" customHeight="1">
      <c r="A442" t="str">
        <f>IF(E442="","",IF(VLOOKUP($F442,CODE!$K:$O,CODE!$O$1,FALSE)="",$E442,$E442&amp;"-"&amp;VLOOKUP($F442,CODE!$K:$O,CODE!$O$1,FALSE)))</f>
        <v/>
      </c>
      <c r="B442"/>
      <c r="C442" s="250">
        <f t="shared" si="15"/>
        <v>432</v>
      </c>
      <c r="D442" s="95"/>
      <c r="E442" s="96"/>
      <c r="F442" s="87"/>
      <c r="G442" s="87"/>
      <c r="H442" s="88"/>
      <c r="I442" s="88"/>
      <c r="J442" s="93">
        <f t="shared" si="14"/>
        <v>0</v>
      </c>
      <c r="K442" s="246"/>
      <c r="L442" s="94"/>
      <c r="M442" s="89" t="str">
        <f>IF(ISERROR(VLOOKUP($K442,생산업체!$A:$C,생산업체!$A$1,FALSE))=TRUE,"업체리스트 참조 후 업체명 변경",IF(VLOOKUP($K442,생산업체!$A:$C,생산업체!$B$1,FALSE)=1,$L442+$M$6,$L442+$M$4))</f>
        <v>업체리스트 참조 후 업체명 변경</v>
      </c>
      <c r="N442" s="245"/>
      <c r="O442" s="237"/>
      <c r="P442" s="247"/>
      <c r="Q442" s="90"/>
      <c r="R442" s="91"/>
      <c r="S442" s="242"/>
      <c r="T442" s="243"/>
      <c r="U442" s="92"/>
      <c r="W442" s="248"/>
      <c r="X442" s="248"/>
      <c r="Y442" s="248"/>
      <c r="Z442" s="248"/>
      <c r="AA442" s="248"/>
    </row>
    <row r="443" spans="1:27" ht="68.25" hidden="1" customHeight="1">
      <c r="A443" t="str">
        <f>IF(E443="","",IF(VLOOKUP($F443,CODE!$K:$O,CODE!$O$1,FALSE)="",$E443,$E443&amp;"-"&amp;VLOOKUP($F443,CODE!$K:$O,CODE!$O$1,FALSE)))</f>
        <v/>
      </c>
      <c r="B443"/>
      <c r="C443" s="250">
        <f t="shared" si="15"/>
        <v>433</v>
      </c>
      <c r="D443" s="95"/>
      <c r="E443" s="96"/>
      <c r="F443" s="87"/>
      <c r="G443" s="87"/>
      <c r="H443" s="88"/>
      <c r="I443" s="88"/>
      <c r="J443" s="93">
        <f t="shared" si="14"/>
        <v>0</v>
      </c>
      <c r="K443" s="246"/>
      <c r="L443" s="94"/>
      <c r="M443" s="89" t="str">
        <f>IF(ISERROR(VLOOKUP($K443,생산업체!$A:$C,생산업체!$A$1,FALSE))=TRUE,"업체리스트 참조 후 업체명 변경",IF(VLOOKUP($K443,생산업체!$A:$C,생산업체!$B$1,FALSE)=1,$L443+$M$6,$L443+$M$4))</f>
        <v>업체리스트 참조 후 업체명 변경</v>
      </c>
      <c r="N443" s="245"/>
      <c r="O443" s="237"/>
      <c r="P443" s="247"/>
      <c r="Q443" s="90"/>
      <c r="R443" s="91"/>
      <c r="S443" s="242"/>
      <c r="T443" s="243"/>
      <c r="U443" s="92"/>
      <c r="W443" s="248"/>
      <c r="X443" s="248"/>
      <c r="Y443" s="248"/>
      <c r="Z443" s="248"/>
      <c r="AA443" s="248"/>
    </row>
    <row r="444" spans="1:27" ht="68.25" hidden="1" customHeight="1">
      <c r="A444" t="str">
        <f>IF(E444="","",IF(VLOOKUP($F444,CODE!$K:$O,CODE!$O$1,FALSE)="",$E444,$E444&amp;"-"&amp;VLOOKUP($F444,CODE!$K:$O,CODE!$O$1,FALSE)))</f>
        <v/>
      </c>
      <c r="B444"/>
      <c r="C444" s="250">
        <f t="shared" si="15"/>
        <v>434</v>
      </c>
      <c r="D444" s="95"/>
      <c r="E444" s="96"/>
      <c r="F444" s="87"/>
      <c r="G444" s="87"/>
      <c r="H444" s="88"/>
      <c r="I444" s="88"/>
      <c r="J444" s="93">
        <f t="shared" si="14"/>
        <v>0</v>
      </c>
      <c r="K444" s="246"/>
      <c r="L444" s="94"/>
      <c r="M444" s="89" t="str">
        <f>IF(ISERROR(VLOOKUP($K444,생산업체!$A:$C,생산업체!$A$1,FALSE))=TRUE,"업체리스트 참조 후 업체명 변경",IF(VLOOKUP($K444,생산업체!$A:$C,생산업체!$B$1,FALSE)=1,$L444+$M$6,$L444+$M$4))</f>
        <v>업체리스트 참조 후 업체명 변경</v>
      </c>
      <c r="N444" s="245"/>
      <c r="O444" s="237"/>
      <c r="P444" s="247"/>
      <c r="Q444" s="90"/>
      <c r="R444" s="91"/>
      <c r="S444" s="242"/>
      <c r="T444" s="243"/>
      <c r="U444" s="92"/>
      <c r="W444" s="248"/>
      <c r="X444" s="248"/>
      <c r="Y444" s="248"/>
      <c r="Z444" s="248"/>
      <c r="AA444" s="248"/>
    </row>
    <row r="445" spans="1:27" ht="68.25" hidden="1" customHeight="1">
      <c r="A445" t="str">
        <f>IF(E445="","",IF(VLOOKUP($F445,CODE!$K:$O,CODE!$O$1,FALSE)="",$E445,$E445&amp;"-"&amp;VLOOKUP($F445,CODE!$K:$O,CODE!$O$1,FALSE)))</f>
        <v/>
      </c>
      <c r="B445"/>
      <c r="C445" s="250">
        <f t="shared" si="15"/>
        <v>435</v>
      </c>
      <c r="D445" s="95"/>
      <c r="E445" s="96"/>
      <c r="F445" s="87"/>
      <c r="G445" s="87"/>
      <c r="H445" s="88"/>
      <c r="I445" s="88"/>
      <c r="J445" s="93">
        <f t="shared" si="14"/>
        <v>0</v>
      </c>
      <c r="K445" s="246"/>
      <c r="L445" s="94"/>
      <c r="M445" s="89" t="str">
        <f>IF(ISERROR(VLOOKUP($K445,생산업체!$A:$C,생산업체!$A$1,FALSE))=TRUE,"업체리스트 참조 후 업체명 변경",IF(VLOOKUP($K445,생산업체!$A:$C,생산업체!$B$1,FALSE)=1,$L445+$M$6,$L445+$M$4))</f>
        <v>업체리스트 참조 후 업체명 변경</v>
      </c>
      <c r="N445" s="245"/>
      <c r="O445" s="237"/>
      <c r="P445" s="247"/>
      <c r="Q445" s="90"/>
      <c r="R445" s="91"/>
      <c r="S445" s="242"/>
      <c r="T445" s="243"/>
      <c r="U445" s="92"/>
      <c r="W445" s="248"/>
      <c r="X445" s="248"/>
      <c r="Y445" s="248"/>
      <c r="Z445" s="248"/>
      <c r="AA445" s="248"/>
    </row>
    <row r="446" spans="1:27" ht="68.25" hidden="1" customHeight="1">
      <c r="A446" t="str">
        <f>IF(E446="","",IF(VLOOKUP($F446,CODE!$K:$O,CODE!$O$1,FALSE)="",$E446,$E446&amp;"-"&amp;VLOOKUP($F446,CODE!$K:$O,CODE!$O$1,FALSE)))</f>
        <v/>
      </c>
      <c r="B446"/>
      <c r="C446" s="250">
        <f t="shared" si="15"/>
        <v>436</v>
      </c>
      <c r="D446" s="95"/>
      <c r="E446" s="96"/>
      <c r="F446" s="87"/>
      <c r="G446" s="87"/>
      <c r="H446" s="88"/>
      <c r="I446" s="88"/>
      <c r="J446" s="93">
        <f t="shared" si="14"/>
        <v>0</v>
      </c>
      <c r="K446" s="246"/>
      <c r="L446" s="94"/>
      <c r="M446" s="89" t="str">
        <f>IF(ISERROR(VLOOKUP($K446,생산업체!$A:$C,생산업체!$A$1,FALSE))=TRUE,"업체리스트 참조 후 업체명 변경",IF(VLOOKUP($K446,생산업체!$A:$C,생산업체!$B$1,FALSE)=1,$L446+$M$6,$L446+$M$4))</f>
        <v>업체리스트 참조 후 업체명 변경</v>
      </c>
      <c r="N446" s="245"/>
      <c r="O446" s="237"/>
      <c r="P446" s="247"/>
      <c r="Q446" s="90"/>
      <c r="R446" s="91"/>
      <c r="S446" s="242"/>
      <c r="T446" s="243"/>
      <c r="U446" s="92"/>
      <c r="W446" s="248"/>
      <c r="X446" s="248"/>
      <c r="Y446" s="248"/>
      <c r="Z446" s="248"/>
      <c r="AA446" s="248"/>
    </row>
    <row r="447" spans="1:27" ht="68.25" hidden="1" customHeight="1">
      <c r="A447" t="str">
        <f>IF(E447="","",IF(VLOOKUP($F447,CODE!$K:$O,CODE!$O$1,FALSE)="",$E447,$E447&amp;"-"&amp;VLOOKUP($F447,CODE!$K:$O,CODE!$O$1,FALSE)))</f>
        <v/>
      </c>
      <c r="B447"/>
      <c r="C447" s="250">
        <f t="shared" si="15"/>
        <v>437</v>
      </c>
      <c r="D447" s="95"/>
      <c r="E447" s="96"/>
      <c r="F447" s="87"/>
      <c r="G447" s="87"/>
      <c r="H447" s="88"/>
      <c r="I447" s="88"/>
      <c r="J447" s="93">
        <f t="shared" si="14"/>
        <v>0</v>
      </c>
      <c r="K447" s="246"/>
      <c r="L447" s="94"/>
      <c r="M447" s="89" t="str">
        <f>IF(ISERROR(VLOOKUP($K447,생산업체!$A:$C,생산업체!$A$1,FALSE))=TRUE,"업체리스트 참조 후 업체명 변경",IF(VLOOKUP($K447,생산업체!$A:$C,생산업체!$B$1,FALSE)=1,$L447+$M$6,$L447+$M$4))</f>
        <v>업체리스트 참조 후 업체명 변경</v>
      </c>
      <c r="N447" s="245"/>
      <c r="O447" s="237"/>
      <c r="P447" s="247"/>
      <c r="Q447" s="90"/>
      <c r="R447" s="91"/>
      <c r="S447" s="242"/>
      <c r="T447" s="243"/>
      <c r="U447" s="92"/>
      <c r="W447" s="248"/>
      <c r="X447" s="248"/>
      <c r="Y447" s="248"/>
      <c r="Z447" s="248"/>
      <c r="AA447" s="248"/>
    </row>
    <row r="448" spans="1:27" ht="68.25" hidden="1" customHeight="1">
      <c r="A448" t="str">
        <f>IF(E448="","",IF(VLOOKUP($F448,CODE!$K:$O,CODE!$O$1,FALSE)="",$E448,$E448&amp;"-"&amp;VLOOKUP($F448,CODE!$K:$O,CODE!$O$1,FALSE)))</f>
        <v/>
      </c>
      <c r="B448"/>
      <c r="C448" s="250">
        <f t="shared" si="15"/>
        <v>438</v>
      </c>
      <c r="D448" s="95"/>
      <c r="E448" s="96"/>
      <c r="F448" s="87"/>
      <c r="G448" s="87"/>
      <c r="H448" s="88"/>
      <c r="I448" s="88"/>
      <c r="J448" s="93">
        <f t="shared" si="14"/>
        <v>0</v>
      </c>
      <c r="K448" s="246"/>
      <c r="L448" s="94"/>
      <c r="M448" s="89" t="str">
        <f>IF(ISERROR(VLOOKUP($K448,생산업체!$A:$C,생산업체!$A$1,FALSE))=TRUE,"업체리스트 참조 후 업체명 변경",IF(VLOOKUP($K448,생산업체!$A:$C,생산업체!$B$1,FALSE)=1,$L448+$M$6,$L448+$M$4))</f>
        <v>업체리스트 참조 후 업체명 변경</v>
      </c>
      <c r="N448" s="245"/>
      <c r="O448" s="237"/>
      <c r="P448" s="247"/>
      <c r="Q448" s="90"/>
      <c r="R448" s="91"/>
      <c r="S448" s="242"/>
      <c r="T448" s="243"/>
      <c r="U448" s="92"/>
      <c r="W448" s="248"/>
      <c r="X448" s="248"/>
      <c r="Y448" s="248"/>
      <c r="Z448" s="248"/>
      <c r="AA448" s="248"/>
    </row>
    <row r="449" spans="1:27" ht="68.25" hidden="1" customHeight="1">
      <c r="A449" t="str">
        <f>IF(E449="","",IF(VLOOKUP($F449,CODE!$K:$O,CODE!$O$1,FALSE)="",$E449,$E449&amp;"-"&amp;VLOOKUP($F449,CODE!$K:$O,CODE!$O$1,FALSE)))</f>
        <v/>
      </c>
      <c r="B449"/>
      <c r="C449" s="250">
        <f t="shared" si="15"/>
        <v>439</v>
      </c>
      <c r="D449" s="95"/>
      <c r="E449" s="96"/>
      <c r="F449" s="87"/>
      <c r="G449" s="87"/>
      <c r="H449" s="88"/>
      <c r="I449" s="88"/>
      <c r="J449" s="93">
        <f t="shared" si="14"/>
        <v>0</v>
      </c>
      <c r="K449" s="246"/>
      <c r="L449" s="94"/>
      <c r="M449" s="89" t="str">
        <f>IF(ISERROR(VLOOKUP($K449,생산업체!$A:$C,생산업체!$A$1,FALSE))=TRUE,"업체리스트 참조 후 업체명 변경",IF(VLOOKUP($K449,생산업체!$A:$C,생산업체!$B$1,FALSE)=1,$L449+$M$6,$L449+$M$4))</f>
        <v>업체리스트 참조 후 업체명 변경</v>
      </c>
      <c r="N449" s="245"/>
      <c r="O449" s="237"/>
      <c r="P449" s="247"/>
      <c r="Q449" s="90"/>
      <c r="R449" s="91"/>
      <c r="S449" s="242"/>
      <c r="T449" s="243"/>
      <c r="U449" s="92"/>
      <c r="W449" s="248"/>
      <c r="X449" s="248"/>
      <c r="Y449" s="248"/>
      <c r="Z449" s="248"/>
      <c r="AA449" s="248"/>
    </row>
    <row r="450" spans="1:27" ht="68.25" hidden="1" customHeight="1">
      <c r="A450" t="str">
        <f>IF(E450="","",IF(VLOOKUP($F450,CODE!$K:$O,CODE!$O$1,FALSE)="",$E450,$E450&amp;"-"&amp;VLOOKUP($F450,CODE!$K:$O,CODE!$O$1,FALSE)))</f>
        <v/>
      </c>
      <c r="B450"/>
      <c r="C450" s="250">
        <f t="shared" si="15"/>
        <v>440</v>
      </c>
      <c r="D450" s="95"/>
      <c r="E450" s="96"/>
      <c r="F450" s="87"/>
      <c r="G450" s="87"/>
      <c r="H450" s="88"/>
      <c r="I450" s="88"/>
      <c r="J450" s="93">
        <f t="shared" si="14"/>
        <v>0</v>
      </c>
      <c r="K450" s="246"/>
      <c r="L450" s="94"/>
      <c r="M450" s="89" t="str">
        <f>IF(ISERROR(VLOOKUP($K450,생산업체!$A:$C,생산업체!$A$1,FALSE))=TRUE,"업체리스트 참조 후 업체명 변경",IF(VLOOKUP($K450,생산업체!$A:$C,생산업체!$B$1,FALSE)=1,$L450+$M$6,$L450+$M$4))</f>
        <v>업체리스트 참조 후 업체명 변경</v>
      </c>
      <c r="N450" s="245"/>
      <c r="O450" s="237"/>
      <c r="P450" s="247"/>
      <c r="Q450" s="90"/>
      <c r="R450" s="91"/>
      <c r="S450" s="242"/>
      <c r="T450" s="243"/>
      <c r="U450" s="92"/>
      <c r="W450" s="248"/>
      <c r="X450" s="248"/>
      <c r="Y450" s="248"/>
      <c r="Z450" s="248"/>
      <c r="AA450" s="248"/>
    </row>
    <row r="451" spans="1:27" ht="68.25" hidden="1" customHeight="1">
      <c r="A451" t="str">
        <f>IF(E451="","",IF(VLOOKUP($F451,CODE!$K:$O,CODE!$O$1,FALSE)="",$E451,$E451&amp;"-"&amp;VLOOKUP($F451,CODE!$K:$O,CODE!$O$1,FALSE)))</f>
        <v/>
      </c>
      <c r="B451"/>
      <c r="C451" s="250">
        <f t="shared" si="15"/>
        <v>441</v>
      </c>
      <c r="D451" s="95"/>
      <c r="E451" s="96"/>
      <c r="F451" s="87"/>
      <c r="G451" s="87"/>
      <c r="H451" s="88"/>
      <c r="I451" s="88"/>
      <c r="J451" s="93">
        <f t="shared" si="14"/>
        <v>0</v>
      </c>
      <c r="K451" s="246"/>
      <c r="L451" s="94"/>
      <c r="M451" s="89" t="str">
        <f>IF(ISERROR(VLOOKUP($K451,생산업체!$A:$C,생산업체!$A$1,FALSE))=TRUE,"업체리스트 참조 후 업체명 변경",IF(VLOOKUP($K451,생산업체!$A:$C,생산업체!$B$1,FALSE)=1,$L451+$M$6,$L451+$M$4))</f>
        <v>업체리스트 참조 후 업체명 변경</v>
      </c>
      <c r="N451" s="245"/>
      <c r="O451" s="237"/>
      <c r="P451" s="247"/>
      <c r="Q451" s="90"/>
      <c r="R451" s="91"/>
      <c r="S451" s="242"/>
      <c r="T451" s="243"/>
      <c r="U451" s="92"/>
      <c r="W451" s="248"/>
      <c r="X451" s="248"/>
      <c r="Y451" s="248"/>
      <c r="Z451" s="248"/>
      <c r="AA451" s="248"/>
    </row>
    <row r="452" spans="1:27" ht="68.25" hidden="1" customHeight="1">
      <c r="A452" t="str">
        <f>IF(E452="","",IF(VLOOKUP($F452,CODE!$K:$O,CODE!$O$1,FALSE)="",$E452,$E452&amp;"-"&amp;VLOOKUP($F452,CODE!$K:$O,CODE!$O$1,FALSE)))</f>
        <v/>
      </c>
      <c r="B452"/>
      <c r="C452" s="250">
        <f t="shared" si="15"/>
        <v>442</v>
      </c>
      <c r="D452" s="95"/>
      <c r="E452" s="96"/>
      <c r="F452" s="87"/>
      <c r="G452" s="87"/>
      <c r="H452" s="88"/>
      <c r="I452" s="88"/>
      <c r="J452" s="93">
        <f t="shared" si="14"/>
        <v>0</v>
      </c>
      <c r="K452" s="246"/>
      <c r="L452" s="94"/>
      <c r="M452" s="89" t="str">
        <f>IF(ISERROR(VLOOKUP($K452,생산업체!$A:$C,생산업체!$A$1,FALSE))=TRUE,"업체리스트 참조 후 업체명 변경",IF(VLOOKUP($K452,생산업체!$A:$C,생산업체!$B$1,FALSE)=1,$L452+$M$6,$L452+$M$4))</f>
        <v>업체리스트 참조 후 업체명 변경</v>
      </c>
      <c r="N452" s="245"/>
      <c r="O452" s="237"/>
      <c r="P452" s="247"/>
      <c r="Q452" s="90"/>
      <c r="R452" s="91"/>
      <c r="S452" s="242"/>
      <c r="T452" s="243"/>
      <c r="U452" s="92"/>
      <c r="W452" s="248"/>
      <c r="X452" s="248"/>
      <c r="Y452" s="248"/>
      <c r="Z452" s="248"/>
      <c r="AA452" s="248"/>
    </row>
    <row r="453" spans="1:27" ht="68.25" hidden="1" customHeight="1">
      <c r="A453" t="str">
        <f>IF(E453="","",IF(VLOOKUP($F453,CODE!$K:$O,CODE!$O$1,FALSE)="",$E453,$E453&amp;"-"&amp;VLOOKUP($F453,CODE!$K:$O,CODE!$O$1,FALSE)))</f>
        <v/>
      </c>
      <c r="B453"/>
      <c r="C453" s="250">
        <f t="shared" si="15"/>
        <v>443</v>
      </c>
      <c r="D453" s="95"/>
      <c r="E453" s="96"/>
      <c r="F453" s="87"/>
      <c r="G453" s="87"/>
      <c r="H453" s="88"/>
      <c r="I453" s="88"/>
      <c r="J453" s="93">
        <f t="shared" si="14"/>
        <v>0</v>
      </c>
      <c r="K453" s="246"/>
      <c r="L453" s="94"/>
      <c r="M453" s="89" t="str">
        <f>IF(ISERROR(VLOOKUP($K453,생산업체!$A:$C,생산업체!$A$1,FALSE))=TRUE,"업체리스트 참조 후 업체명 변경",IF(VLOOKUP($K453,생산업체!$A:$C,생산업체!$B$1,FALSE)=1,$L453+$M$6,$L453+$M$4))</f>
        <v>업체리스트 참조 후 업체명 변경</v>
      </c>
      <c r="N453" s="245"/>
      <c r="O453" s="237"/>
      <c r="P453" s="247"/>
      <c r="Q453" s="90"/>
      <c r="R453" s="91"/>
      <c r="S453" s="242"/>
      <c r="T453" s="243"/>
      <c r="U453" s="92"/>
      <c r="W453" s="248"/>
      <c r="X453" s="248"/>
      <c r="Y453" s="248"/>
      <c r="Z453" s="248"/>
      <c r="AA453" s="248"/>
    </row>
    <row r="454" spans="1:27" ht="68.25" hidden="1" customHeight="1">
      <c r="A454" t="str">
        <f>IF(E454="","",IF(VLOOKUP($F454,CODE!$K:$O,CODE!$O$1,FALSE)="",$E454,$E454&amp;"-"&amp;VLOOKUP($F454,CODE!$K:$O,CODE!$O$1,FALSE)))</f>
        <v/>
      </c>
      <c r="B454"/>
      <c r="C454" s="250">
        <f t="shared" si="15"/>
        <v>444</v>
      </c>
      <c r="D454" s="95"/>
      <c r="E454" s="96"/>
      <c r="F454" s="87"/>
      <c r="G454" s="87"/>
      <c r="H454" s="88"/>
      <c r="I454" s="88"/>
      <c r="J454" s="93">
        <f t="shared" si="14"/>
        <v>0</v>
      </c>
      <c r="K454" s="246"/>
      <c r="L454" s="94"/>
      <c r="M454" s="89" t="str">
        <f>IF(ISERROR(VLOOKUP($K454,생산업체!$A:$C,생산업체!$A$1,FALSE))=TRUE,"업체리스트 참조 후 업체명 변경",IF(VLOOKUP($K454,생산업체!$A:$C,생산업체!$B$1,FALSE)=1,$L454+$M$6,$L454+$M$4))</f>
        <v>업체리스트 참조 후 업체명 변경</v>
      </c>
      <c r="N454" s="245"/>
      <c r="O454" s="237"/>
      <c r="P454" s="247"/>
      <c r="Q454" s="90"/>
      <c r="R454" s="91"/>
      <c r="S454" s="242"/>
      <c r="T454" s="243"/>
      <c r="U454" s="92"/>
      <c r="W454" s="248"/>
      <c r="X454" s="248"/>
      <c r="Y454" s="248"/>
      <c r="Z454" s="248"/>
      <c r="AA454" s="248"/>
    </row>
    <row r="455" spans="1:27" ht="68.25" hidden="1" customHeight="1">
      <c r="A455" t="str">
        <f>IF(E455="","",IF(VLOOKUP($F455,CODE!$K:$O,CODE!$O$1,FALSE)="",$E455,$E455&amp;"-"&amp;VLOOKUP($F455,CODE!$K:$O,CODE!$O$1,FALSE)))</f>
        <v/>
      </c>
      <c r="B455"/>
      <c r="C455" s="250">
        <f t="shared" si="15"/>
        <v>445</v>
      </c>
      <c r="D455" s="95"/>
      <c r="E455" s="96"/>
      <c r="F455" s="87"/>
      <c r="G455" s="87"/>
      <c r="H455" s="88"/>
      <c r="I455" s="88"/>
      <c r="J455" s="93">
        <f t="shared" si="14"/>
        <v>0</v>
      </c>
      <c r="K455" s="246"/>
      <c r="L455" s="94"/>
      <c r="M455" s="89" t="str">
        <f>IF(ISERROR(VLOOKUP($K455,생산업체!$A:$C,생산업체!$A$1,FALSE))=TRUE,"업체리스트 참조 후 업체명 변경",IF(VLOOKUP($K455,생산업체!$A:$C,생산업체!$B$1,FALSE)=1,$L455+$M$6,$L455+$M$4))</f>
        <v>업체리스트 참조 후 업체명 변경</v>
      </c>
      <c r="N455" s="245"/>
      <c r="O455" s="237"/>
      <c r="P455" s="247"/>
      <c r="Q455" s="90"/>
      <c r="R455" s="91"/>
      <c r="S455" s="242"/>
      <c r="T455" s="243"/>
      <c r="U455" s="92"/>
      <c r="W455" s="248"/>
      <c r="X455" s="248"/>
      <c r="Y455" s="248"/>
      <c r="Z455" s="248"/>
      <c r="AA455" s="248"/>
    </row>
    <row r="456" spans="1:27" ht="68.25" hidden="1" customHeight="1">
      <c r="A456" t="str">
        <f>IF(E456="","",IF(VLOOKUP($F456,CODE!$K:$O,CODE!$O$1,FALSE)="",$E456,$E456&amp;"-"&amp;VLOOKUP($F456,CODE!$K:$O,CODE!$O$1,FALSE)))</f>
        <v/>
      </c>
      <c r="B456"/>
      <c r="C456" s="250">
        <f t="shared" si="15"/>
        <v>446</v>
      </c>
      <c r="D456" s="95"/>
      <c r="E456" s="96"/>
      <c r="F456" s="87"/>
      <c r="G456" s="87"/>
      <c r="H456" s="88"/>
      <c r="I456" s="88"/>
      <c r="J456" s="93">
        <f t="shared" ref="J456:J519" si="16">IF(ISERROR(1/COUNTIF(H:H,H456))=TRUE,0,1/COUNTIF(H:H,H456))</f>
        <v>0</v>
      </c>
      <c r="K456" s="246"/>
      <c r="L456" s="94"/>
      <c r="M456" s="89" t="str">
        <f>IF(ISERROR(VLOOKUP($K456,생산업체!$A:$C,생산업체!$A$1,FALSE))=TRUE,"업체리스트 참조 후 업체명 변경",IF(VLOOKUP($K456,생산업체!$A:$C,생산업체!$B$1,FALSE)=1,$L456+$M$6,$L456+$M$4))</f>
        <v>업체리스트 참조 후 업체명 변경</v>
      </c>
      <c r="N456" s="245"/>
      <c r="O456" s="237"/>
      <c r="P456" s="247"/>
      <c r="Q456" s="90"/>
      <c r="R456" s="91"/>
      <c r="S456" s="242"/>
      <c r="T456" s="243"/>
      <c r="U456" s="92"/>
      <c r="W456" s="248"/>
      <c r="X456" s="248"/>
      <c r="Y456" s="248"/>
      <c r="Z456" s="248"/>
      <c r="AA456" s="248"/>
    </row>
    <row r="457" spans="1:27" ht="68.25" hidden="1" customHeight="1">
      <c r="A457" t="str">
        <f>IF(E457="","",IF(VLOOKUP($F457,CODE!$K:$O,CODE!$O$1,FALSE)="",$E457,$E457&amp;"-"&amp;VLOOKUP($F457,CODE!$K:$O,CODE!$O$1,FALSE)))</f>
        <v/>
      </c>
      <c r="B457"/>
      <c r="C457" s="250">
        <f t="shared" si="15"/>
        <v>447</v>
      </c>
      <c r="D457" s="95"/>
      <c r="E457" s="96"/>
      <c r="F457" s="87"/>
      <c r="G457" s="87"/>
      <c r="H457" s="88"/>
      <c r="I457" s="88"/>
      <c r="J457" s="93">
        <f t="shared" si="16"/>
        <v>0</v>
      </c>
      <c r="K457" s="246"/>
      <c r="L457" s="94"/>
      <c r="M457" s="89" t="str">
        <f>IF(ISERROR(VLOOKUP($K457,생산업체!$A:$C,생산업체!$A$1,FALSE))=TRUE,"업체리스트 참조 후 업체명 변경",IF(VLOOKUP($K457,생산업체!$A:$C,생산업체!$B$1,FALSE)=1,$L457+$M$6,$L457+$M$4))</f>
        <v>업체리스트 참조 후 업체명 변경</v>
      </c>
      <c r="N457" s="245"/>
      <c r="O457" s="237"/>
      <c r="P457" s="247"/>
      <c r="Q457" s="90"/>
      <c r="R457" s="91"/>
      <c r="S457" s="242"/>
      <c r="T457" s="243"/>
      <c r="U457" s="92"/>
      <c r="W457" s="248"/>
      <c r="X457" s="248"/>
      <c r="Y457" s="248"/>
      <c r="Z457" s="248"/>
      <c r="AA457" s="248"/>
    </row>
    <row r="458" spans="1:27" ht="68.25" hidden="1" customHeight="1">
      <c r="A458" t="str">
        <f>IF(E458="","",IF(VLOOKUP($F458,CODE!$K:$O,CODE!$O$1,FALSE)="",$E458,$E458&amp;"-"&amp;VLOOKUP($F458,CODE!$K:$O,CODE!$O$1,FALSE)))</f>
        <v/>
      </c>
      <c r="B458"/>
      <c r="C458" s="250">
        <f t="shared" si="15"/>
        <v>448</v>
      </c>
      <c r="D458" s="95"/>
      <c r="E458" s="96"/>
      <c r="F458" s="87"/>
      <c r="G458" s="87"/>
      <c r="H458" s="88"/>
      <c r="I458" s="88"/>
      <c r="J458" s="93">
        <f t="shared" si="16"/>
        <v>0</v>
      </c>
      <c r="K458" s="246"/>
      <c r="L458" s="94"/>
      <c r="M458" s="89" t="str">
        <f>IF(ISERROR(VLOOKUP($K458,생산업체!$A:$C,생산업체!$A$1,FALSE))=TRUE,"업체리스트 참조 후 업체명 변경",IF(VLOOKUP($K458,생산업체!$A:$C,생산업체!$B$1,FALSE)=1,$L458+$M$6,$L458+$M$4))</f>
        <v>업체리스트 참조 후 업체명 변경</v>
      </c>
      <c r="N458" s="245"/>
      <c r="O458" s="237"/>
      <c r="P458" s="247"/>
      <c r="Q458" s="90"/>
      <c r="R458" s="91"/>
      <c r="S458" s="242"/>
      <c r="T458" s="243"/>
      <c r="U458" s="92"/>
      <c r="W458" s="248"/>
      <c r="X458" s="248"/>
      <c r="Y458" s="248"/>
      <c r="Z458" s="248"/>
      <c r="AA458" s="248"/>
    </row>
    <row r="459" spans="1:27" ht="68.25" hidden="1" customHeight="1">
      <c r="A459" t="str">
        <f>IF(E459="","",IF(VLOOKUP($F459,CODE!$K:$O,CODE!$O$1,FALSE)="",$E459,$E459&amp;"-"&amp;VLOOKUP($F459,CODE!$K:$O,CODE!$O$1,FALSE)))</f>
        <v/>
      </c>
      <c r="B459"/>
      <c r="C459" s="250">
        <f t="shared" si="15"/>
        <v>449</v>
      </c>
      <c r="D459" s="95"/>
      <c r="E459" s="96"/>
      <c r="F459" s="87"/>
      <c r="G459" s="87"/>
      <c r="H459" s="88"/>
      <c r="I459" s="88"/>
      <c r="J459" s="93">
        <f t="shared" si="16"/>
        <v>0</v>
      </c>
      <c r="K459" s="246"/>
      <c r="L459" s="94"/>
      <c r="M459" s="89" t="str">
        <f>IF(ISERROR(VLOOKUP($K459,생산업체!$A:$C,생산업체!$A$1,FALSE))=TRUE,"업체리스트 참조 후 업체명 변경",IF(VLOOKUP($K459,생산업체!$A:$C,생산업체!$B$1,FALSE)=1,$L459+$M$6,$L459+$M$4))</f>
        <v>업체리스트 참조 후 업체명 변경</v>
      </c>
      <c r="N459" s="245"/>
      <c r="O459" s="237"/>
      <c r="P459" s="247"/>
      <c r="Q459" s="90"/>
      <c r="R459" s="91"/>
      <c r="S459" s="242"/>
      <c r="T459" s="243"/>
      <c r="U459" s="92"/>
      <c r="W459" s="248"/>
      <c r="X459" s="248"/>
      <c r="Y459" s="248"/>
      <c r="Z459" s="248"/>
      <c r="AA459" s="248"/>
    </row>
    <row r="460" spans="1:27" ht="68.25" hidden="1" customHeight="1">
      <c r="A460" t="str">
        <f>IF(E460="","",IF(VLOOKUP($F460,CODE!$K:$O,CODE!$O$1,FALSE)="",$E460,$E460&amp;"-"&amp;VLOOKUP($F460,CODE!$K:$O,CODE!$O$1,FALSE)))</f>
        <v/>
      </c>
      <c r="B460"/>
      <c r="C460" s="250">
        <f t="shared" si="15"/>
        <v>450</v>
      </c>
      <c r="D460" s="95"/>
      <c r="E460" s="96"/>
      <c r="F460" s="87"/>
      <c r="G460" s="87"/>
      <c r="H460" s="88"/>
      <c r="I460" s="88"/>
      <c r="J460" s="93">
        <f t="shared" si="16"/>
        <v>0</v>
      </c>
      <c r="K460" s="246"/>
      <c r="L460" s="94"/>
      <c r="M460" s="89" t="str">
        <f>IF(ISERROR(VLOOKUP($K460,생산업체!$A:$C,생산업체!$A$1,FALSE))=TRUE,"업체리스트 참조 후 업체명 변경",IF(VLOOKUP($K460,생산업체!$A:$C,생산업체!$B$1,FALSE)=1,$L460+$M$6,$L460+$M$4))</f>
        <v>업체리스트 참조 후 업체명 변경</v>
      </c>
      <c r="N460" s="245"/>
      <c r="O460" s="237"/>
      <c r="P460" s="247"/>
      <c r="Q460" s="90"/>
      <c r="R460" s="91"/>
      <c r="S460" s="242"/>
      <c r="T460" s="243"/>
      <c r="U460" s="92"/>
      <c r="W460" s="248"/>
      <c r="X460" s="248"/>
      <c r="Y460" s="248"/>
      <c r="Z460" s="248"/>
      <c r="AA460" s="248"/>
    </row>
    <row r="461" spans="1:27" ht="68.25" hidden="1" customHeight="1">
      <c r="A461" t="str">
        <f>IF(E461="","",IF(VLOOKUP($F461,CODE!$K:$O,CODE!$O$1,FALSE)="",$E461,$E461&amp;"-"&amp;VLOOKUP($F461,CODE!$K:$O,CODE!$O$1,FALSE)))</f>
        <v/>
      </c>
      <c r="B461"/>
      <c r="C461" s="250">
        <f t="shared" si="15"/>
        <v>451</v>
      </c>
      <c r="D461" s="95"/>
      <c r="E461" s="96"/>
      <c r="F461" s="87"/>
      <c r="G461" s="87"/>
      <c r="H461" s="88"/>
      <c r="I461" s="88"/>
      <c r="J461" s="93">
        <f t="shared" si="16"/>
        <v>0</v>
      </c>
      <c r="K461" s="246"/>
      <c r="L461" s="94"/>
      <c r="M461" s="89" t="str">
        <f>IF(ISERROR(VLOOKUP($K461,생산업체!$A:$C,생산업체!$A$1,FALSE))=TRUE,"업체리스트 참조 후 업체명 변경",IF(VLOOKUP($K461,생산업체!$A:$C,생산업체!$B$1,FALSE)=1,$L461+$M$6,$L461+$M$4))</f>
        <v>업체리스트 참조 후 업체명 변경</v>
      </c>
      <c r="N461" s="245"/>
      <c r="O461" s="237"/>
      <c r="P461" s="247"/>
      <c r="Q461" s="90"/>
      <c r="R461" s="91"/>
      <c r="S461" s="242"/>
      <c r="T461" s="243"/>
      <c r="U461" s="92"/>
      <c r="W461" s="248"/>
      <c r="X461" s="248"/>
      <c r="Y461" s="248"/>
      <c r="Z461" s="248"/>
      <c r="AA461" s="248"/>
    </row>
    <row r="462" spans="1:27" ht="68.25" hidden="1" customHeight="1">
      <c r="A462" t="str">
        <f>IF(E462="","",IF(VLOOKUP($F462,CODE!$K:$O,CODE!$O$1,FALSE)="",$E462,$E462&amp;"-"&amp;VLOOKUP($F462,CODE!$K:$O,CODE!$O$1,FALSE)))</f>
        <v/>
      </c>
      <c r="B462"/>
      <c r="C462" s="250">
        <f t="shared" si="15"/>
        <v>452</v>
      </c>
      <c r="D462" s="95"/>
      <c r="E462" s="96"/>
      <c r="F462" s="87"/>
      <c r="G462" s="87"/>
      <c r="H462" s="88"/>
      <c r="I462" s="88"/>
      <c r="J462" s="93">
        <f t="shared" si="16"/>
        <v>0</v>
      </c>
      <c r="K462" s="246"/>
      <c r="L462" s="94"/>
      <c r="M462" s="89" t="str">
        <f>IF(ISERROR(VLOOKUP($K462,생산업체!$A:$C,생산업체!$A$1,FALSE))=TRUE,"업체리스트 참조 후 업체명 변경",IF(VLOOKUP($K462,생산업체!$A:$C,생산업체!$B$1,FALSE)=1,$L462+$M$6,$L462+$M$4))</f>
        <v>업체리스트 참조 후 업체명 변경</v>
      </c>
      <c r="N462" s="245"/>
      <c r="O462" s="237"/>
      <c r="P462" s="247"/>
      <c r="Q462" s="90"/>
      <c r="R462" s="91"/>
      <c r="S462" s="242"/>
      <c r="T462" s="243"/>
      <c r="U462" s="92"/>
      <c r="W462" s="248"/>
      <c r="X462" s="248"/>
      <c r="Y462" s="248"/>
      <c r="Z462" s="248"/>
      <c r="AA462" s="248"/>
    </row>
    <row r="463" spans="1:27" ht="68.25" hidden="1" customHeight="1">
      <c r="A463" t="str">
        <f>IF(E463="","",IF(VLOOKUP($F463,CODE!$K:$O,CODE!$O$1,FALSE)="",$E463,$E463&amp;"-"&amp;VLOOKUP($F463,CODE!$K:$O,CODE!$O$1,FALSE)))</f>
        <v/>
      </c>
      <c r="B463"/>
      <c r="C463" s="250">
        <f t="shared" si="15"/>
        <v>453</v>
      </c>
      <c r="D463" s="95"/>
      <c r="E463" s="96"/>
      <c r="F463" s="87"/>
      <c r="G463" s="87"/>
      <c r="H463" s="88"/>
      <c r="I463" s="88"/>
      <c r="J463" s="93">
        <f t="shared" si="16"/>
        <v>0</v>
      </c>
      <c r="K463" s="246"/>
      <c r="L463" s="94"/>
      <c r="M463" s="89" t="str">
        <f>IF(ISERROR(VLOOKUP($K463,생산업체!$A:$C,생산업체!$A$1,FALSE))=TRUE,"업체리스트 참조 후 업체명 변경",IF(VLOOKUP($K463,생산업체!$A:$C,생산업체!$B$1,FALSE)=1,$L463+$M$6,$L463+$M$4))</f>
        <v>업체리스트 참조 후 업체명 변경</v>
      </c>
      <c r="N463" s="245"/>
      <c r="O463" s="237"/>
      <c r="P463" s="247"/>
      <c r="Q463" s="90"/>
      <c r="R463" s="91"/>
      <c r="S463" s="242"/>
      <c r="T463" s="243"/>
      <c r="U463" s="92"/>
      <c r="W463" s="248"/>
      <c r="X463" s="248"/>
      <c r="Y463" s="248"/>
      <c r="Z463" s="248"/>
      <c r="AA463" s="248"/>
    </row>
    <row r="464" spans="1:27" ht="68.25" hidden="1" customHeight="1">
      <c r="A464" t="str">
        <f>IF(E464="","",IF(VLOOKUP($F464,CODE!$K:$O,CODE!$O$1,FALSE)="",$E464,$E464&amp;"-"&amp;VLOOKUP($F464,CODE!$K:$O,CODE!$O$1,FALSE)))</f>
        <v/>
      </c>
      <c r="B464"/>
      <c r="C464" s="250">
        <f t="shared" ref="C464:C527" si="17">C463+1</f>
        <v>454</v>
      </c>
      <c r="D464" s="95"/>
      <c r="E464" s="96"/>
      <c r="F464" s="87"/>
      <c r="G464" s="87"/>
      <c r="H464" s="88"/>
      <c r="I464" s="88"/>
      <c r="J464" s="93">
        <f t="shared" si="16"/>
        <v>0</v>
      </c>
      <c r="K464" s="246"/>
      <c r="L464" s="94"/>
      <c r="M464" s="89" t="str">
        <f>IF(ISERROR(VLOOKUP($K464,생산업체!$A:$C,생산업체!$A$1,FALSE))=TRUE,"업체리스트 참조 후 업체명 변경",IF(VLOOKUP($K464,생산업체!$A:$C,생산업체!$B$1,FALSE)=1,$L464+$M$6,$L464+$M$4))</f>
        <v>업체리스트 참조 후 업체명 변경</v>
      </c>
      <c r="N464" s="245"/>
      <c r="O464" s="237"/>
      <c r="P464" s="247"/>
      <c r="Q464" s="90"/>
      <c r="R464" s="91"/>
      <c r="S464" s="242"/>
      <c r="T464" s="243"/>
      <c r="U464" s="92"/>
      <c r="W464" s="248"/>
      <c r="X464" s="248"/>
      <c r="Y464" s="248"/>
      <c r="Z464" s="248"/>
      <c r="AA464" s="248"/>
    </row>
    <row r="465" spans="1:27" ht="68.25" hidden="1" customHeight="1">
      <c r="A465" t="str">
        <f>IF(E465="","",IF(VLOOKUP($F465,CODE!$K:$O,CODE!$O$1,FALSE)="",$E465,$E465&amp;"-"&amp;VLOOKUP($F465,CODE!$K:$O,CODE!$O$1,FALSE)))</f>
        <v/>
      </c>
      <c r="B465"/>
      <c r="C465" s="250">
        <f t="shared" si="17"/>
        <v>455</v>
      </c>
      <c r="D465" s="95"/>
      <c r="E465" s="96"/>
      <c r="F465" s="87"/>
      <c r="G465" s="87"/>
      <c r="H465" s="88"/>
      <c r="I465" s="88"/>
      <c r="J465" s="93">
        <f t="shared" si="16"/>
        <v>0</v>
      </c>
      <c r="K465" s="246"/>
      <c r="L465" s="94"/>
      <c r="M465" s="89" t="str">
        <f>IF(ISERROR(VLOOKUP($K465,생산업체!$A:$C,생산업체!$A$1,FALSE))=TRUE,"업체리스트 참조 후 업체명 변경",IF(VLOOKUP($K465,생산업체!$A:$C,생산업체!$B$1,FALSE)=1,$L465+$M$6,$L465+$M$4))</f>
        <v>업체리스트 참조 후 업체명 변경</v>
      </c>
      <c r="N465" s="245"/>
      <c r="O465" s="237"/>
      <c r="P465" s="247"/>
      <c r="Q465" s="90"/>
      <c r="R465" s="91"/>
      <c r="S465" s="242"/>
      <c r="T465" s="243"/>
      <c r="U465" s="92"/>
      <c r="W465" s="248"/>
      <c r="X465" s="248"/>
      <c r="Y465" s="248"/>
      <c r="Z465" s="248"/>
      <c r="AA465" s="248"/>
    </row>
    <row r="466" spans="1:27" ht="68.25" hidden="1" customHeight="1">
      <c r="A466" t="str">
        <f>IF(E466="","",IF(VLOOKUP($F466,CODE!$K:$O,CODE!$O$1,FALSE)="",$E466,$E466&amp;"-"&amp;VLOOKUP($F466,CODE!$K:$O,CODE!$O$1,FALSE)))</f>
        <v/>
      </c>
      <c r="B466"/>
      <c r="C466" s="250">
        <f t="shared" si="17"/>
        <v>456</v>
      </c>
      <c r="D466" s="95"/>
      <c r="E466" s="96"/>
      <c r="F466" s="87"/>
      <c r="G466" s="87"/>
      <c r="H466" s="88"/>
      <c r="I466" s="88"/>
      <c r="J466" s="93">
        <f t="shared" si="16"/>
        <v>0</v>
      </c>
      <c r="K466" s="246"/>
      <c r="L466" s="94"/>
      <c r="M466" s="89" t="str">
        <f>IF(ISERROR(VLOOKUP($K466,생산업체!$A:$C,생산업체!$A$1,FALSE))=TRUE,"업체리스트 참조 후 업체명 변경",IF(VLOOKUP($K466,생산업체!$A:$C,생산업체!$B$1,FALSE)=1,$L466+$M$6,$L466+$M$4))</f>
        <v>업체리스트 참조 후 업체명 변경</v>
      </c>
      <c r="N466" s="245"/>
      <c r="O466" s="237"/>
      <c r="P466" s="247"/>
      <c r="Q466" s="90"/>
      <c r="R466" s="91"/>
      <c r="S466" s="242"/>
      <c r="T466" s="243"/>
      <c r="U466" s="92"/>
      <c r="W466" s="248"/>
      <c r="X466" s="248"/>
      <c r="Y466" s="248"/>
      <c r="Z466" s="248"/>
      <c r="AA466" s="248"/>
    </row>
    <row r="467" spans="1:27" ht="68.25" hidden="1" customHeight="1">
      <c r="A467" t="str">
        <f>IF(E467="","",IF(VLOOKUP($F467,CODE!$K:$O,CODE!$O$1,FALSE)="",$E467,$E467&amp;"-"&amp;VLOOKUP($F467,CODE!$K:$O,CODE!$O$1,FALSE)))</f>
        <v/>
      </c>
      <c r="B467"/>
      <c r="C467" s="250">
        <f t="shared" si="17"/>
        <v>457</v>
      </c>
      <c r="D467" s="95"/>
      <c r="E467" s="96"/>
      <c r="F467" s="87"/>
      <c r="G467" s="87"/>
      <c r="H467" s="88"/>
      <c r="I467" s="88"/>
      <c r="J467" s="93">
        <f t="shared" si="16"/>
        <v>0</v>
      </c>
      <c r="K467" s="246"/>
      <c r="L467" s="94"/>
      <c r="M467" s="89" t="str">
        <f>IF(ISERROR(VLOOKUP($K467,생산업체!$A:$C,생산업체!$A$1,FALSE))=TRUE,"업체리스트 참조 후 업체명 변경",IF(VLOOKUP($K467,생산업체!$A:$C,생산업체!$B$1,FALSE)=1,$L467+$M$6,$L467+$M$4))</f>
        <v>업체리스트 참조 후 업체명 변경</v>
      </c>
      <c r="N467" s="245"/>
      <c r="O467" s="237"/>
      <c r="P467" s="247"/>
      <c r="Q467" s="90"/>
      <c r="R467" s="91"/>
      <c r="S467" s="242"/>
      <c r="T467" s="243"/>
      <c r="U467" s="92"/>
      <c r="W467" s="248"/>
      <c r="X467" s="248"/>
      <c r="Y467" s="248"/>
      <c r="Z467" s="248"/>
      <c r="AA467" s="248"/>
    </row>
    <row r="468" spans="1:27" ht="68.25" hidden="1" customHeight="1">
      <c r="A468" t="str">
        <f>IF(E468="","",IF(VLOOKUP($F468,CODE!$K:$O,CODE!$O$1,FALSE)="",$E468,$E468&amp;"-"&amp;VLOOKUP($F468,CODE!$K:$O,CODE!$O$1,FALSE)))</f>
        <v/>
      </c>
      <c r="B468"/>
      <c r="C468" s="250">
        <f t="shared" si="17"/>
        <v>458</v>
      </c>
      <c r="D468" s="95"/>
      <c r="E468" s="96"/>
      <c r="F468" s="87"/>
      <c r="G468" s="87"/>
      <c r="H468" s="88"/>
      <c r="I468" s="88"/>
      <c r="J468" s="93">
        <f t="shared" si="16"/>
        <v>0</v>
      </c>
      <c r="K468" s="246"/>
      <c r="L468" s="94"/>
      <c r="M468" s="89" t="str">
        <f>IF(ISERROR(VLOOKUP($K468,생산업체!$A:$C,생산업체!$A$1,FALSE))=TRUE,"업체리스트 참조 후 업체명 변경",IF(VLOOKUP($K468,생산업체!$A:$C,생산업체!$B$1,FALSE)=1,$L468+$M$6,$L468+$M$4))</f>
        <v>업체리스트 참조 후 업체명 변경</v>
      </c>
      <c r="N468" s="245"/>
      <c r="O468" s="237"/>
      <c r="P468" s="247"/>
      <c r="Q468" s="90"/>
      <c r="R468" s="91"/>
      <c r="S468" s="242"/>
      <c r="T468" s="243"/>
      <c r="U468" s="92"/>
      <c r="W468" s="248"/>
      <c r="X468" s="248"/>
      <c r="Y468" s="248"/>
      <c r="Z468" s="248"/>
      <c r="AA468" s="248"/>
    </row>
    <row r="469" spans="1:27" ht="68.25" hidden="1" customHeight="1">
      <c r="A469" t="str">
        <f>IF(E469="","",IF(VLOOKUP($F469,CODE!$K:$O,CODE!$O$1,FALSE)="",$E469,$E469&amp;"-"&amp;VLOOKUP($F469,CODE!$K:$O,CODE!$O$1,FALSE)))</f>
        <v/>
      </c>
      <c r="B469"/>
      <c r="C469" s="250">
        <f t="shared" si="17"/>
        <v>459</v>
      </c>
      <c r="D469" s="95"/>
      <c r="E469" s="96"/>
      <c r="F469" s="87"/>
      <c r="G469" s="87"/>
      <c r="H469" s="88"/>
      <c r="I469" s="88"/>
      <c r="J469" s="93">
        <f t="shared" si="16"/>
        <v>0</v>
      </c>
      <c r="K469" s="246"/>
      <c r="L469" s="94"/>
      <c r="M469" s="89" t="str">
        <f>IF(ISERROR(VLOOKUP($K469,생산업체!$A:$C,생산업체!$A$1,FALSE))=TRUE,"업체리스트 참조 후 업체명 변경",IF(VLOOKUP($K469,생산업체!$A:$C,생산업체!$B$1,FALSE)=1,$L469+$M$6,$L469+$M$4))</f>
        <v>업체리스트 참조 후 업체명 변경</v>
      </c>
      <c r="N469" s="245"/>
      <c r="O469" s="237"/>
      <c r="P469" s="247"/>
      <c r="Q469" s="90"/>
      <c r="R469" s="91"/>
      <c r="S469" s="242"/>
      <c r="T469" s="243"/>
      <c r="U469" s="92"/>
      <c r="W469" s="248"/>
      <c r="X469" s="248"/>
      <c r="Y469" s="248"/>
      <c r="Z469" s="248"/>
      <c r="AA469" s="248"/>
    </row>
    <row r="470" spans="1:27" ht="68.25" hidden="1" customHeight="1">
      <c r="A470" t="str">
        <f>IF(E470="","",IF(VLOOKUP($F470,CODE!$K:$O,CODE!$O$1,FALSE)="",$E470,$E470&amp;"-"&amp;VLOOKUP($F470,CODE!$K:$O,CODE!$O$1,FALSE)))</f>
        <v/>
      </c>
      <c r="B470"/>
      <c r="C470" s="250">
        <f t="shared" si="17"/>
        <v>460</v>
      </c>
      <c r="D470" s="95"/>
      <c r="E470" s="96"/>
      <c r="F470" s="87"/>
      <c r="G470" s="87"/>
      <c r="H470" s="88"/>
      <c r="I470" s="88"/>
      <c r="J470" s="93">
        <f t="shared" si="16"/>
        <v>0</v>
      </c>
      <c r="K470" s="246"/>
      <c r="L470" s="94"/>
      <c r="M470" s="89" t="str">
        <f>IF(ISERROR(VLOOKUP($K470,생산업체!$A:$C,생산업체!$A$1,FALSE))=TRUE,"업체리스트 참조 후 업체명 변경",IF(VLOOKUP($K470,생산업체!$A:$C,생산업체!$B$1,FALSE)=1,$L470+$M$6,$L470+$M$4))</f>
        <v>업체리스트 참조 후 업체명 변경</v>
      </c>
      <c r="N470" s="245"/>
      <c r="O470" s="237"/>
      <c r="P470" s="247"/>
      <c r="Q470" s="90"/>
      <c r="R470" s="91"/>
      <c r="S470" s="242"/>
      <c r="T470" s="243"/>
      <c r="U470" s="92"/>
      <c r="W470" s="248"/>
      <c r="X470" s="248"/>
      <c r="Y470" s="248"/>
      <c r="Z470" s="248"/>
      <c r="AA470" s="248"/>
    </row>
    <row r="471" spans="1:27" ht="68.25" hidden="1" customHeight="1">
      <c r="A471" t="str">
        <f>IF(E471="","",IF(VLOOKUP($F471,CODE!$K:$O,CODE!$O$1,FALSE)="",$E471,$E471&amp;"-"&amp;VLOOKUP($F471,CODE!$K:$O,CODE!$O$1,FALSE)))</f>
        <v/>
      </c>
      <c r="B471"/>
      <c r="C471" s="250">
        <f t="shared" si="17"/>
        <v>461</v>
      </c>
      <c r="D471" s="95"/>
      <c r="E471" s="96"/>
      <c r="F471" s="87"/>
      <c r="G471" s="87"/>
      <c r="H471" s="88"/>
      <c r="I471" s="88"/>
      <c r="J471" s="93">
        <f t="shared" si="16"/>
        <v>0</v>
      </c>
      <c r="K471" s="246"/>
      <c r="L471" s="94"/>
      <c r="M471" s="89" t="str">
        <f>IF(ISERROR(VLOOKUP($K471,생산업체!$A:$C,생산업체!$A$1,FALSE))=TRUE,"업체리스트 참조 후 업체명 변경",IF(VLOOKUP($K471,생산업체!$A:$C,생산업체!$B$1,FALSE)=1,$L471+$M$6,$L471+$M$4))</f>
        <v>업체리스트 참조 후 업체명 변경</v>
      </c>
      <c r="N471" s="245"/>
      <c r="O471" s="237"/>
      <c r="P471" s="247"/>
      <c r="Q471" s="90"/>
      <c r="R471" s="91"/>
      <c r="S471" s="242"/>
      <c r="T471" s="243"/>
      <c r="U471" s="92"/>
      <c r="W471" s="248"/>
      <c r="X471" s="248"/>
      <c r="Y471" s="248"/>
      <c r="Z471" s="248"/>
      <c r="AA471" s="248"/>
    </row>
    <row r="472" spans="1:27" ht="68.25" hidden="1" customHeight="1">
      <c r="A472" t="str">
        <f>IF(E472="","",IF(VLOOKUP($F472,CODE!$K:$O,CODE!$O$1,FALSE)="",$E472,$E472&amp;"-"&amp;VLOOKUP($F472,CODE!$K:$O,CODE!$O$1,FALSE)))</f>
        <v/>
      </c>
      <c r="B472"/>
      <c r="C472" s="250">
        <f t="shared" si="17"/>
        <v>462</v>
      </c>
      <c r="D472" s="95"/>
      <c r="E472" s="96"/>
      <c r="F472" s="87"/>
      <c r="G472" s="87"/>
      <c r="H472" s="88"/>
      <c r="I472" s="88"/>
      <c r="J472" s="93">
        <f t="shared" si="16"/>
        <v>0</v>
      </c>
      <c r="K472" s="246"/>
      <c r="L472" s="94"/>
      <c r="M472" s="89" t="str">
        <f>IF(ISERROR(VLOOKUP($K472,생산업체!$A:$C,생산업체!$A$1,FALSE))=TRUE,"업체리스트 참조 후 업체명 변경",IF(VLOOKUP($K472,생산업체!$A:$C,생산업체!$B$1,FALSE)=1,$L472+$M$6,$L472+$M$4))</f>
        <v>업체리스트 참조 후 업체명 변경</v>
      </c>
      <c r="N472" s="245"/>
      <c r="O472" s="237"/>
      <c r="P472" s="247"/>
      <c r="Q472" s="90"/>
      <c r="R472" s="91"/>
      <c r="S472" s="242"/>
      <c r="T472" s="243"/>
      <c r="U472" s="92"/>
      <c r="W472" s="248"/>
      <c r="X472" s="248"/>
      <c r="Y472" s="248"/>
      <c r="Z472" s="248"/>
      <c r="AA472" s="248"/>
    </row>
    <row r="473" spans="1:27" ht="68.25" hidden="1" customHeight="1">
      <c r="A473" t="str">
        <f>IF(E473="","",IF(VLOOKUP($F473,CODE!$K:$O,CODE!$O$1,FALSE)="",$E473,$E473&amp;"-"&amp;VLOOKUP($F473,CODE!$K:$O,CODE!$O$1,FALSE)))</f>
        <v/>
      </c>
      <c r="B473"/>
      <c r="C473" s="250">
        <f t="shared" si="17"/>
        <v>463</v>
      </c>
      <c r="D473" s="95"/>
      <c r="E473" s="96"/>
      <c r="F473" s="87"/>
      <c r="G473" s="87"/>
      <c r="H473" s="88"/>
      <c r="I473" s="88"/>
      <c r="J473" s="93">
        <f t="shared" si="16"/>
        <v>0</v>
      </c>
      <c r="K473" s="246"/>
      <c r="L473" s="94"/>
      <c r="M473" s="89" t="str">
        <f>IF(ISERROR(VLOOKUP($K473,생산업체!$A:$C,생산업체!$A$1,FALSE))=TRUE,"업체리스트 참조 후 업체명 변경",IF(VLOOKUP($K473,생산업체!$A:$C,생산업체!$B$1,FALSE)=1,$L473+$M$6,$L473+$M$4))</f>
        <v>업체리스트 참조 후 업체명 변경</v>
      </c>
      <c r="N473" s="245"/>
      <c r="O473" s="237"/>
      <c r="P473" s="247"/>
      <c r="Q473" s="90"/>
      <c r="R473" s="91"/>
      <c r="S473" s="242"/>
      <c r="T473" s="243"/>
      <c r="U473" s="92"/>
      <c r="W473" s="248"/>
      <c r="X473" s="248"/>
      <c r="Y473" s="248"/>
      <c r="Z473" s="248"/>
      <c r="AA473" s="248"/>
    </row>
    <row r="474" spans="1:27" ht="68.25" hidden="1" customHeight="1">
      <c r="A474" t="str">
        <f>IF(E474="","",IF(VLOOKUP($F474,CODE!$K:$O,CODE!$O$1,FALSE)="",$E474,$E474&amp;"-"&amp;VLOOKUP($F474,CODE!$K:$O,CODE!$O$1,FALSE)))</f>
        <v/>
      </c>
      <c r="B474"/>
      <c r="C474" s="250">
        <f t="shared" si="17"/>
        <v>464</v>
      </c>
      <c r="D474" s="95"/>
      <c r="E474" s="96"/>
      <c r="F474" s="87"/>
      <c r="G474" s="87"/>
      <c r="H474" s="88"/>
      <c r="I474" s="88"/>
      <c r="J474" s="93">
        <f t="shared" si="16"/>
        <v>0</v>
      </c>
      <c r="K474" s="246"/>
      <c r="L474" s="94"/>
      <c r="M474" s="89" t="str">
        <f>IF(ISERROR(VLOOKUP($K474,생산업체!$A:$C,생산업체!$A$1,FALSE))=TRUE,"업체리스트 참조 후 업체명 변경",IF(VLOOKUP($K474,생산업체!$A:$C,생산업체!$B$1,FALSE)=1,$L474+$M$6,$L474+$M$4))</f>
        <v>업체리스트 참조 후 업체명 변경</v>
      </c>
      <c r="N474" s="245"/>
      <c r="O474" s="237"/>
      <c r="P474" s="247"/>
      <c r="Q474" s="90"/>
      <c r="R474" s="91"/>
      <c r="S474" s="242"/>
      <c r="T474" s="243"/>
      <c r="U474" s="92"/>
      <c r="W474" s="248"/>
      <c r="X474" s="248"/>
      <c r="Y474" s="248"/>
      <c r="Z474" s="248"/>
      <c r="AA474" s="248"/>
    </row>
    <row r="475" spans="1:27" ht="68.25" hidden="1" customHeight="1">
      <c r="A475" t="str">
        <f>IF(E475="","",IF(VLOOKUP($F475,CODE!$K:$O,CODE!$O$1,FALSE)="",$E475,$E475&amp;"-"&amp;VLOOKUP($F475,CODE!$K:$O,CODE!$O$1,FALSE)))</f>
        <v/>
      </c>
      <c r="B475"/>
      <c r="C475" s="250">
        <f t="shared" si="17"/>
        <v>465</v>
      </c>
      <c r="D475" s="95"/>
      <c r="E475" s="96"/>
      <c r="F475" s="87"/>
      <c r="G475" s="87"/>
      <c r="H475" s="88"/>
      <c r="I475" s="88"/>
      <c r="J475" s="93">
        <f t="shared" si="16"/>
        <v>0</v>
      </c>
      <c r="K475" s="246"/>
      <c r="L475" s="94"/>
      <c r="M475" s="89" t="str">
        <f>IF(ISERROR(VLOOKUP($K475,생산업체!$A:$C,생산업체!$A$1,FALSE))=TRUE,"업체리스트 참조 후 업체명 변경",IF(VLOOKUP($K475,생산업체!$A:$C,생산업체!$B$1,FALSE)=1,$L475+$M$6,$L475+$M$4))</f>
        <v>업체리스트 참조 후 업체명 변경</v>
      </c>
      <c r="N475" s="245"/>
      <c r="O475" s="237"/>
      <c r="P475" s="247"/>
      <c r="Q475" s="90"/>
      <c r="R475" s="91"/>
      <c r="S475" s="242"/>
      <c r="T475" s="243"/>
      <c r="U475" s="92"/>
      <c r="W475" s="248"/>
      <c r="X475" s="248"/>
      <c r="Y475" s="248"/>
      <c r="Z475" s="248"/>
      <c r="AA475" s="248"/>
    </row>
    <row r="476" spans="1:27" ht="68.25" hidden="1" customHeight="1">
      <c r="A476" t="str">
        <f>IF(E476="","",IF(VLOOKUP($F476,CODE!$K:$O,CODE!$O$1,FALSE)="",$E476,$E476&amp;"-"&amp;VLOOKUP($F476,CODE!$K:$O,CODE!$O$1,FALSE)))</f>
        <v/>
      </c>
      <c r="B476"/>
      <c r="C476" s="250">
        <f t="shared" si="17"/>
        <v>466</v>
      </c>
      <c r="D476" s="95"/>
      <c r="E476" s="96"/>
      <c r="F476" s="87"/>
      <c r="G476" s="87"/>
      <c r="H476" s="88"/>
      <c r="I476" s="88"/>
      <c r="J476" s="93">
        <f t="shared" si="16"/>
        <v>0</v>
      </c>
      <c r="K476" s="246"/>
      <c r="L476" s="94"/>
      <c r="M476" s="89" t="str">
        <f>IF(ISERROR(VLOOKUP($K476,생산업체!$A:$C,생산업체!$A$1,FALSE))=TRUE,"업체리스트 참조 후 업체명 변경",IF(VLOOKUP($K476,생산업체!$A:$C,생산업체!$B$1,FALSE)=1,$L476+$M$6,$L476+$M$4))</f>
        <v>업체리스트 참조 후 업체명 변경</v>
      </c>
      <c r="N476" s="245"/>
      <c r="O476" s="237"/>
      <c r="P476" s="247"/>
      <c r="Q476" s="90"/>
      <c r="R476" s="91"/>
      <c r="S476" s="242"/>
      <c r="T476" s="243"/>
      <c r="U476" s="92"/>
      <c r="W476" s="248"/>
      <c r="X476" s="248"/>
      <c r="Y476" s="248"/>
      <c r="Z476" s="248"/>
      <c r="AA476" s="248"/>
    </row>
    <row r="477" spans="1:27" ht="68.25" hidden="1" customHeight="1">
      <c r="A477" t="str">
        <f>IF(E477="","",IF(VLOOKUP($F477,CODE!$K:$O,CODE!$O$1,FALSE)="",$E477,$E477&amp;"-"&amp;VLOOKUP($F477,CODE!$K:$O,CODE!$O$1,FALSE)))</f>
        <v/>
      </c>
      <c r="B477"/>
      <c r="C477" s="250">
        <f t="shared" si="17"/>
        <v>467</v>
      </c>
      <c r="D477" s="95"/>
      <c r="E477" s="96"/>
      <c r="F477" s="87"/>
      <c r="G477" s="87"/>
      <c r="H477" s="88"/>
      <c r="I477" s="88"/>
      <c r="J477" s="93">
        <f t="shared" si="16"/>
        <v>0</v>
      </c>
      <c r="K477" s="246"/>
      <c r="L477" s="94"/>
      <c r="M477" s="89" t="str">
        <f>IF(ISERROR(VLOOKUP($K477,생산업체!$A:$C,생산업체!$A$1,FALSE))=TRUE,"업체리스트 참조 후 업체명 변경",IF(VLOOKUP($K477,생산업체!$A:$C,생산업체!$B$1,FALSE)=1,$L477+$M$6,$L477+$M$4))</f>
        <v>업체리스트 참조 후 업체명 변경</v>
      </c>
      <c r="N477" s="245"/>
      <c r="O477" s="237"/>
      <c r="P477" s="247"/>
      <c r="Q477" s="90"/>
      <c r="R477" s="91"/>
      <c r="S477" s="242"/>
      <c r="T477" s="243"/>
      <c r="U477" s="92"/>
      <c r="W477" s="248"/>
      <c r="X477" s="248"/>
      <c r="Y477" s="248"/>
      <c r="Z477" s="248"/>
      <c r="AA477" s="248"/>
    </row>
    <row r="478" spans="1:27" ht="68.25" hidden="1" customHeight="1">
      <c r="A478" t="str">
        <f>IF(E478="","",IF(VLOOKUP($F478,CODE!$K:$O,CODE!$O$1,FALSE)="",$E478,$E478&amp;"-"&amp;VLOOKUP($F478,CODE!$K:$O,CODE!$O$1,FALSE)))</f>
        <v/>
      </c>
      <c r="B478"/>
      <c r="C478" s="250">
        <f t="shared" si="17"/>
        <v>468</v>
      </c>
      <c r="D478" s="95"/>
      <c r="E478" s="96"/>
      <c r="F478" s="87"/>
      <c r="G478" s="87"/>
      <c r="H478" s="88"/>
      <c r="I478" s="88"/>
      <c r="J478" s="93">
        <f t="shared" si="16"/>
        <v>0</v>
      </c>
      <c r="K478" s="246"/>
      <c r="L478" s="94"/>
      <c r="M478" s="89" t="str">
        <f>IF(ISERROR(VLOOKUP($K478,생산업체!$A:$C,생산업체!$A$1,FALSE))=TRUE,"업체리스트 참조 후 업체명 변경",IF(VLOOKUP($K478,생산업체!$A:$C,생산업체!$B$1,FALSE)=1,$L478+$M$6,$L478+$M$4))</f>
        <v>업체리스트 참조 후 업체명 변경</v>
      </c>
      <c r="N478" s="245"/>
      <c r="O478" s="237"/>
      <c r="P478" s="247"/>
      <c r="Q478" s="90"/>
      <c r="R478" s="91"/>
      <c r="S478" s="242"/>
      <c r="T478" s="243"/>
      <c r="U478" s="92"/>
      <c r="W478" s="248"/>
      <c r="X478" s="248"/>
      <c r="Y478" s="248"/>
      <c r="Z478" s="248"/>
      <c r="AA478" s="248"/>
    </row>
    <row r="479" spans="1:27" ht="68.25" hidden="1" customHeight="1">
      <c r="A479" t="str">
        <f>IF(E479="","",IF(VLOOKUP($F479,CODE!$K:$O,CODE!$O$1,FALSE)="",$E479,$E479&amp;"-"&amp;VLOOKUP($F479,CODE!$K:$O,CODE!$O$1,FALSE)))</f>
        <v/>
      </c>
      <c r="B479"/>
      <c r="C479" s="250">
        <f t="shared" si="17"/>
        <v>469</v>
      </c>
      <c r="D479" s="95"/>
      <c r="E479" s="96"/>
      <c r="F479" s="87"/>
      <c r="G479" s="87"/>
      <c r="H479" s="88"/>
      <c r="I479" s="88"/>
      <c r="J479" s="93">
        <f t="shared" si="16"/>
        <v>0</v>
      </c>
      <c r="K479" s="246"/>
      <c r="L479" s="94"/>
      <c r="M479" s="89" t="str">
        <f>IF(ISERROR(VLOOKUP($K479,생산업체!$A:$C,생산업체!$A$1,FALSE))=TRUE,"업체리스트 참조 후 업체명 변경",IF(VLOOKUP($K479,생산업체!$A:$C,생산업체!$B$1,FALSE)=1,$L479+$M$6,$L479+$M$4))</f>
        <v>업체리스트 참조 후 업체명 변경</v>
      </c>
      <c r="N479" s="245"/>
      <c r="O479" s="237"/>
      <c r="P479" s="247"/>
      <c r="Q479" s="90"/>
      <c r="R479" s="91"/>
      <c r="S479" s="242"/>
      <c r="T479" s="243"/>
      <c r="U479" s="92"/>
      <c r="W479" s="248"/>
      <c r="X479" s="248"/>
      <c r="Y479" s="248"/>
      <c r="Z479" s="248"/>
      <c r="AA479" s="248"/>
    </row>
    <row r="480" spans="1:27" ht="68.25" hidden="1" customHeight="1">
      <c r="A480" t="str">
        <f>IF(E480="","",IF(VLOOKUP($F480,CODE!$K:$O,CODE!$O$1,FALSE)="",$E480,$E480&amp;"-"&amp;VLOOKUP($F480,CODE!$K:$O,CODE!$O$1,FALSE)))</f>
        <v/>
      </c>
      <c r="B480"/>
      <c r="C480" s="250">
        <f t="shared" si="17"/>
        <v>470</v>
      </c>
      <c r="D480" s="95"/>
      <c r="E480" s="96"/>
      <c r="F480" s="87"/>
      <c r="G480" s="87"/>
      <c r="H480" s="88"/>
      <c r="I480" s="88"/>
      <c r="J480" s="93">
        <f t="shared" si="16"/>
        <v>0</v>
      </c>
      <c r="K480" s="246"/>
      <c r="L480" s="94"/>
      <c r="M480" s="89" t="str">
        <f>IF(ISERROR(VLOOKUP($K480,생산업체!$A:$C,생산업체!$A$1,FALSE))=TRUE,"업체리스트 참조 후 업체명 변경",IF(VLOOKUP($K480,생산업체!$A:$C,생산업체!$B$1,FALSE)=1,$L480+$M$6,$L480+$M$4))</f>
        <v>업체리스트 참조 후 업체명 변경</v>
      </c>
      <c r="N480" s="245"/>
      <c r="O480" s="237"/>
      <c r="P480" s="247"/>
      <c r="Q480" s="90"/>
      <c r="R480" s="91"/>
      <c r="S480" s="242"/>
      <c r="T480" s="243"/>
      <c r="U480" s="92"/>
      <c r="W480" s="248"/>
      <c r="X480" s="248"/>
      <c r="Y480" s="248"/>
      <c r="Z480" s="248"/>
      <c r="AA480" s="248"/>
    </row>
    <row r="481" spans="1:27" ht="68.25" hidden="1" customHeight="1">
      <c r="A481" t="str">
        <f>IF(E481="","",IF(VLOOKUP($F481,CODE!$K:$O,CODE!$O$1,FALSE)="",$E481,$E481&amp;"-"&amp;VLOOKUP($F481,CODE!$K:$O,CODE!$O$1,FALSE)))</f>
        <v/>
      </c>
      <c r="B481"/>
      <c r="C481" s="250">
        <f t="shared" si="17"/>
        <v>471</v>
      </c>
      <c r="D481" s="95"/>
      <c r="E481" s="96"/>
      <c r="F481" s="87"/>
      <c r="G481" s="87"/>
      <c r="H481" s="88"/>
      <c r="I481" s="88"/>
      <c r="J481" s="93">
        <f t="shared" si="16"/>
        <v>0</v>
      </c>
      <c r="K481" s="246"/>
      <c r="L481" s="94"/>
      <c r="M481" s="89" t="str">
        <f>IF(ISERROR(VLOOKUP($K481,생산업체!$A:$C,생산업체!$A$1,FALSE))=TRUE,"업체리스트 참조 후 업체명 변경",IF(VLOOKUP($K481,생산업체!$A:$C,생산업체!$B$1,FALSE)=1,$L481+$M$6,$L481+$M$4))</f>
        <v>업체리스트 참조 후 업체명 변경</v>
      </c>
      <c r="N481" s="245"/>
      <c r="O481" s="237"/>
      <c r="P481" s="247"/>
      <c r="Q481" s="90"/>
      <c r="R481" s="91"/>
      <c r="S481" s="242"/>
      <c r="T481" s="243"/>
      <c r="U481" s="92"/>
      <c r="W481" s="248"/>
      <c r="X481" s="248"/>
      <c r="Y481" s="248"/>
      <c r="Z481" s="248"/>
      <c r="AA481" s="248"/>
    </row>
    <row r="482" spans="1:27" ht="68.25" hidden="1" customHeight="1">
      <c r="A482" t="str">
        <f>IF(E482="","",IF(VLOOKUP($F482,CODE!$K:$O,CODE!$O$1,FALSE)="",$E482,$E482&amp;"-"&amp;VLOOKUP($F482,CODE!$K:$O,CODE!$O$1,FALSE)))</f>
        <v/>
      </c>
      <c r="B482"/>
      <c r="C482" s="250">
        <f t="shared" si="17"/>
        <v>472</v>
      </c>
      <c r="D482" s="95"/>
      <c r="E482" s="96"/>
      <c r="F482" s="87"/>
      <c r="G482" s="87"/>
      <c r="H482" s="88"/>
      <c r="I482" s="88"/>
      <c r="J482" s="93">
        <f t="shared" si="16"/>
        <v>0</v>
      </c>
      <c r="K482" s="246"/>
      <c r="L482" s="94"/>
      <c r="M482" s="89" t="str">
        <f>IF(ISERROR(VLOOKUP($K482,생산업체!$A:$C,생산업체!$A$1,FALSE))=TRUE,"업체리스트 참조 후 업체명 변경",IF(VLOOKUP($K482,생산업체!$A:$C,생산업체!$B$1,FALSE)=1,$L482+$M$6,$L482+$M$4))</f>
        <v>업체리스트 참조 후 업체명 변경</v>
      </c>
      <c r="N482" s="245"/>
      <c r="O482" s="237"/>
      <c r="P482" s="247"/>
      <c r="Q482" s="90"/>
      <c r="R482" s="91"/>
      <c r="S482" s="242"/>
      <c r="T482" s="243"/>
      <c r="U482" s="92"/>
      <c r="W482" s="248"/>
      <c r="X482" s="248"/>
      <c r="Y482" s="248"/>
      <c r="Z482" s="248"/>
      <c r="AA482" s="248"/>
    </row>
    <row r="483" spans="1:27" ht="68.25" hidden="1" customHeight="1">
      <c r="A483" t="str">
        <f>IF(E483="","",IF(VLOOKUP($F483,CODE!$K:$O,CODE!$O$1,FALSE)="",$E483,$E483&amp;"-"&amp;VLOOKUP($F483,CODE!$K:$O,CODE!$O$1,FALSE)))</f>
        <v/>
      </c>
      <c r="B483"/>
      <c r="C483" s="250">
        <f t="shared" si="17"/>
        <v>473</v>
      </c>
      <c r="D483" s="95"/>
      <c r="E483" s="96"/>
      <c r="F483" s="87"/>
      <c r="G483" s="87"/>
      <c r="H483" s="88"/>
      <c r="I483" s="88"/>
      <c r="J483" s="93">
        <f t="shared" si="16"/>
        <v>0</v>
      </c>
      <c r="K483" s="246"/>
      <c r="L483" s="94"/>
      <c r="M483" s="89" t="str">
        <f>IF(ISERROR(VLOOKUP($K483,생산업체!$A:$C,생산업체!$A$1,FALSE))=TRUE,"업체리스트 참조 후 업체명 변경",IF(VLOOKUP($K483,생산업체!$A:$C,생산업체!$B$1,FALSE)=1,$L483+$M$6,$L483+$M$4))</f>
        <v>업체리스트 참조 후 업체명 변경</v>
      </c>
      <c r="N483" s="245"/>
      <c r="O483" s="237"/>
      <c r="P483" s="247"/>
      <c r="Q483" s="90"/>
      <c r="R483" s="91"/>
      <c r="S483" s="242"/>
      <c r="T483" s="243"/>
      <c r="U483" s="92"/>
      <c r="W483" s="248"/>
      <c r="X483" s="248"/>
      <c r="Y483" s="248"/>
      <c r="Z483" s="248"/>
      <c r="AA483" s="248"/>
    </row>
    <row r="484" spans="1:27" ht="68.25" hidden="1" customHeight="1">
      <c r="A484" t="str">
        <f>IF(E484="","",IF(VLOOKUP($F484,CODE!$K:$O,CODE!$O$1,FALSE)="",$E484,$E484&amp;"-"&amp;VLOOKUP($F484,CODE!$K:$O,CODE!$O$1,FALSE)))</f>
        <v/>
      </c>
      <c r="B484"/>
      <c r="C484" s="250">
        <f t="shared" si="17"/>
        <v>474</v>
      </c>
      <c r="D484" s="95"/>
      <c r="E484" s="96"/>
      <c r="F484" s="87"/>
      <c r="G484" s="87"/>
      <c r="H484" s="88"/>
      <c r="I484" s="88"/>
      <c r="J484" s="93">
        <f t="shared" si="16"/>
        <v>0</v>
      </c>
      <c r="K484" s="246"/>
      <c r="L484" s="94"/>
      <c r="M484" s="89" t="str">
        <f>IF(ISERROR(VLOOKUP($K484,생산업체!$A:$C,생산업체!$A$1,FALSE))=TRUE,"업체리스트 참조 후 업체명 변경",IF(VLOOKUP($K484,생산업체!$A:$C,생산업체!$B$1,FALSE)=1,$L484+$M$6,$L484+$M$4))</f>
        <v>업체리스트 참조 후 업체명 변경</v>
      </c>
      <c r="N484" s="245"/>
      <c r="O484" s="237"/>
      <c r="P484" s="247"/>
      <c r="Q484" s="90"/>
      <c r="R484" s="91"/>
      <c r="S484" s="242"/>
      <c r="T484" s="243"/>
      <c r="U484" s="92"/>
      <c r="W484" s="248"/>
      <c r="X484" s="248"/>
      <c r="Y484" s="248"/>
      <c r="Z484" s="248"/>
      <c r="AA484" s="248"/>
    </row>
    <row r="485" spans="1:27" ht="68.25" hidden="1" customHeight="1">
      <c r="A485" t="str">
        <f>IF(E485="","",IF(VLOOKUP($F485,CODE!$K:$O,CODE!$O$1,FALSE)="",$E485,$E485&amp;"-"&amp;VLOOKUP($F485,CODE!$K:$O,CODE!$O$1,FALSE)))</f>
        <v/>
      </c>
      <c r="B485"/>
      <c r="C485" s="250">
        <f t="shared" si="17"/>
        <v>475</v>
      </c>
      <c r="D485" s="95"/>
      <c r="E485" s="96"/>
      <c r="F485" s="87"/>
      <c r="G485" s="87"/>
      <c r="H485" s="88"/>
      <c r="I485" s="88"/>
      <c r="J485" s="93">
        <f t="shared" si="16"/>
        <v>0</v>
      </c>
      <c r="K485" s="246"/>
      <c r="L485" s="94"/>
      <c r="M485" s="89" t="str">
        <f>IF(ISERROR(VLOOKUP($K485,생산업체!$A:$C,생산업체!$A$1,FALSE))=TRUE,"업체리스트 참조 후 업체명 변경",IF(VLOOKUP($K485,생산업체!$A:$C,생산업체!$B$1,FALSE)=1,$L485+$M$6,$L485+$M$4))</f>
        <v>업체리스트 참조 후 업체명 변경</v>
      </c>
      <c r="N485" s="245"/>
      <c r="O485" s="237"/>
      <c r="P485" s="247"/>
      <c r="Q485" s="90"/>
      <c r="R485" s="91"/>
      <c r="S485" s="242"/>
      <c r="T485" s="243"/>
      <c r="U485" s="92"/>
      <c r="W485" s="248"/>
      <c r="X485" s="248"/>
      <c r="Y485" s="248"/>
      <c r="Z485" s="248"/>
      <c r="AA485" s="248"/>
    </row>
    <row r="486" spans="1:27" ht="68.25" hidden="1" customHeight="1">
      <c r="A486" t="str">
        <f>IF(E486="","",IF(VLOOKUP($F486,CODE!$K:$O,CODE!$O$1,FALSE)="",$E486,$E486&amp;"-"&amp;VLOOKUP($F486,CODE!$K:$O,CODE!$O$1,FALSE)))</f>
        <v/>
      </c>
      <c r="B486"/>
      <c r="C486" s="250">
        <f t="shared" si="17"/>
        <v>476</v>
      </c>
      <c r="D486" s="95"/>
      <c r="E486" s="96"/>
      <c r="F486" s="87"/>
      <c r="G486" s="87"/>
      <c r="H486" s="88"/>
      <c r="I486" s="88"/>
      <c r="J486" s="93">
        <f t="shared" si="16"/>
        <v>0</v>
      </c>
      <c r="K486" s="246"/>
      <c r="L486" s="94"/>
      <c r="M486" s="89" t="str">
        <f>IF(ISERROR(VLOOKUP($K486,생산업체!$A:$C,생산업체!$A$1,FALSE))=TRUE,"업체리스트 참조 후 업체명 변경",IF(VLOOKUP($K486,생산업체!$A:$C,생산업체!$B$1,FALSE)=1,$L486+$M$6,$L486+$M$4))</f>
        <v>업체리스트 참조 후 업체명 변경</v>
      </c>
      <c r="N486" s="245"/>
      <c r="O486" s="237"/>
      <c r="P486" s="247"/>
      <c r="Q486" s="90"/>
      <c r="R486" s="91"/>
      <c r="S486" s="242"/>
      <c r="T486" s="243"/>
      <c r="U486" s="92"/>
      <c r="W486" s="248"/>
      <c r="X486" s="248"/>
      <c r="Y486" s="248"/>
      <c r="Z486" s="248"/>
      <c r="AA486" s="248"/>
    </row>
    <row r="487" spans="1:27" ht="68.25" hidden="1" customHeight="1">
      <c r="A487" t="str">
        <f>IF(E487="","",IF(VLOOKUP($F487,CODE!$K:$O,CODE!$O$1,FALSE)="",$E487,$E487&amp;"-"&amp;VLOOKUP($F487,CODE!$K:$O,CODE!$O$1,FALSE)))</f>
        <v/>
      </c>
      <c r="B487"/>
      <c r="C487" s="250">
        <f t="shared" si="17"/>
        <v>477</v>
      </c>
      <c r="D487" s="95"/>
      <c r="E487" s="96"/>
      <c r="F487" s="87"/>
      <c r="G487" s="87"/>
      <c r="H487" s="88"/>
      <c r="I487" s="88"/>
      <c r="J487" s="93">
        <f t="shared" si="16"/>
        <v>0</v>
      </c>
      <c r="K487" s="246"/>
      <c r="L487" s="94"/>
      <c r="M487" s="89" t="str">
        <f>IF(ISERROR(VLOOKUP($K487,생산업체!$A:$C,생산업체!$A$1,FALSE))=TRUE,"업체리스트 참조 후 업체명 변경",IF(VLOOKUP($K487,생산업체!$A:$C,생산업체!$B$1,FALSE)=1,$L487+$M$6,$L487+$M$4))</f>
        <v>업체리스트 참조 후 업체명 변경</v>
      </c>
      <c r="N487" s="245"/>
      <c r="O487" s="237"/>
      <c r="P487" s="247"/>
      <c r="Q487" s="90"/>
      <c r="R487" s="91"/>
      <c r="S487" s="242"/>
      <c r="T487" s="243"/>
      <c r="U487" s="92"/>
      <c r="W487" s="248"/>
      <c r="X487" s="248"/>
      <c r="Y487" s="248"/>
      <c r="Z487" s="248"/>
      <c r="AA487" s="248"/>
    </row>
    <row r="488" spans="1:27" ht="68.25" hidden="1" customHeight="1">
      <c r="A488" t="str">
        <f>IF(E488="","",IF(VLOOKUP($F488,CODE!$K:$O,CODE!$O$1,FALSE)="",$E488,$E488&amp;"-"&amp;VLOOKUP($F488,CODE!$K:$O,CODE!$O$1,FALSE)))</f>
        <v/>
      </c>
      <c r="B488"/>
      <c r="C488" s="250">
        <f t="shared" si="17"/>
        <v>478</v>
      </c>
      <c r="D488" s="95"/>
      <c r="E488" s="96"/>
      <c r="F488" s="87"/>
      <c r="G488" s="87"/>
      <c r="H488" s="88"/>
      <c r="I488" s="88"/>
      <c r="J488" s="93">
        <f t="shared" si="16"/>
        <v>0</v>
      </c>
      <c r="K488" s="246"/>
      <c r="L488" s="94"/>
      <c r="M488" s="89" t="str">
        <f>IF(ISERROR(VLOOKUP($K488,생산업체!$A:$C,생산업체!$A$1,FALSE))=TRUE,"업체리스트 참조 후 업체명 변경",IF(VLOOKUP($K488,생산업체!$A:$C,생산업체!$B$1,FALSE)=1,$L488+$M$6,$L488+$M$4))</f>
        <v>업체리스트 참조 후 업체명 변경</v>
      </c>
      <c r="N488" s="245"/>
      <c r="O488" s="237"/>
      <c r="P488" s="247"/>
      <c r="Q488" s="90"/>
      <c r="R488" s="91"/>
      <c r="S488" s="242"/>
      <c r="T488" s="243"/>
      <c r="U488" s="92"/>
      <c r="W488" s="248"/>
      <c r="X488" s="248"/>
      <c r="Y488" s="248"/>
      <c r="Z488" s="248"/>
      <c r="AA488" s="248"/>
    </row>
    <row r="489" spans="1:27" ht="68.25" hidden="1" customHeight="1">
      <c r="A489" t="str">
        <f>IF(E489="","",IF(VLOOKUP($F489,CODE!$K:$O,CODE!$O$1,FALSE)="",$E489,$E489&amp;"-"&amp;VLOOKUP($F489,CODE!$K:$O,CODE!$O$1,FALSE)))</f>
        <v/>
      </c>
      <c r="B489"/>
      <c r="C489" s="250">
        <f t="shared" si="17"/>
        <v>479</v>
      </c>
      <c r="D489" s="95"/>
      <c r="E489" s="96"/>
      <c r="F489" s="87"/>
      <c r="G489" s="87"/>
      <c r="H489" s="88"/>
      <c r="I489" s="88"/>
      <c r="J489" s="93">
        <f t="shared" si="16"/>
        <v>0</v>
      </c>
      <c r="K489" s="246"/>
      <c r="L489" s="94"/>
      <c r="M489" s="89" t="str">
        <f>IF(ISERROR(VLOOKUP($K489,생산업체!$A:$C,생산업체!$A$1,FALSE))=TRUE,"업체리스트 참조 후 업체명 변경",IF(VLOOKUP($K489,생산업체!$A:$C,생산업체!$B$1,FALSE)=1,$L489+$M$6,$L489+$M$4))</f>
        <v>업체리스트 참조 후 업체명 변경</v>
      </c>
      <c r="N489" s="245"/>
      <c r="O489" s="237"/>
      <c r="P489" s="247"/>
      <c r="Q489" s="90"/>
      <c r="R489" s="91"/>
      <c r="S489" s="242"/>
      <c r="T489" s="243"/>
      <c r="U489" s="92"/>
      <c r="W489" s="248"/>
      <c r="X489" s="248"/>
      <c r="Y489" s="248"/>
      <c r="Z489" s="248"/>
      <c r="AA489" s="248"/>
    </row>
    <row r="490" spans="1:27" ht="68.25" hidden="1" customHeight="1">
      <c r="A490" t="str">
        <f>IF(E490="","",IF(VLOOKUP($F490,CODE!$K:$O,CODE!$O$1,FALSE)="",$E490,$E490&amp;"-"&amp;VLOOKUP($F490,CODE!$K:$O,CODE!$O$1,FALSE)))</f>
        <v/>
      </c>
      <c r="B490"/>
      <c r="C490" s="250">
        <f t="shared" si="17"/>
        <v>480</v>
      </c>
      <c r="D490" s="95"/>
      <c r="E490" s="96"/>
      <c r="F490" s="87"/>
      <c r="G490" s="87"/>
      <c r="H490" s="88"/>
      <c r="I490" s="88"/>
      <c r="J490" s="93">
        <f t="shared" si="16"/>
        <v>0</v>
      </c>
      <c r="K490" s="246"/>
      <c r="L490" s="94"/>
      <c r="M490" s="89" t="str">
        <f>IF(ISERROR(VLOOKUP($K490,생산업체!$A:$C,생산업체!$A$1,FALSE))=TRUE,"업체리스트 참조 후 업체명 변경",IF(VLOOKUP($K490,생산업체!$A:$C,생산업체!$B$1,FALSE)=1,$L490+$M$6,$L490+$M$4))</f>
        <v>업체리스트 참조 후 업체명 변경</v>
      </c>
      <c r="N490" s="245"/>
      <c r="O490" s="237"/>
      <c r="P490" s="247"/>
      <c r="Q490" s="90"/>
      <c r="R490" s="91"/>
      <c r="S490" s="242"/>
      <c r="T490" s="243"/>
      <c r="U490" s="92"/>
      <c r="W490" s="248"/>
      <c r="X490" s="248"/>
      <c r="Y490" s="248"/>
      <c r="Z490" s="248"/>
      <c r="AA490" s="248"/>
    </row>
    <row r="491" spans="1:27" ht="68.25" hidden="1" customHeight="1">
      <c r="A491" t="str">
        <f>IF(E491="","",IF(VLOOKUP($F491,CODE!$K:$O,CODE!$O$1,FALSE)="",$E491,$E491&amp;"-"&amp;VLOOKUP($F491,CODE!$K:$O,CODE!$O$1,FALSE)))</f>
        <v/>
      </c>
      <c r="B491"/>
      <c r="C491" s="250">
        <f t="shared" si="17"/>
        <v>481</v>
      </c>
      <c r="D491" s="95"/>
      <c r="E491" s="96"/>
      <c r="F491" s="87"/>
      <c r="G491" s="87"/>
      <c r="H491" s="88"/>
      <c r="I491" s="88"/>
      <c r="J491" s="93">
        <f t="shared" si="16"/>
        <v>0</v>
      </c>
      <c r="K491" s="246"/>
      <c r="L491" s="94"/>
      <c r="M491" s="89" t="str">
        <f>IF(ISERROR(VLOOKUP($K491,생산업체!$A:$C,생산업체!$A$1,FALSE))=TRUE,"업체리스트 참조 후 업체명 변경",IF(VLOOKUP($K491,생산업체!$A:$C,생산업체!$B$1,FALSE)=1,$L491+$M$6,$L491+$M$4))</f>
        <v>업체리스트 참조 후 업체명 변경</v>
      </c>
      <c r="N491" s="245"/>
      <c r="O491" s="237"/>
      <c r="P491" s="247"/>
      <c r="Q491" s="90"/>
      <c r="R491" s="91"/>
      <c r="S491" s="242"/>
      <c r="T491" s="243"/>
      <c r="U491" s="92"/>
      <c r="W491" s="248"/>
      <c r="X491" s="248"/>
      <c r="Y491" s="248"/>
      <c r="Z491" s="248"/>
      <c r="AA491" s="248"/>
    </row>
    <row r="492" spans="1:27" ht="68.25" hidden="1" customHeight="1">
      <c r="A492" t="str">
        <f>IF(E492="","",IF(VLOOKUP($F492,CODE!$K:$O,CODE!$O$1,FALSE)="",$E492,$E492&amp;"-"&amp;VLOOKUP($F492,CODE!$K:$O,CODE!$O$1,FALSE)))</f>
        <v/>
      </c>
      <c r="B492"/>
      <c r="C492" s="250">
        <f t="shared" si="17"/>
        <v>482</v>
      </c>
      <c r="D492" s="95"/>
      <c r="E492" s="96"/>
      <c r="F492" s="87"/>
      <c r="G492" s="87"/>
      <c r="H492" s="88"/>
      <c r="I492" s="88"/>
      <c r="J492" s="93">
        <f t="shared" si="16"/>
        <v>0</v>
      </c>
      <c r="K492" s="246"/>
      <c r="L492" s="94"/>
      <c r="M492" s="89" t="str">
        <f>IF(ISERROR(VLOOKUP($K492,생산업체!$A:$C,생산업체!$A$1,FALSE))=TRUE,"업체리스트 참조 후 업체명 변경",IF(VLOOKUP($K492,생산업체!$A:$C,생산업체!$B$1,FALSE)=1,$L492+$M$6,$L492+$M$4))</f>
        <v>업체리스트 참조 후 업체명 변경</v>
      </c>
      <c r="N492" s="245"/>
      <c r="O492" s="237"/>
      <c r="P492" s="247"/>
      <c r="Q492" s="90"/>
      <c r="R492" s="91"/>
      <c r="S492" s="242"/>
      <c r="T492" s="243"/>
      <c r="U492" s="92"/>
      <c r="W492" s="248"/>
      <c r="X492" s="248"/>
      <c r="Y492" s="248"/>
      <c r="Z492" s="248"/>
      <c r="AA492" s="248"/>
    </row>
    <row r="493" spans="1:27" ht="68.25" hidden="1" customHeight="1">
      <c r="A493" t="str">
        <f>IF(E493="","",IF(VLOOKUP($F493,CODE!$K:$O,CODE!$O$1,FALSE)="",$E493,$E493&amp;"-"&amp;VLOOKUP($F493,CODE!$K:$O,CODE!$O$1,FALSE)))</f>
        <v/>
      </c>
      <c r="B493"/>
      <c r="C493" s="250">
        <f t="shared" si="17"/>
        <v>483</v>
      </c>
      <c r="D493" s="95"/>
      <c r="E493" s="96"/>
      <c r="F493" s="87"/>
      <c r="G493" s="87"/>
      <c r="H493" s="88"/>
      <c r="I493" s="88"/>
      <c r="J493" s="93">
        <f t="shared" si="16"/>
        <v>0</v>
      </c>
      <c r="K493" s="246"/>
      <c r="L493" s="94"/>
      <c r="M493" s="89" t="str">
        <f>IF(ISERROR(VLOOKUP($K493,생산업체!$A:$C,생산업체!$A$1,FALSE))=TRUE,"업체리스트 참조 후 업체명 변경",IF(VLOOKUP($K493,생산업체!$A:$C,생산업체!$B$1,FALSE)=1,$L493+$M$6,$L493+$M$4))</f>
        <v>업체리스트 참조 후 업체명 변경</v>
      </c>
      <c r="N493" s="245"/>
      <c r="O493" s="237"/>
      <c r="P493" s="247"/>
      <c r="Q493" s="90"/>
      <c r="R493" s="91"/>
      <c r="S493" s="242"/>
      <c r="T493" s="243"/>
      <c r="U493" s="92"/>
      <c r="W493" s="248"/>
      <c r="X493" s="248"/>
      <c r="Y493" s="248"/>
      <c r="Z493" s="248"/>
      <c r="AA493" s="248"/>
    </row>
    <row r="494" spans="1:27" ht="68.25" hidden="1" customHeight="1">
      <c r="A494" t="str">
        <f>IF(E494="","",IF(VLOOKUP($F494,CODE!$K:$O,CODE!$O$1,FALSE)="",$E494,$E494&amp;"-"&amp;VLOOKUP($F494,CODE!$K:$O,CODE!$O$1,FALSE)))</f>
        <v/>
      </c>
      <c r="B494"/>
      <c r="C494" s="250">
        <f t="shared" si="17"/>
        <v>484</v>
      </c>
      <c r="D494" s="95"/>
      <c r="E494" s="96"/>
      <c r="F494" s="87"/>
      <c r="G494" s="87"/>
      <c r="H494" s="88"/>
      <c r="I494" s="88"/>
      <c r="J494" s="93">
        <f t="shared" si="16"/>
        <v>0</v>
      </c>
      <c r="K494" s="246"/>
      <c r="L494" s="94"/>
      <c r="M494" s="89" t="str">
        <f>IF(ISERROR(VLOOKUP($K494,생산업체!$A:$C,생산업체!$A$1,FALSE))=TRUE,"업체리스트 참조 후 업체명 변경",IF(VLOOKUP($K494,생산업체!$A:$C,생산업체!$B$1,FALSE)=1,$L494+$M$6,$L494+$M$4))</f>
        <v>업체리스트 참조 후 업체명 변경</v>
      </c>
      <c r="N494" s="245"/>
      <c r="O494" s="237"/>
      <c r="P494" s="247"/>
      <c r="Q494" s="90"/>
      <c r="R494" s="91"/>
      <c r="S494" s="242"/>
      <c r="T494" s="243"/>
      <c r="U494" s="92"/>
      <c r="W494" s="248"/>
      <c r="X494" s="248"/>
      <c r="Y494" s="248"/>
      <c r="Z494" s="248"/>
      <c r="AA494" s="248"/>
    </row>
    <row r="495" spans="1:27" ht="68.25" hidden="1" customHeight="1">
      <c r="A495" t="str">
        <f>IF(E495="","",IF(VLOOKUP($F495,CODE!$K:$O,CODE!$O$1,FALSE)="",$E495,$E495&amp;"-"&amp;VLOOKUP($F495,CODE!$K:$O,CODE!$O$1,FALSE)))</f>
        <v/>
      </c>
      <c r="B495"/>
      <c r="C495" s="250">
        <f t="shared" si="17"/>
        <v>485</v>
      </c>
      <c r="D495" s="95"/>
      <c r="E495" s="96"/>
      <c r="F495" s="87"/>
      <c r="G495" s="87"/>
      <c r="H495" s="88"/>
      <c r="I495" s="88"/>
      <c r="J495" s="93">
        <f t="shared" si="16"/>
        <v>0</v>
      </c>
      <c r="K495" s="246"/>
      <c r="L495" s="94"/>
      <c r="M495" s="89" t="str">
        <f>IF(ISERROR(VLOOKUP($K495,생산업체!$A:$C,생산업체!$A$1,FALSE))=TRUE,"업체리스트 참조 후 업체명 변경",IF(VLOOKUP($K495,생산업체!$A:$C,생산업체!$B$1,FALSE)=1,$L495+$M$6,$L495+$M$4))</f>
        <v>업체리스트 참조 후 업체명 변경</v>
      </c>
      <c r="N495" s="245"/>
      <c r="O495" s="237"/>
      <c r="P495" s="247"/>
      <c r="Q495" s="90"/>
      <c r="R495" s="91"/>
      <c r="S495" s="242"/>
      <c r="T495" s="243"/>
      <c r="U495" s="92"/>
      <c r="W495" s="248"/>
      <c r="X495" s="248"/>
      <c r="Y495" s="248"/>
      <c r="Z495" s="248"/>
      <c r="AA495" s="248"/>
    </row>
    <row r="496" spans="1:27" ht="68.25" hidden="1" customHeight="1">
      <c r="A496" t="str">
        <f>IF(E496="","",IF(VLOOKUP($F496,CODE!$K:$O,CODE!$O$1,FALSE)="",$E496,$E496&amp;"-"&amp;VLOOKUP($F496,CODE!$K:$O,CODE!$O$1,FALSE)))</f>
        <v/>
      </c>
      <c r="B496"/>
      <c r="C496" s="250">
        <f t="shared" si="17"/>
        <v>486</v>
      </c>
      <c r="D496" s="95"/>
      <c r="E496" s="96"/>
      <c r="F496" s="87"/>
      <c r="G496" s="87"/>
      <c r="H496" s="88"/>
      <c r="I496" s="88"/>
      <c r="J496" s="93">
        <f t="shared" si="16"/>
        <v>0</v>
      </c>
      <c r="K496" s="246"/>
      <c r="L496" s="94"/>
      <c r="M496" s="89" t="str">
        <f>IF(ISERROR(VLOOKUP($K496,생산업체!$A:$C,생산업체!$A$1,FALSE))=TRUE,"업체리스트 참조 후 업체명 변경",IF(VLOOKUP($K496,생산업체!$A:$C,생산업체!$B$1,FALSE)=1,$L496+$M$6,$L496+$M$4))</f>
        <v>업체리스트 참조 후 업체명 변경</v>
      </c>
      <c r="N496" s="245"/>
      <c r="O496" s="237"/>
      <c r="P496" s="247"/>
      <c r="Q496" s="90"/>
      <c r="R496" s="91"/>
      <c r="S496" s="242"/>
      <c r="T496" s="243"/>
      <c r="U496" s="92"/>
      <c r="W496" s="248"/>
      <c r="X496" s="248"/>
      <c r="Y496" s="248"/>
      <c r="Z496" s="248"/>
      <c r="AA496" s="248"/>
    </row>
    <row r="497" spans="1:27" ht="68.25" hidden="1" customHeight="1">
      <c r="A497" t="str">
        <f>IF(E497="","",IF(VLOOKUP($F497,CODE!$K:$O,CODE!$O$1,FALSE)="",$E497,$E497&amp;"-"&amp;VLOOKUP($F497,CODE!$K:$O,CODE!$O$1,FALSE)))</f>
        <v/>
      </c>
      <c r="B497"/>
      <c r="C497" s="250">
        <f t="shared" si="17"/>
        <v>487</v>
      </c>
      <c r="D497" s="95"/>
      <c r="E497" s="96"/>
      <c r="F497" s="87"/>
      <c r="G497" s="87"/>
      <c r="H497" s="88"/>
      <c r="I497" s="88"/>
      <c r="J497" s="93">
        <f t="shared" si="16"/>
        <v>0</v>
      </c>
      <c r="K497" s="246"/>
      <c r="L497" s="94"/>
      <c r="M497" s="89" t="str">
        <f>IF(ISERROR(VLOOKUP($K497,생산업체!$A:$C,생산업체!$A$1,FALSE))=TRUE,"업체리스트 참조 후 업체명 변경",IF(VLOOKUP($K497,생산업체!$A:$C,생산업체!$B$1,FALSE)=1,$L497+$M$6,$L497+$M$4))</f>
        <v>업체리스트 참조 후 업체명 변경</v>
      </c>
      <c r="N497" s="245"/>
      <c r="O497" s="237"/>
      <c r="P497" s="247"/>
      <c r="Q497" s="90"/>
      <c r="R497" s="91"/>
      <c r="S497" s="242"/>
      <c r="T497" s="243"/>
      <c r="U497" s="92"/>
      <c r="W497" s="248"/>
      <c r="X497" s="248"/>
      <c r="Y497" s="248"/>
      <c r="Z497" s="248"/>
      <c r="AA497" s="248"/>
    </row>
    <row r="498" spans="1:27" ht="68.25" hidden="1" customHeight="1">
      <c r="A498" t="str">
        <f>IF(E498="","",IF(VLOOKUP($F498,CODE!$K:$O,CODE!$O$1,FALSE)="",$E498,$E498&amp;"-"&amp;VLOOKUP($F498,CODE!$K:$O,CODE!$O$1,FALSE)))</f>
        <v/>
      </c>
      <c r="B498"/>
      <c r="C498" s="250">
        <f t="shared" si="17"/>
        <v>488</v>
      </c>
      <c r="D498" s="95"/>
      <c r="E498" s="96"/>
      <c r="F498" s="87"/>
      <c r="G498" s="87"/>
      <c r="H498" s="88"/>
      <c r="I498" s="88"/>
      <c r="J498" s="93">
        <f t="shared" si="16"/>
        <v>0</v>
      </c>
      <c r="K498" s="246"/>
      <c r="L498" s="94"/>
      <c r="M498" s="89" t="str">
        <f>IF(ISERROR(VLOOKUP($K498,생산업체!$A:$C,생산업체!$A$1,FALSE))=TRUE,"업체리스트 참조 후 업체명 변경",IF(VLOOKUP($K498,생산업체!$A:$C,생산업체!$B$1,FALSE)=1,$L498+$M$6,$L498+$M$4))</f>
        <v>업체리스트 참조 후 업체명 변경</v>
      </c>
      <c r="N498" s="245"/>
      <c r="O498" s="237"/>
      <c r="P498" s="247"/>
      <c r="Q498" s="90"/>
      <c r="R498" s="91"/>
      <c r="S498" s="242"/>
      <c r="T498" s="243"/>
      <c r="U498" s="92"/>
      <c r="W498" s="248"/>
      <c r="X498" s="248"/>
      <c r="Y498" s="248"/>
      <c r="Z498" s="248"/>
      <c r="AA498" s="248"/>
    </row>
    <row r="499" spans="1:27" ht="68.25" hidden="1" customHeight="1">
      <c r="A499" t="str">
        <f>IF(E499="","",IF(VLOOKUP($F499,CODE!$K:$O,CODE!$O$1,FALSE)="",$E499,$E499&amp;"-"&amp;VLOOKUP($F499,CODE!$K:$O,CODE!$O$1,FALSE)))</f>
        <v/>
      </c>
      <c r="B499"/>
      <c r="C499" s="250">
        <f t="shared" si="17"/>
        <v>489</v>
      </c>
      <c r="D499" s="95"/>
      <c r="E499" s="96"/>
      <c r="F499" s="87"/>
      <c r="G499" s="87"/>
      <c r="H499" s="88"/>
      <c r="I499" s="88"/>
      <c r="J499" s="93">
        <f t="shared" si="16"/>
        <v>0</v>
      </c>
      <c r="K499" s="246"/>
      <c r="L499" s="94"/>
      <c r="M499" s="89" t="str">
        <f>IF(ISERROR(VLOOKUP($K499,생산업체!$A:$C,생산업체!$A$1,FALSE))=TRUE,"업체리스트 참조 후 업체명 변경",IF(VLOOKUP($K499,생산업체!$A:$C,생산업체!$B$1,FALSE)=1,$L499+$M$6,$L499+$M$4))</f>
        <v>업체리스트 참조 후 업체명 변경</v>
      </c>
      <c r="N499" s="245"/>
      <c r="O499" s="237"/>
      <c r="P499" s="247"/>
      <c r="Q499" s="90"/>
      <c r="R499" s="91"/>
      <c r="S499" s="242"/>
      <c r="T499" s="243"/>
      <c r="U499" s="92"/>
      <c r="W499" s="248"/>
      <c r="X499" s="248"/>
      <c r="Y499" s="248"/>
      <c r="Z499" s="248"/>
      <c r="AA499" s="248"/>
    </row>
    <row r="500" spans="1:27" ht="68.25" hidden="1" customHeight="1">
      <c r="A500" t="str">
        <f>IF(E500="","",IF(VLOOKUP($F500,CODE!$K:$O,CODE!$O$1,FALSE)="",$E500,$E500&amp;"-"&amp;VLOOKUP($F500,CODE!$K:$O,CODE!$O$1,FALSE)))</f>
        <v/>
      </c>
      <c r="B500"/>
      <c r="C500" s="250">
        <f t="shared" si="17"/>
        <v>490</v>
      </c>
      <c r="D500" s="95"/>
      <c r="E500" s="96"/>
      <c r="F500" s="87"/>
      <c r="G500" s="87"/>
      <c r="H500" s="88"/>
      <c r="I500" s="88"/>
      <c r="J500" s="93">
        <f t="shared" si="16"/>
        <v>0</v>
      </c>
      <c r="K500" s="246"/>
      <c r="L500" s="94"/>
      <c r="M500" s="89" t="str">
        <f>IF(ISERROR(VLOOKUP($K500,생산업체!$A:$C,생산업체!$A$1,FALSE))=TRUE,"업체리스트 참조 후 업체명 변경",IF(VLOOKUP($K500,생산업체!$A:$C,생산업체!$B$1,FALSE)=1,$L500+$M$6,$L500+$M$4))</f>
        <v>업체리스트 참조 후 업체명 변경</v>
      </c>
      <c r="N500" s="245"/>
      <c r="O500" s="237"/>
      <c r="P500" s="247"/>
      <c r="Q500" s="90"/>
      <c r="R500" s="91"/>
      <c r="S500" s="242"/>
      <c r="T500" s="243"/>
      <c r="U500" s="92"/>
      <c r="W500" s="248"/>
      <c r="X500" s="248"/>
      <c r="Y500" s="248"/>
      <c r="Z500" s="248"/>
      <c r="AA500" s="248"/>
    </row>
    <row r="501" spans="1:27" ht="68.25" hidden="1" customHeight="1">
      <c r="A501" t="str">
        <f>IF(E501="","",IF(VLOOKUP($F501,CODE!$K:$O,CODE!$O$1,FALSE)="",$E501,$E501&amp;"-"&amp;VLOOKUP($F501,CODE!$K:$O,CODE!$O$1,FALSE)))</f>
        <v/>
      </c>
      <c r="B501"/>
      <c r="C501" s="250">
        <f t="shared" si="17"/>
        <v>491</v>
      </c>
      <c r="D501" s="95"/>
      <c r="E501" s="96"/>
      <c r="F501" s="87"/>
      <c r="G501" s="87"/>
      <c r="H501" s="88"/>
      <c r="I501" s="88"/>
      <c r="J501" s="93">
        <f t="shared" si="16"/>
        <v>0</v>
      </c>
      <c r="K501" s="246"/>
      <c r="L501" s="94"/>
      <c r="M501" s="89" t="str">
        <f>IF(ISERROR(VLOOKUP($K501,생산업체!$A:$C,생산업체!$A$1,FALSE))=TRUE,"업체리스트 참조 후 업체명 변경",IF(VLOOKUP($K501,생산업체!$A:$C,생산업체!$B$1,FALSE)=1,$L501+$M$6,$L501+$M$4))</f>
        <v>업체리스트 참조 후 업체명 변경</v>
      </c>
      <c r="N501" s="245"/>
      <c r="O501" s="237"/>
      <c r="P501" s="247"/>
      <c r="Q501" s="90"/>
      <c r="R501" s="91"/>
      <c r="S501" s="242"/>
      <c r="T501" s="243"/>
      <c r="U501" s="92"/>
      <c r="W501" s="248"/>
      <c r="X501" s="248"/>
      <c r="Y501" s="248"/>
      <c r="Z501" s="248"/>
      <c r="AA501" s="248"/>
    </row>
    <row r="502" spans="1:27" ht="68.25" hidden="1" customHeight="1">
      <c r="A502" t="str">
        <f>IF(E502="","",IF(VLOOKUP($F502,CODE!$K:$O,CODE!$O$1,FALSE)="",$E502,$E502&amp;"-"&amp;VLOOKUP($F502,CODE!$K:$O,CODE!$O$1,FALSE)))</f>
        <v/>
      </c>
      <c r="B502"/>
      <c r="C502" s="250">
        <f t="shared" si="17"/>
        <v>492</v>
      </c>
      <c r="D502" s="95"/>
      <c r="E502" s="96"/>
      <c r="F502" s="87"/>
      <c r="G502" s="87"/>
      <c r="H502" s="88"/>
      <c r="I502" s="88"/>
      <c r="J502" s="93">
        <f t="shared" si="16"/>
        <v>0</v>
      </c>
      <c r="K502" s="246"/>
      <c r="L502" s="94"/>
      <c r="M502" s="89" t="str">
        <f>IF(ISERROR(VLOOKUP($K502,생산업체!$A:$C,생산업체!$A$1,FALSE))=TRUE,"업체리스트 참조 후 업체명 변경",IF(VLOOKUP($K502,생산업체!$A:$C,생산업체!$B$1,FALSE)=1,$L502+$M$6,$L502+$M$4))</f>
        <v>업체리스트 참조 후 업체명 변경</v>
      </c>
      <c r="N502" s="245"/>
      <c r="O502" s="237"/>
      <c r="P502" s="247"/>
      <c r="Q502" s="90"/>
      <c r="R502" s="91"/>
      <c r="S502" s="242"/>
      <c r="T502" s="243"/>
      <c r="U502" s="92"/>
      <c r="W502" s="248"/>
      <c r="X502" s="248"/>
      <c r="Y502" s="248"/>
      <c r="Z502" s="248"/>
      <c r="AA502" s="248"/>
    </row>
    <row r="503" spans="1:27" ht="68.25" hidden="1" customHeight="1">
      <c r="A503" t="str">
        <f>IF(E503="","",IF(VLOOKUP($F503,CODE!$K:$O,CODE!$O$1,FALSE)="",$E503,$E503&amp;"-"&amp;VLOOKUP($F503,CODE!$K:$O,CODE!$O$1,FALSE)))</f>
        <v/>
      </c>
      <c r="B503"/>
      <c r="C503" s="250">
        <f t="shared" si="17"/>
        <v>493</v>
      </c>
      <c r="D503" s="95"/>
      <c r="E503" s="96"/>
      <c r="F503" s="87"/>
      <c r="G503" s="87"/>
      <c r="H503" s="88"/>
      <c r="I503" s="88"/>
      <c r="J503" s="93">
        <f t="shared" si="16"/>
        <v>0</v>
      </c>
      <c r="K503" s="246"/>
      <c r="L503" s="94"/>
      <c r="M503" s="89" t="str">
        <f>IF(ISERROR(VLOOKUP($K503,생산업체!$A:$C,생산업체!$A$1,FALSE))=TRUE,"업체리스트 참조 후 업체명 변경",IF(VLOOKUP($K503,생산업체!$A:$C,생산업체!$B$1,FALSE)=1,$L503+$M$6,$L503+$M$4))</f>
        <v>업체리스트 참조 후 업체명 변경</v>
      </c>
      <c r="N503" s="245"/>
      <c r="O503" s="237"/>
      <c r="P503" s="247"/>
      <c r="Q503" s="90"/>
      <c r="R503" s="91"/>
      <c r="S503" s="242"/>
      <c r="T503" s="243"/>
      <c r="U503" s="92"/>
      <c r="W503" s="248"/>
      <c r="X503" s="248"/>
      <c r="Y503" s="248"/>
      <c r="Z503" s="248"/>
      <c r="AA503" s="248"/>
    </row>
    <row r="504" spans="1:27" ht="68.25" hidden="1" customHeight="1">
      <c r="A504" t="str">
        <f>IF(E504="","",IF(VLOOKUP($F504,CODE!$K:$O,CODE!$O$1,FALSE)="",$E504,$E504&amp;"-"&amp;VLOOKUP($F504,CODE!$K:$O,CODE!$O$1,FALSE)))</f>
        <v/>
      </c>
      <c r="B504"/>
      <c r="C504" s="250">
        <f t="shared" si="17"/>
        <v>494</v>
      </c>
      <c r="D504" s="95"/>
      <c r="E504" s="96"/>
      <c r="F504" s="87"/>
      <c r="G504" s="87"/>
      <c r="H504" s="88"/>
      <c r="I504" s="88"/>
      <c r="J504" s="93">
        <f t="shared" si="16"/>
        <v>0</v>
      </c>
      <c r="K504" s="246"/>
      <c r="L504" s="94"/>
      <c r="M504" s="89" t="str">
        <f>IF(ISERROR(VLOOKUP($K504,생산업체!$A:$C,생산업체!$A$1,FALSE))=TRUE,"업체리스트 참조 후 업체명 변경",IF(VLOOKUP($K504,생산업체!$A:$C,생산업체!$B$1,FALSE)=1,$L504+$M$6,$L504+$M$4))</f>
        <v>업체리스트 참조 후 업체명 변경</v>
      </c>
      <c r="N504" s="245"/>
      <c r="O504" s="237"/>
      <c r="P504" s="247"/>
      <c r="Q504" s="90"/>
      <c r="R504" s="91"/>
      <c r="S504" s="242"/>
      <c r="T504" s="243"/>
      <c r="U504" s="92"/>
      <c r="W504" s="248"/>
      <c r="X504" s="248"/>
      <c r="Y504" s="248"/>
      <c r="Z504" s="248"/>
      <c r="AA504" s="248"/>
    </row>
    <row r="505" spans="1:27" ht="68.25" hidden="1" customHeight="1">
      <c r="A505" t="str">
        <f>IF(E505="","",IF(VLOOKUP($F505,CODE!$K:$O,CODE!$O$1,FALSE)="",$E505,$E505&amp;"-"&amp;VLOOKUP($F505,CODE!$K:$O,CODE!$O$1,FALSE)))</f>
        <v/>
      </c>
      <c r="B505"/>
      <c r="C505" s="250">
        <f t="shared" si="17"/>
        <v>495</v>
      </c>
      <c r="D505" s="95"/>
      <c r="E505" s="96"/>
      <c r="F505" s="87"/>
      <c r="G505" s="87"/>
      <c r="H505" s="88"/>
      <c r="I505" s="88"/>
      <c r="J505" s="93">
        <f t="shared" si="16"/>
        <v>0</v>
      </c>
      <c r="K505" s="246"/>
      <c r="L505" s="94"/>
      <c r="M505" s="89" t="str">
        <f>IF(ISERROR(VLOOKUP($K505,생산업체!$A:$C,생산업체!$A$1,FALSE))=TRUE,"업체리스트 참조 후 업체명 변경",IF(VLOOKUP($K505,생산업체!$A:$C,생산업체!$B$1,FALSE)=1,$L505+$M$6,$L505+$M$4))</f>
        <v>업체리스트 참조 후 업체명 변경</v>
      </c>
      <c r="N505" s="245"/>
      <c r="O505" s="237"/>
      <c r="P505" s="247"/>
      <c r="Q505" s="90"/>
      <c r="R505" s="91"/>
      <c r="S505" s="242"/>
      <c r="T505" s="243"/>
      <c r="U505" s="92"/>
      <c r="W505" s="248"/>
      <c r="X505" s="248"/>
      <c r="Y505" s="248"/>
      <c r="Z505" s="248"/>
      <c r="AA505" s="248"/>
    </row>
    <row r="506" spans="1:27" ht="68.25" hidden="1" customHeight="1">
      <c r="A506" t="str">
        <f>IF(E506="","",IF(VLOOKUP($F506,CODE!$K:$O,CODE!$O$1,FALSE)="",$E506,$E506&amp;"-"&amp;VLOOKUP($F506,CODE!$K:$O,CODE!$O$1,FALSE)))</f>
        <v/>
      </c>
      <c r="B506"/>
      <c r="C506" s="250">
        <f t="shared" si="17"/>
        <v>496</v>
      </c>
      <c r="D506" s="95"/>
      <c r="E506" s="96"/>
      <c r="F506" s="87"/>
      <c r="G506" s="87"/>
      <c r="H506" s="88"/>
      <c r="I506" s="88"/>
      <c r="J506" s="93">
        <f t="shared" si="16"/>
        <v>0</v>
      </c>
      <c r="K506" s="246"/>
      <c r="L506" s="94"/>
      <c r="M506" s="89" t="str">
        <f>IF(ISERROR(VLOOKUP($K506,생산업체!$A:$C,생산업체!$A$1,FALSE))=TRUE,"업체리스트 참조 후 업체명 변경",IF(VLOOKUP($K506,생산업체!$A:$C,생산업체!$B$1,FALSE)=1,$L506+$M$6,$L506+$M$4))</f>
        <v>업체리스트 참조 후 업체명 변경</v>
      </c>
      <c r="N506" s="245"/>
      <c r="O506" s="237"/>
      <c r="P506" s="247"/>
      <c r="Q506" s="90"/>
      <c r="R506" s="91"/>
      <c r="S506" s="242"/>
      <c r="T506" s="243"/>
      <c r="U506" s="92"/>
      <c r="W506" s="248"/>
      <c r="X506" s="248"/>
      <c r="Y506" s="248"/>
      <c r="Z506" s="248"/>
      <c r="AA506" s="248"/>
    </row>
    <row r="507" spans="1:27" ht="68.25" hidden="1" customHeight="1">
      <c r="A507" t="str">
        <f>IF(E507="","",IF(VLOOKUP($F507,CODE!$K:$O,CODE!$O$1,FALSE)="",$E507,$E507&amp;"-"&amp;VLOOKUP($F507,CODE!$K:$O,CODE!$O$1,FALSE)))</f>
        <v/>
      </c>
      <c r="B507"/>
      <c r="C507" s="250">
        <f t="shared" si="17"/>
        <v>497</v>
      </c>
      <c r="D507" s="95"/>
      <c r="E507" s="96"/>
      <c r="F507" s="87"/>
      <c r="G507" s="87"/>
      <c r="H507" s="88"/>
      <c r="I507" s="88"/>
      <c r="J507" s="93">
        <f t="shared" si="16"/>
        <v>0</v>
      </c>
      <c r="K507" s="246"/>
      <c r="L507" s="94"/>
      <c r="M507" s="89" t="str">
        <f>IF(ISERROR(VLOOKUP($K507,생산업체!$A:$C,생산업체!$A$1,FALSE))=TRUE,"업체리스트 참조 후 업체명 변경",IF(VLOOKUP($K507,생산업체!$A:$C,생산업체!$B$1,FALSE)=1,$L507+$M$6,$L507+$M$4))</f>
        <v>업체리스트 참조 후 업체명 변경</v>
      </c>
      <c r="N507" s="245"/>
      <c r="O507" s="237"/>
      <c r="P507" s="247"/>
      <c r="Q507" s="90"/>
      <c r="R507" s="91"/>
      <c r="S507" s="242"/>
      <c r="T507" s="243"/>
      <c r="U507" s="92"/>
      <c r="W507" s="248"/>
      <c r="X507" s="248"/>
      <c r="Y507" s="248"/>
      <c r="Z507" s="248"/>
      <c r="AA507" s="248"/>
    </row>
    <row r="508" spans="1:27" ht="68.25" hidden="1" customHeight="1">
      <c r="A508" t="str">
        <f>IF(E508="","",IF(VLOOKUP($F508,CODE!$K:$O,CODE!$O$1,FALSE)="",$E508,$E508&amp;"-"&amp;VLOOKUP($F508,CODE!$K:$O,CODE!$O$1,FALSE)))</f>
        <v/>
      </c>
      <c r="B508"/>
      <c r="C508" s="250">
        <f t="shared" si="17"/>
        <v>498</v>
      </c>
      <c r="D508" s="95"/>
      <c r="E508" s="96"/>
      <c r="F508" s="87"/>
      <c r="G508" s="87"/>
      <c r="H508" s="88"/>
      <c r="I508" s="88"/>
      <c r="J508" s="93">
        <f t="shared" si="16"/>
        <v>0</v>
      </c>
      <c r="K508" s="246"/>
      <c r="L508" s="94"/>
      <c r="M508" s="89" t="str">
        <f>IF(ISERROR(VLOOKUP($K508,생산업체!$A:$C,생산업체!$A$1,FALSE))=TRUE,"업체리스트 참조 후 업체명 변경",IF(VLOOKUP($K508,생산업체!$A:$C,생산업체!$B$1,FALSE)=1,$L508+$M$6,$L508+$M$4))</f>
        <v>업체리스트 참조 후 업체명 변경</v>
      </c>
      <c r="N508" s="245"/>
      <c r="O508" s="237"/>
      <c r="P508" s="247"/>
      <c r="Q508" s="90"/>
      <c r="R508" s="91"/>
      <c r="S508" s="242"/>
      <c r="T508" s="243"/>
      <c r="U508" s="92"/>
      <c r="W508" s="248"/>
      <c r="X508" s="248"/>
      <c r="Y508" s="248"/>
      <c r="Z508" s="248"/>
      <c r="AA508" s="248"/>
    </row>
    <row r="509" spans="1:27" ht="68.25" hidden="1" customHeight="1">
      <c r="A509" t="str">
        <f>IF(E509="","",IF(VLOOKUP($F509,CODE!$K:$O,CODE!$O$1,FALSE)="",$E509,$E509&amp;"-"&amp;VLOOKUP($F509,CODE!$K:$O,CODE!$O$1,FALSE)))</f>
        <v/>
      </c>
      <c r="B509"/>
      <c r="C509" s="250">
        <f t="shared" si="17"/>
        <v>499</v>
      </c>
      <c r="D509" s="95"/>
      <c r="E509" s="96"/>
      <c r="F509" s="87"/>
      <c r="G509" s="87"/>
      <c r="H509" s="88"/>
      <c r="I509" s="88"/>
      <c r="J509" s="93">
        <f t="shared" si="16"/>
        <v>0</v>
      </c>
      <c r="K509" s="246"/>
      <c r="L509" s="94"/>
      <c r="M509" s="89" t="str">
        <f>IF(ISERROR(VLOOKUP($K509,생산업체!$A:$C,생산업체!$A$1,FALSE))=TRUE,"업체리스트 참조 후 업체명 변경",IF(VLOOKUP($K509,생산업체!$A:$C,생산업체!$B$1,FALSE)=1,$L509+$M$6,$L509+$M$4))</f>
        <v>업체리스트 참조 후 업체명 변경</v>
      </c>
      <c r="N509" s="245"/>
      <c r="O509" s="237"/>
      <c r="P509" s="247"/>
      <c r="Q509" s="90"/>
      <c r="R509" s="91"/>
      <c r="S509" s="242"/>
      <c r="T509" s="243"/>
      <c r="U509" s="92"/>
      <c r="W509" s="248"/>
      <c r="X509" s="248"/>
      <c r="Y509" s="248"/>
      <c r="Z509" s="248"/>
      <c r="AA509" s="248"/>
    </row>
    <row r="510" spans="1:27" ht="68.25" hidden="1" customHeight="1">
      <c r="A510" t="str">
        <f>IF(E510="","",IF(VLOOKUP($F510,CODE!$K:$O,CODE!$O$1,FALSE)="",$E510,$E510&amp;"-"&amp;VLOOKUP($F510,CODE!$K:$O,CODE!$O$1,FALSE)))</f>
        <v/>
      </c>
      <c r="B510"/>
      <c r="C510" s="250">
        <f t="shared" si="17"/>
        <v>500</v>
      </c>
      <c r="D510" s="95"/>
      <c r="E510" s="96"/>
      <c r="F510" s="87"/>
      <c r="G510" s="87"/>
      <c r="H510" s="88"/>
      <c r="I510" s="88"/>
      <c r="J510" s="93">
        <f t="shared" si="16"/>
        <v>0</v>
      </c>
      <c r="K510" s="246"/>
      <c r="L510" s="94"/>
      <c r="M510" s="89" t="str">
        <f>IF(ISERROR(VLOOKUP($K510,생산업체!$A:$C,생산업체!$A$1,FALSE))=TRUE,"업체리스트 참조 후 업체명 변경",IF(VLOOKUP($K510,생산업체!$A:$C,생산업체!$B$1,FALSE)=1,$L510+$M$6,$L510+$M$4))</f>
        <v>업체리스트 참조 후 업체명 변경</v>
      </c>
      <c r="N510" s="245"/>
      <c r="O510" s="237"/>
      <c r="P510" s="247"/>
      <c r="Q510" s="90"/>
      <c r="R510" s="91"/>
      <c r="S510" s="242"/>
      <c r="T510" s="243"/>
      <c r="U510" s="92"/>
      <c r="W510" s="248"/>
      <c r="X510" s="248"/>
      <c r="Y510" s="248"/>
      <c r="Z510" s="248"/>
      <c r="AA510" s="248"/>
    </row>
    <row r="511" spans="1:27" ht="68.25" hidden="1" customHeight="1">
      <c r="A511" t="str">
        <f>IF(E511="","",IF(VLOOKUP($F511,CODE!$K:$O,CODE!$O$1,FALSE)="",$E511,$E511&amp;"-"&amp;VLOOKUP($F511,CODE!$K:$O,CODE!$O$1,FALSE)))</f>
        <v/>
      </c>
      <c r="B511"/>
      <c r="C511" s="250">
        <f t="shared" si="17"/>
        <v>501</v>
      </c>
      <c r="D511" s="95"/>
      <c r="E511" s="96"/>
      <c r="F511" s="87"/>
      <c r="G511" s="87"/>
      <c r="H511" s="88"/>
      <c r="I511" s="88"/>
      <c r="J511" s="93">
        <f t="shared" si="16"/>
        <v>0</v>
      </c>
      <c r="K511" s="246"/>
      <c r="L511" s="94"/>
      <c r="M511" s="89" t="str">
        <f>IF(ISERROR(VLOOKUP($K511,생산업체!$A:$C,생산업체!$A$1,FALSE))=TRUE,"업체리스트 참조 후 업체명 변경",IF(VLOOKUP($K511,생산업체!$A:$C,생산업체!$B$1,FALSE)=1,$L511+$M$6,$L511+$M$4))</f>
        <v>업체리스트 참조 후 업체명 변경</v>
      </c>
      <c r="N511" s="245"/>
      <c r="O511" s="237"/>
      <c r="P511" s="247"/>
      <c r="Q511" s="90"/>
      <c r="R511" s="91"/>
      <c r="S511" s="242"/>
      <c r="T511" s="243"/>
      <c r="U511" s="92"/>
      <c r="W511" s="248"/>
      <c r="X511" s="248"/>
      <c r="Y511" s="248"/>
      <c r="Z511" s="248"/>
      <c r="AA511" s="248"/>
    </row>
    <row r="512" spans="1:27" ht="68.25" hidden="1" customHeight="1">
      <c r="A512" t="str">
        <f>IF(E512="","",IF(VLOOKUP($F512,CODE!$K:$O,CODE!$O$1,FALSE)="",$E512,$E512&amp;"-"&amp;VLOOKUP($F512,CODE!$K:$O,CODE!$O$1,FALSE)))</f>
        <v/>
      </c>
      <c r="B512"/>
      <c r="C512" s="250">
        <f t="shared" si="17"/>
        <v>502</v>
      </c>
      <c r="D512" s="95"/>
      <c r="E512" s="96"/>
      <c r="F512" s="87"/>
      <c r="G512" s="87"/>
      <c r="H512" s="88"/>
      <c r="I512" s="88"/>
      <c r="J512" s="93">
        <f t="shared" si="16"/>
        <v>0</v>
      </c>
      <c r="K512" s="246"/>
      <c r="L512" s="94"/>
      <c r="M512" s="89" t="str">
        <f>IF(ISERROR(VLOOKUP($K512,생산업체!$A:$C,생산업체!$A$1,FALSE))=TRUE,"업체리스트 참조 후 업체명 변경",IF(VLOOKUP($K512,생산업체!$A:$C,생산업체!$B$1,FALSE)=1,$L512+$M$6,$L512+$M$4))</f>
        <v>업체리스트 참조 후 업체명 변경</v>
      </c>
      <c r="N512" s="245"/>
      <c r="O512" s="237"/>
      <c r="P512" s="247"/>
      <c r="Q512" s="90"/>
      <c r="R512" s="91"/>
      <c r="S512" s="242"/>
      <c r="T512" s="243"/>
      <c r="U512" s="92"/>
      <c r="W512" s="248"/>
      <c r="X512" s="248"/>
      <c r="Y512" s="248"/>
      <c r="Z512" s="248"/>
      <c r="AA512" s="248"/>
    </row>
    <row r="513" spans="1:27" ht="68.25" hidden="1" customHeight="1">
      <c r="A513" t="str">
        <f>IF(E513="","",IF(VLOOKUP($F513,CODE!$K:$O,CODE!$O$1,FALSE)="",$E513,$E513&amp;"-"&amp;VLOOKUP($F513,CODE!$K:$O,CODE!$O$1,FALSE)))</f>
        <v/>
      </c>
      <c r="B513"/>
      <c r="C513" s="250">
        <f t="shared" si="17"/>
        <v>503</v>
      </c>
      <c r="D513" s="95"/>
      <c r="E513" s="96"/>
      <c r="F513" s="87"/>
      <c r="G513" s="87"/>
      <c r="H513" s="88"/>
      <c r="I513" s="88"/>
      <c r="J513" s="93">
        <f t="shared" si="16"/>
        <v>0</v>
      </c>
      <c r="K513" s="246"/>
      <c r="L513" s="94"/>
      <c r="M513" s="89" t="str">
        <f>IF(ISERROR(VLOOKUP($K513,생산업체!$A:$C,생산업체!$A$1,FALSE))=TRUE,"업체리스트 참조 후 업체명 변경",IF(VLOOKUP($K513,생산업체!$A:$C,생산업체!$B$1,FALSE)=1,$L513+$M$6,$L513+$M$4))</f>
        <v>업체리스트 참조 후 업체명 변경</v>
      </c>
      <c r="N513" s="245"/>
      <c r="O513" s="237"/>
      <c r="P513" s="247"/>
      <c r="Q513" s="90"/>
      <c r="R513" s="91"/>
      <c r="S513" s="242"/>
      <c r="T513" s="243"/>
      <c r="U513" s="92"/>
      <c r="W513" s="248"/>
      <c r="X513" s="248"/>
      <c r="Y513" s="248"/>
      <c r="Z513" s="248"/>
      <c r="AA513" s="248"/>
    </row>
    <row r="514" spans="1:27" ht="68.25" hidden="1" customHeight="1">
      <c r="A514" t="str">
        <f>IF(E514="","",IF(VLOOKUP($F514,CODE!$K:$O,CODE!$O$1,FALSE)="",$E514,$E514&amp;"-"&amp;VLOOKUP($F514,CODE!$K:$O,CODE!$O$1,FALSE)))</f>
        <v/>
      </c>
      <c r="B514"/>
      <c r="C514" s="250">
        <f t="shared" si="17"/>
        <v>504</v>
      </c>
      <c r="D514" s="95"/>
      <c r="E514" s="96"/>
      <c r="F514" s="87"/>
      <c r="G514" s="87"/>
      <c r="H514" s="88"/>
      <c r="I514" s="88"/>
      <c r="J514" s="93">
        <f t="shared" si="16"/>
        <v>0</v>
      </c>
      <c r="K514" s="246"/>
      <c r="L514" s="94"/>
      <c r="M514" s="89" t="str">
        <f>IF(ISERROR(VLOOKUP($K514,생산업체!$A:$C,생산업체!$A$1,FALSE))=TRUE,"업체리스트 참조 후 업체명 변경",IF(VLOOKUP($K514,생산업체!$A:$C,생산업체!$B$1,FALSE)=1,$L514+$M$6,$L514+$M$4))</f>
        <v>업체리스트 참조 후 업체명 변경</v>
      </c>
      <c r="N514" s="245"/>
      <c r="O514" s="237"/>
      <c r="P514" s="247"/>
      <c r="Q514" s="90"/>
      <c r="R514" s="91"/>
      <c r="S514" s="242"/>
      <c r="T514" s="243"/>
      <c r="U514" s="92"/>
      <c r="W514" s="248"/>
      <c r="X514" s="248"/>
      <c r="Y514" s="248"/>
      <c r="Z514" s="248"/>
      <c r="AA514" s="248"/>
    </row>
    <row r="515" spans="1:27" ht="68.25" hidden="1" customHeight="1">
      <c r="A515" t="str">
        <f>IF(E515="","",IF(VLOOKUP($F515,CODE!$K:$O,CODE!$O$1,FALSE)="",$E515,$E515&amp;"-"&amp;VLOOKUP($F515,CODE!$K:$O,CODE!$O$1,FALSE)))</f>
        <v/>
      </c>
      <c r="B515"/>
      <c r="C515" s="250">
        <f t="shared" si="17"/>
        <v>505</v>
      </c>
      <c r="D515" s="95"/>
      <c r="E515" s="96"/>
      <c r="F515" s="87"/>
      <c r="G515" s="87"/>
      <c r="H515" s="88"/>
      <c r="I515" s="88"/>
      <c r="J515" s="93">
        <f t="shared" si="16"/>
        <v>0</v>
      </c>
      <c r="K515" s="246"/>
      <c r="L515" s="94"/>
      <c r="M515" s="89" t="str">
        <f>IF(ISERROR(VLOOKUP($K515,생산업체!$A:$C,생산업체!$A$1,FALSE))=TRUE,"업체리스트 참조 후 업체명 변경",IF(VLOOKUP($K515,생산업체!$A:$C,생산업체!$B$1,FALSE)=1,$L515+$M$6,$L515+$M$4))</f>
        <v>업체리스트 참조 후 업체명 변경</v>
      </c>
      <c r="N515" s="245"/>
      <c r="O515" s="237"/>
      <c r="P515" s="247"/>
      <c r="Q515" s="90"/>
      <c r="R515" s="91"/>
      <c r="S515" s="242"/>
      <c r="T515" s="243"/>
      <c r="U515" s="92"/>
      <c r="W515" s="248"/>
      <c r="X515" s="248"/>
      <c r="Y515" s="248"/>
      <c r="Z515" s="248"/>
      <c r="AA515" s="248"/>
    </row>
    <row r="516" spans="1:27" ht="68.25" hidden="1" customHeight="1">
      <c r="A516" t="str">
        <f>IF(E516="","",IF(VLOOKUP($F516,CODE!$K:$O,CODE!$O$1,FALSE)="",$E516,$E516&amp;"-"&amp;VLOOKUP($F516,CODE!$K:$O,CODE!$O$1,FALSE)))</f>
        <v/>
      </c>
      <c r="B516"/>
      <c r="C516" s="250">
        <f t="shared" si="17"/>
        <v>506</v>
      </c>
      <c r="D516" s="95"/>
      <c r="E516" s="96"/>
      <c r="F516" s="87"/>
      <c r="G516" s="87"/>
      <c r="H516" s="88"/>
      <c r="I516" s="88"/>
      <c r="J516" s="93">
        <f t="shared" si="16"/>
        <v>0</v>
      </c>
      <c r="K516" s="246"/>
      <c r="L516" s="94"/>
      <c r="M516" s="89" t="str">
        <f>IF(ISERROR(VLOOKUP($K516,생산업체!$A:$C,생산업체!$A$1,FALSE))=TRUE,"업체리스트 참조 후 업체명 변경",IF(VLOOKUP($K516,생산업체!$A:$C,생산업체!$B$1,FALSE)=1,$L516+$M$6,$L516+$M$4))</f>
        <v>업체리스트 참조 후 업체명 변경</v>
      </c>
      <c r="N516" s="245"/>
      <c r="O516" s="237"/>
      <c r="P516" s="247"/>
      <c r="Q516" s="90"/>
      <c r="R516" s="91"/>
      <c r="S516" s="242"/>
      <c r="T516" s="243"/>
      <c r="U516" s="92"/>
      <c r="W516" s="248"/>
      <c r="X516" s="248"/>
      <c r="Y516" s="248"/>
      <c r="Z516" s="248"/>
      <c r="AA516" s="248"/>
    </row>
    <row r="517" spans="1:27" ht="68.25" hidden="1" customHeight="1">
      <c r="A517" t="str">
        <f>IF(E517="","",IF(VLOOKUP($F517,CODE!$K:$O,CODE!$O$1,FALSE)="",$E517,$E517&amp;"-"&amp;VLOOKUP($F517,CODE!$K:$O,CODE!$O$1,FALSE)))</f>
        <v/>
      </c>
      <c r="B517"/>
      <c r="C517" s="250">
        <f t="shared" si="17"/>
        <v>507</v>
      </c>
      <c r="D517" s="95"/>
      <c r="E517" s="96"/>
      <c r="F517" s="87"/>
      <c r="G517" s="87"/>
      <c r="H517" s="88"/>
      <c r="I517" s="88"/>
      <c r="J517" s="93">
        <f t="shared" si="16"/>
        <v>0</v>
      </c>
      <c r="K517" s="246"/>
      <c r="L517" s="94"/>
      <c r="M517" s="89" t="str">
        <f>IF(ISERROR(VLOOKUP($K517,생산업체!$A:$C,생산업체!$A$1,FALSE))=TRUE,"업체리스트 참조 후 업체명 변경",IF(VLOOKUP($K517,생산업체!$A:$C,생산업체!$B$1,FALSE)=1,$L517+$M$6,$L517+$M$4))</f>
        <v>업체리스트 참조 후 업체명 변경</v>
      </c>
      <c r="N517" s="245"/>
      <c r="O517" s="237"/>
      <c r="P517" s="247"/>
      <c r="Q517" s="90"/>
      <c r="R517" s="91"/>
      <c r="S517" s="242"/>
      <c r="T517" s="243"/>
      <c r="U517" s="92"/>
      <c r="W517" s="248"/>
      <c r="X517" s="248"/>
      <c r="Y517" s="248"/>
      <c r="Z517" s="248"/>
      <c r="AA517" s="248"/>
    </row>
    <row r="518" spans="1:27" ht="68.25" hidden="1" customHeight="1">
      <c r="A518" t="str">
        <f>IF(E518="","",IF(VLOOKUP($F518,CODE!$K:$O,CODE!$O$1,FALSE)="",$E518,$E518&amp;"-"&amp;VLOOKUP($F518,CODE!$K:$O,CODE!$O$1,FALSE)))</f>
        <v/>
      </c>
      <c r="B518"/>
      <c r="C518" s="250">
        <f t="shared" si="17"/>
        <v>508</v>
      </c>
      <c r="D518" s="95"/>
      <c r="E518" s="96"/>
      <c r="F518" s="87"/>
      <c r="G518" s="87"/>
      <c r="H518" s="88"/>
      <c r="I518" s="88"/>
      <c r="J518" s="93">
        <f t="shared" si="16"/>
        <v>0</v>
      </c>
      <c r="K518" s="246"/>
      <c r="L518" s="94"/>
      <c r="M518" s="89" t="str">
        <f>IF(ISERROR(VLOOKUP($K518,생산업체!$A:$C,생산업체!$A$1,FALSE))=TRUE,"업체리스트 참조 후 업체명 변경",IF(VLOOKUP($K518,생산업체!$A:$C,생산업체!$B$1,FALSE)=1,$L518+$M$6,$L518+$M$4))</f>
        <v>업체리스트 참조 후 업체명 변경</v>
      </c>
      <c r="N518" s="245"/>
      <c r="O518" s="237"/>
      <c r="P518" s="247"/>
      <c r="Q518" s="90"/>
      <c r="R518" s="91"/>
      <c r="S518" s="242"/>
      <c r="T518" s="243"/>
      <c r="U518" s="92"/>
      <c r="W518" s="248"/>
      <c r="X518" s="248"/>
      <c r="Y518" s="248"/>
      <c r="Z518" s="248"/>
      <c r="AA518" s="248"/>
    </row>
    <row r="519" spans="1:27" ht="68.25" hidden="1" customHeight="1">
      <c r="A519" t="str">
        <f>IF(E519="","",IF(VLOOKUP($F519,CODE!$K:$O,CODE!$O$1,FALSE)="",$E519,$E519&amp;"-"&amp;VLOOKUP($F519,CODE!$K:$O,CODE!$O$1,FALSE)))</f>
        <v/>
      </c>
      <c r="B519"/>
      <c r="C519" s="250">
        <f t="shared" si="17"/>
        <v>509</v>
      </c>
      <c r="D519" s="95"/>
      <c r="E519" s="96"/>
      <c r="F519" s="87"/>
      <c r="G519" s="87"/>
      <c r="H519" s="88"/>
      <c r="I519" s="88"/>
      <c r="J519" s="93">
        <f t="shared" si="16"/>
        <v>0</v>
      </c>
      <c r="K519" s="246"/>
      <c r="L519" s="94"/>
      <c r="M519" s="89" t="str">
        <f>IF(ISERROR(VLOOKUP($K519,생산업체!$A:$C,생산업체!$A$1,FALSE))=TRUE,"업체리스트 참조 후 업체명 변경",IF(VLOOKUP($K519,생산업체!$A:$C,생산업체!$B$1,FALSE)=1,$L519+$M$6,$L519+$M$4))</f>
        <v>업체리스트 참조 후 업체명 변경</v>
      </c>
      <c r="N519" s="245"/>
      <c r="O519" s="237"/>
      <c r="P519" s="247"/>
      <c r="Q519" s="90"/>
      <c r="R519" s="91"/>
      <c r="S519" s="242"/>
      <c r="T519" s="243"/>
      <c r="U519" s="92"/>
      <c r="W519" s="248"/>
      <c r="X519" s="248"/>
      <c r="Y519" s="248"/>
      <c r="Z519" s="248"/>
      <c r="AA519" s="248"/>
    </row>
    <row r="520" spans="1:27" ht="68.25" hidden="1" customHeight="1">
      <c r="A520" t="str">
        <f>IF(E520="","",IF(VLOOKUP($F520,CODE!$K:$O,CODE!$O$1,FALSE)="",$E520,$E520&amp;"-"&amp;VLOOKUP($F520,CODE!$K:$O,CODE!$O$1,FALSE)))</f>
        <v/>
      </c>
      <c r="B520"/>
      <c r="C520" s="250">
        <f t="shared" si="17"/>
        <v>510</v>
      </c>
      <c r="D520" s="95"/>
      <c r="E520" s="96"/>
      <c r="F520" s="87"/>
      <c r="G520" s="87"/>
      <c r="H520" s="88"/>
      <c r="I520" s="88"/>
      <c r="J520" s="93">
        <f t="shared" ref="J520:J583" si="18">IF(ISERROR(1/COUNTIF(H:H,H520))=TRUE,0,1/COUNTIF(H:H,H520))</f>
        <v>0</v>
      </c>
      <c r="K520" s="246"/>
      <c r="L520" s="94"/>
      <c r="M520" s="89" t="str">
        <f>IF(ISERROR(VLOOKUP($K520,생산업체!$A:$C,생산업체!$A$1,FALSE))=TRUE,"업체리스트 참조 후 업체명 변경",IF(VLOOKUP($K520,생산업체!$A:$C,생산업체!$B$1,FALSE)=1,$L520+$M$6,$L520+$M$4))</f>
        <v>업체리스트 참조 후 업체명 변경</v>
      </c>
      <c r="N520" s="245"/>
      <c r="O520" s="237"/>
      <c r="P520" s="247"/>
      <c r="Q520" s="90"/>
      <c r="R520" s="91"/>
      <c r="S520" s="242"/>
      <c r="T520" s="243"/>
      <c r="U520" s="92"/>
      <c r="W520" s="248"/>
      <c r="X520" s="248"/>
      <c r="Y520" s="248"/>
      <c r="Z520" s="248"/>
      <c r="AA520" s="248"/>
    </row>
    <row r="521" spans="1:27" ht="68.25" hidden="1" customHeight="1">
      <c r="A521" t="str">
        <f>IF(E521="","",IF(VLOOKUP($F521,CODE!$K:$O,CODE!$O$1,FALSE)="",$E521,$E521&amp;"-"&amp;VLOOKUP($F521,CODE!$K:$O,CODE!$O$1,FALSE)))</f>
        <v/>
      </c>
      <c r="B521"/>
      <c r="C521" s="250">
        <f t="shared" si="17"/>
        <v>511</v>
      </c>
      <c r="D521" s="95"/>
      <c r="E521" s="96"/>
      <c r="F521" s="87"/>
      <c r="G521" s="87"/>
      <c r="H521" s="88"/>
      <c r="I521" s="88"/>
      <c r="J521" s="93">
        <f t="shared" si="18"/>
        <v>0</v>
      </c>
      <c r="K521" s="246"/>
      <c r="L521" s="94"/>
      <c r="M521" s="89" t="str">
        <f>IF(ISERROR(VLOOKUP($K521,생산업체!$A:$C,생산업체!$A$1,FALSE))=TRUE,"업체리스트 참조 후 업체명 변경",IF(VLOOKUP($K521,생산업체!$A:$C,생산업체!$B$1,FALSE)=1,$L521+$M$6,$L521+$M$4))</f>
        <v>업체리스트 참조 후 업체명 변경</v>
      </c>
      <c r="N521" s="245"/>
      <c r="O521" s="237"/>
      <c r="P521" s="247"/>
      <c r="Q521" s="90"/>
      <c r="R521" s="91"/>
      <c r="S521" s="242"/>
      <c r="T521" s="243"/>
      <c r="U521" s="92"/>
      <c r="W521" s="248"/>
      <c r="X521" s="248"/>
      <c r="Y521" s="248"/>
      <c r="Z521" s="248"/>
      <c r="AA521" s="248"/>
    </row>
    <row r="522" spans="1:27" ht="68.25" hidden="1" customHeight="1">
      <c r="A522" t="str">
        <f>IF(E522="","",IF(VLOOKUP($F522,CODE!$K:$O,CODE!$O$1,FALSE)="",$E522,$E522&amp;"-"&amp;VLOOKUP($F522,CODE!$K:$O,CODE!$O$1,FALSE)))</f>
        <v/>
      </c>
      <c r="B522"/>
      <c r="C522" s="250">
        <f t="shared" si="17"/>
        <v>512</v>
      </c>
      <c r="D522" s="95"/>
      <c r="E522" s="96"/>
      <c r="F522" s="87"/>
      <c r="G522" s="87"/>
      <c r="H522" s="88"/>
      <c r="I522" s="88"/>
      <c r="J522" s="93">
        <f t="shared" si="18"/>
        <v>0</v>
      </c>
      <c r="K522" s="246"/>
      <c r="L522" s="94"/>
      <c r="M522" s="89" t="str">
        <f>IF(ISERROR(VLOOKUP($K522,생산업체!$A:$C,생산업체!$A$1,FALSE))=TRUE,"업체리스트 참조 후 업체명 변경",IF(VLOOKUP($K522,생산업체!$A:$C,생산업체!$B$1,FALSE)=1,$L522+$M$6,$L522+$M$4))</f>
        <v>업체리스트 참조 후 업체명 변경</v>
      </c>
      <c r="N522" s="245"/>
      <c r="O522" s="237"/>
      <c r="P522" s="247"/>
      <c r="Q522" s="90"/>
      <c r="R522" s="91"/>
      <c r="S522" s="242"/>
      <c r="T522" s="243"/>
      <c r="U522" s="92"/>
      <c r="W522" s="248"/>
      <c r="X522" s="248"/>
      <c r="Y522" s="248"/>
      <c r="Z522" s="248"/>
      <c r="AA522" s="248"/>
    </row>
    <row r="523" spans="1:27" ht="68.25" hidden="1" customHeight="1">
      <c r="A523" t="str">
        <f>IF(E523="","",IF(VLOOKUP($F523,CODE!$K:$O,CODE!$O$1,FALSE)="",$E523,$E523&amp;"-"&amp;VLOOKUP($F523,CODE!$K:$O,CODE!$O$1,FALSE)))</f>
        <v/>
      </c>
      <c r="B523"/>
      <c r="C523" s="250">
        <f t="shared" si="17"/>
        <v>513</v>
      </c>
      <c r="D523" s="95"/>
      <c r="E523" s="96"/>
      <c r="F523" s="87"/>
      <c r="G523" s="87"/>
      <c r="H523" s="88"/>
      <c r="I523" s="88"/>
      <c r="J523" s="93">
        <f t="shared" si="18"/>
        <v>0</v>
      </c>
      <c r="K523" s="246"/>
      <c r="L523" s="94"/>
      <c r="M523" s="89" t="str">
        <f>IF(ISERROR(VLOOKUP($K523,생산업체!$A:$C,생산업체!$A$1,FALSE))=TRUE,"업체리스트 참조 후 업체명 변경",IF(VLOOKUP($K523,생산업체!$A:$C,생산업체!$B$1,FALSE)=1,$L523+$M$6,$L523+$M$4))</f>
        <v>업체리스트 참조 후 업체명 변경</v>
      </c>
      <c r="N523" s="245"/>
      <c r="O523" s="237"/>
      <c r="P523" s="247"/>
      <c r="Q523" s="90"/>
      <c r="R523" s="91"/>
      <c r="S523" s="242"/>
      <c r="T523" s="243"/>
      <c r="U523" s="92"/>
      <c r="W523" s="248"/>
      <c r="X523" s="248"/>
      <c r="Y523" s="248"/>
      <c r="Z523" s="248"/>
      <c r="AA523" s="248"/>
    </row>
    <row r="524" spans="1:27" ht="68.25" hidden="1" customHeight="1">
      <c r="A524" t="str">
        <f>IF(E524="","",IF(VLOOKUP($F524,CODE!$K:$O,CODE!$O$1,FALSE)="",$E524,$E524&amp;"-"&amp;VLOOKUP($F524,CODE!$K:$O,CODE!$O$1,FALSE)))</f>
        <v/>
      </c>
      <c r="B524"/>
      <c r="C524" s="250">
        <f t="shared" si="17"/>
        <v>514</v>
      </c>
      <c r="D524" s="95"/>
      <c r="E524" s="96"/>
      <c r="F524" s="87"/>
      <c r="G524" s="87"/>
      <c r="H524" s="88"/>
      <c r="I524" s="88"/>
      <c r="J524" s="93">
        <f t="shared" si="18"/>
        <v>0</v>
      </c>
      <c r="K524" s="246"/>
      <c r="L524" s="94"/>
      <c r="M524" s="89" t="str">
        <f>IF(ISERROR(VLOOKUP($K524,생산업체!$A:$C,생산업체!$A$1,FALSE))=TRUE,"업체리스트 참조 후 업체명 변경",IF(VLOOKUP($K524,생산업체!$A:$C,생산업체!$B$1,FALSE)=1,$L524+$M$6,$L524+$M$4))</f>
        <v>업체리스트 참조 후 업체명 변경</v>
      </c>
      <c r="N524" s="245"/>
      <c r="O524" s="237"/>
      <c r="P524" s="247"/>
      <c r="Q524" s="90"/>
      <c r="R524" s="91"/>
      <c r="S524" s="242"/>
      <c r="T524" s="243"/>
      <c r="U524" s="92"/>
      <c r="W524" s="248"/>
      <c r="X524" s="248"/>
      <c r="Y524" s="248"/>
      <c r="Z524" s="248"/>
      <c r="AA524" s="248"/>
    </row>
    <row r="525" spans="1:27" ht="68.25" hidden="1" customHeight="1">
      <c r="A525" t="str">
        <f>IF(E525="","",IF(VLOOKUP($F525,CODE!$K:$O,CODE!$O$1,FALSE)="",$E525,$E525&amp;"-"&amp;VLOOKUP($F525,CODE!$K:$O,CODE!$O$1,FALSE)))</f>
        <v/>
      </c>
      <c r="B525"/>
      <c r="C525" s="250">
        <f t="shared" si="17"/>
        <v>515</v>
      </c>
      <c r="D525" s="95"/>
      <c r="E525" s="96"/>
      <c r="F525" s="87"/>
      <c r="G525" s="87"/>
      <c r="H525" s="88"/>
      <c r="I525" s="88"/>
      <c r="J525" s="93">
        <f t="shared" si="18"/>
        <v>0</v>
      </c>
      <c r="K525" s="246"/>
      <c r="L525" s="94"/>
      <c r="M525" s="89" t="str">
        <f>IF(ISERROR(VLOOKUP($K525,생산업체!$A:$C,생산업체!$A$1,FALSE))=TRUE,"업체리스트 참조 후 업체명 변경",IF(VLOOKUP($K525,생산업체!$A:$C,생산업체!$B$1,FALSE)=1,$L525+$M$6,$L525+$M$4))</f>
        <v>업체리스트 참조 후 업체명 변경</v>
      </c>
      <c r="N525" s="245"/>
      <c r="O525" s="237"/>
      <c r="P525" s="247"/>
      <c r="Q525" s="90"/>
      <c r="R525" s="91"/>
      <c r="S525" s="242"/>
      <c r="T525" s="243"/>
      <c r="U525" s="92"/>
      <c r="W525" s="248"/>
      <c r="X525" s="248"/>
      <c r="Y525" s="248"/>
      <c r="Z525" s="248"/>
      <c r="AA525" s="248"/>
    </row>
    <row r="526" spans="1:27" ht="68.25" hidden="1" customHeight="1">
      <c r="A526" t="str">
        <f>IF(E526="","",IF(VLOOKUP($F526,CODE!$K:$O,CODE!$O$1,FALSE)="",$E526,$E526&amp;"-"&amp;VLOOKUP($F526,CODE!$K:$O,CODE!$O$1,FALSE)))</f>
        <v/>
      </c>
      <c r="B526"/>
      <c r="C526" s="250">
        <f t="shared" si="17"/>
        <v>516</v>
      </c>
      <c r="D526" s="95"/>
      <c r="E526" s="96"/>
      <c r="F526" s="87"/>
      <c r="G526" s="87"/>
      <c r="H526" s="88"/>
      <c r="I526" s="88"/>
      <c r="J526" s="93">
        <f t="shared" si="18"/>
        <v>0</v>
      </c>
      <c r="K526" s="246"/>
      <c r="L526" s="94"/>
      <c r="M526" s="89" t="str">
        <f>IF(ISERROR(VLOOKUP($K526,생산업체!$A:$C,생산업체!$A$1,FALSE))=TRUE,"업체리스트 참조 후 업체명 변경",IF(VLOOKUP($K526,생산업체!$A:$C,생산업체!$B$1,FALSE)=1,$L526+$M$6,$L526+$M$4))</f>
        <v>업체리스트 참조 후 업체명 변경</v>
      </c>
      <c r="N526" s="245"/>
      <c r="O526" s="237"/>
      <c r="P526" s="247"/>
      <c r="Q526" s="90"/>
      <c r="R526" s="91"/>
      <c r="S526" s="242"/>
      <c r="T526" s="243"/>
      <c r="U526" s="92"/>
      <c r="W526" s="248"/>
      <c r="X526" s="248"/>
      <c r="Y526" s="248"/>
      <c r="Z526" s="248"/>
      <c r="AA526" s="248"/>
    </row>
    <row r="527" spans="1:27" ht="68.25" hidden="1" customHeight="1">
      <c r="A527" t="str">
        <f>IF(E527="","",IF(VLOOKUP($F527,CODE!$K:$O,CODE!$O$1,FALSE)="",$E527,$E527&amp;"-"&amp;VLOOKUP($F527,CODE!$K:$O,CODE!$O$1,FALSE)))</f>
        <v/>
      </c>
      <c r="B527"/>
      <c r="C527" s="250">
        <f t="shared" si="17"/>
        <v>517</v>
      </c>
      <c r="D527" s="95"/>
      <c r="E527" s="96"/>
      <c r="F527" s="87"/>
      <c r="G527" s="87"/>
      <c r="H527" s="88"/>
      <c r="I527" s="88"/>
      <c r="J527" s="93">
        <f t="shared" si="18"/>
        <v>0</v>
      </c>
      <c r="K527" s="246"/>
      <c r="L527" s="94"/>
      <c r="M527" s="89" t="str">
        <f>IF(ISERROR(VLOOKUP($K527,생산업체!$A:$C,생산업체!$A$1,FALSE))=TRUE,"업체리스트 참조 후 업체명 변경",IF(VLOOKUP($K527,생산업체!$A:$C,생산업체!$B$1,FALSE)=1,$L527+$M$6,$L527+$M$4))</f>
        <v>업체리스트 참조 후 업체명 변경</v>
      </c>
      <c r="N527" s="245"/>
      <c r="O527" s="237"/>
      <c r="P527" s="247"/>
      <c r="Q527" s="90"/>
      <c r="R527" s="91"/>
      <c r="S527" s="242"/>
      <c r="T527" s="243"/>
      <c r="U527" s="92"/>
      <c r="W527" s="248"/>
      <c r="X527" s="248"/>
      <c r="Y527" s="248"/>
      <c r="Z527" s="248"/>
      <c r="AA527" s="248"/>
    </row>
    <row r="528" spans="1:27" ht="68.25" hidden="1" customHeight="1">
      <c r="A528" t="str">
        <f>IF(E528="","",IF(VLOOKUP($F528,CODE!$K:$O,CODE!$O$1,FALSE)="",$E528,$E528&amp;"-"&amp;VLOOKUP($F528,CODE!$K:$O,CODE!$O$1,FALSE)))</f>
        <v/>
      </c>
      <c r="B528"/>
      <c r="C528" s="250">
        <f t="shared" ref="C528:C591" si="19">C527+1</f>
        <v>518</v>
      </c>
      <c r="D528" s="95"/>
      <c r="E528" s="96"/>
      <c r="F528" s="87"/>
      <c r="G528" s="87"/>
      <c r="H528" s="88"/>
      <c r="I528" s="88"/>
      <c r="J528" s="93">
        <f t="shared" si="18"/>
        <v>0</v>
      </c>
      <c r="K528" s="246"/>
      <c r="L528" s="94"/>
      <c r="M528" s="89" t="str">
        <f>IF(ISERROR(VLOOKUP($K528,생산업체!$A:$C,생산업체!$A$1,FALSE))=TRUE,"업체리스트 참조 후 업체명 변경",IF(VLOOKUP($K528,생산업체!$A:$C,생산업체!$B$1,FALSE)=1,$L528+$M$6,$L528+$M$4))</f>
        <v>업체리스트 참조 후 업체명 변경</v>
      </c>
      <c r="N528" s="245"/>
      <c r="O528" s="237"/>
      <c r="P528" s="247"/>
      <c r="Q528" s="90"/>
      <c r="R528" s="91"/>
      <c r="S528" s="242"/>
      <c r="T528" s="243"/>
      <c r="U528" s="92"/>
      <c r="W528" s="248"/>
      <c r="X528" s="248"/>
      <c r="Y528" s="248"/>
      <c r="Z528" s="248"/>
      <c r="AA528" s="248"/>
    </row>
    <row r="529" spans="1:27" ht="68.25" hidden="1" customHeight="1">
      <c r="A529" t="str">
        <f>IF(E529="","",IF(VLOOKUP($F529,CODE!$K:$O,CODE!$O$1,FALSE)="",$E529,$E529&amp;"-"&amp;VLOOKUP($F529,CODE!$K:$O,CODE!$O$1,FALSE)))</f>
        <v/>
      </c>
      <c r="B529"/>
      <c r="C529" s="250">
        <f t="shared" si="19"/>
        <v>519</v>
      </c>
      <c r="D529" s="95"/>
      <c r="E529" s="96"/>
      <c r="F529" s="87"/>
      <c r="G529" s="87"/>
      <c r="H529" s="88"/>
      <c r="I529" s="88"/>
      <c r="J529" s="93">
        <f t="shared" si="18"/>
        <v>0</v>
      </c>
      <c r="K529" s="246"/>
      <c r="L529" s="94"/>
      <c r="M529" s="89" t="str">
        <f>IF(ISERROR(VLOOKUP($K529,생산업체!$A:$C,생산업체!$A$1,FALSE))=TRUE,"업체리스트 참조 후 업체명 변경",IF(VLOOKUP($K529,생산업체!$A:$C,생산업체!$B$1,FALSE)=1,$L529+$M$6,$L529+$M$4))</f>
        <v>업체리스트 참조 후 업체명 변경</v>
      </c>
      <c r="N529" s="245"/>
      <c r="O529" s="237"/>
      <c r="P529" s="247"/>
      <c r="Q529" s="90"/>
      <c r="R529" s="91"/>
      <c r="S529" s="242"/>
      <c r="T529" s="243"/>
      <c r="U529" s="92"/>
      <c r="W529" s="248"/>
      <c r="X529" s="248"/>
      <c r="Y529" s="248"/>
      <c r="Z529" s="248"/>
      <c r="AA529" s="248"/>
    </row>
    <row r="530" spans="1:27" ht="68.25" hidden="1" customHeight="1">
      <c r="A530" t="str">
        <f>IF(E530="","",IF(VLOOKUP($F530,CODE!$K:$O,CODE!$O$1,FALSE)="",$E530,$E530&amp;"-"&amp;VLOOKUP($F530,CODE!$K:$O,CODE!$O$1,FALSE)))</f>
        <v/>
      </c>
      <c r="B530"/>
      <c r="C530" s="250">
        <f t="shared" si="19"/>
        <v>520</v>
      </c>
      <c r="D530" s="95"/>
      <c r="E530" s="96"/>
      <c r="F530" s="87"/>
      <c r="G530" s="87"/>
      <c r="H530" s="88"/>
      <c r="I530" s="88"/>
      <c r="J530" s="93">
        <f t="shared" si="18"/>
        <v>0</v>
      </c>
      <c r="K530" s="246"/>
      <c r="L530" s="94"/>
      <c r="M530" s="89" t="str">
        <f>IF(ISERROR(VLOOKUP($K530,생산업체!$A:$C,생산업체!$A$1,FALSE))=TRUE,"업체리스트 참조 후 업체명 변경",IF(VLOOKUP($K530,생산업체!$A:$C,생산업체!$B$1,FALSE)=1,$L530+$M$6,$L530+$M$4))</f>
        <v>업체리스트 참조 후 업체명 변경</v>
      </c>
      <c r="N530" s="245"/>
      <c r="O530" s="237"/>
      <c r="P530" s="247"/>
      <c r="Q530" s="90"/>
      <c r="R530" s="91"/>
      <c r="S530" s="242"/>
      <c r="T530" s="243"/>
      <c r="U530" s="92"/>
      <c r="W530" s="248"/>
      <c r="X530" s="248"/>
      <c r="Y530" s="248"/>
      <c r="Z530" s="248"/>
      <c r="AA530" s="248"/>
    </row>
    <row r="531" spans="1:27" ht="68.25" hidden="1" customHeight="1">
      <c r="A531" t="str">
        <f>IF(E531="","",IF(VLOOKUP($F531,CODE!$K:$O,CODE!$O$1,FALSE)="",$E531,$E531&amp;"-"&amp;VLOOKUP($F531,CODE!$K:$O,CODE!$O$1,FALSE)))</f>
        <v/>
      </c>
      <c r="B531"/>
      <c r="C531" s="250">
        <f t="shared" si="19"/>
        <v>521</v>
      </c>
      <c r="D531" s="95"/>
      <c r="E531" s="96"/>
      <c r="F531" s="87"/>
      <c r="G531" s="87"/>
      <c r="H531" s="88"/>
      <c r="I531" s="88"/>
      <c r="J531" s="93">
        <f t="shared" si="18"/>
        <v>0</v>
      </c>
      <c r="K531" s="246"/>
      <c r="L531" s="94"/>
      <c r="M531" s="89" t="str">
        <f>IF(ISERROR(VLOOKUP($K531,생산업체!$A:$C,생산업체!$A$1,FALSE))=TRUE,"업체리스트 참조 후 업체명 변경",IF(VLOOKUP($K531,생산업체!$A:$C,생산업체!$B$1,FALSE)=1,$L531+$M$6,$L531+$M$4))</f>
        <v>업체리스트 참조 후 업체명 변경</v>
      </c>
      <c r="N531" s="245"/>
      <c r="O531" s="237"/>
      <c r="P531" s="247"/>
      <c r="Q531" s="90"/>
      <c r="R531" s="91"/>
      <c r="S531" s="242"/>
      <c r="T531" s="243"/>
      <c r="U531" s="92"/>
      <c r="W531" s="248"/>
      <c r="X531" s="248"/>
      <c r="Y531" s="248"/>
      <c r="Z531" s="248"/>
      <c r="AA531" s="248"/>
    </row>
    <row r="532" spans="1:27" ht="68.25" hidden="1" customHeight="1">
      <c r="A532" t="str">
        <f>IF(E532="","",IF(VLOOKUP($F532,CODE!$K:$O,CODE!$O$1,FALSE)="",$E532,$E532&amp;"-"&amp;VLOOKUP($F532,CODE!$K:$O,CODE!$O$1,FALSE)))</f>
        <v/>
      </c>
      <c r="B532"/>
      <c r="C532" s="250">
        <f t="shared" si="19"/>
        <v>522</v>
      </c>
      <c r="D532" s="95"/>
      <c r="E532" s="96"/>
      <c r="F532" s="87"/>
      <c r="G532" s="87"/>
      <c r="H532" s="88"/>
      <c r="I532" s="88"/>
      <c r="J532" s="93">
        <f t="shared" si="18"/>
        <v>0</v>
      </c>
      <c r="K532" s="246"/>
      <c r="L532" s="94"/>
      <c r="M532" s="89" t="str">
        <f>IF(ISERROR(VLOOKUP($K532,생산업체!$A:$C,생산업체!$A$1,FALSE))=TRUE,"업체리스트 참조 후 업체명 변경",IF(VLOOKUP($K532,생산업체!$A:$C,생산업체!$B$1,FALSE)=1,$L532+$M$6,$L532+$M$4))</f>
        <v>업체리스트 참조 후 업체명 변경</v>
      </c>
      <c r="N532" s="245"/>
      <c r="O532" s="237"/>
      <c r="P532" s="247"/>
      <c r="Q532" s="90"/>
      <c r="R532" s="91"/>
      <c r="S532" s="242"/>
      <c r="T532" s="243"/>
      <c r="U532" s="92"/>
      <c r="W532" s="248"/>
      <c r="X532" s="248"/>
      <c r="Y532" s="248"/>
      <c r="Z532" s="248"/>
      <c r="AA532" s="248"/>
    </row>
    <row r="533" spans="1:27" ht="68.25" hidden="1" customHeight="1">
      <c r="A533" t="str">
        <f>IF(E533="","",IF(VLOOKUP($F533,CODE!$K:$O,CODE!$O$1,FALSE)="",$E533,$E533&amp;"-"&amp;VLOOKUP($F533,CODE!$K:$O,CODE!$O$1,FALSE)))</f>
        <v/>
      </c>
      <c r="B533"/>
      <c r="C533" s="250">
        <f t="shared" si="19"/>
        <v>523</v>
      </c>
      <c r="D533" s="95"/>
      <c r="E533" s="96"/>
      <c r="F533" s="87"/>
      <c r="G533" s="87"/>
      <c r="H533" s="88"/>
      <c r="I533" s="88"/>
      <c r="J533" s="93">
        <f t="shared" si="18"/>
        <v>0</v>
      </c>
      <c r="K533" s="246"/>
      <c r="L533" s="94"/>
      <c r="M533" s="89" t="str">
        <f>IF(ISERROR(VLOOKUP($K533,생산업체!$A:$C,생산업체!$A$1,FALSE))=TRUE,"업체리스트 참조 후 업체명 변경",IF(VLOOKUP($K533,생산업체!$A:$C,생산업체!$B$1,FALSE)=1,$L533+$M$6,$L533+$M$4))</f>
        <v>업체리스트 참조 후 업체명 변경</v>
      </c>
      <c r="N533" s="245"/>
      <c r="O533" s="237"/>
      <c r="P533" s="247"/>
      <c r="Q533" s="90"/>
      <c r="R533" s="91"/>
      <c r="S533" s="242"/>
      <c r="T533" s="243"/>
      <c r="U533" s="92"/>
      <c r="W533" s="248"/>
      <c r="X533" s="248"/>
      <c r="Y533" s="248"/>
      <c r="Z533" s="248"/>
      <c r="AA533" s="248"/>
    </row>
    <row r="534" spans="1:27" ht="68.25" hidden="1" customHeight="1">
      <c r="A534" t="str">
        <f>IF(E534="","",IF(VLOOKUP($F534,CODE!$K:$O,CODE!$O$1,FALSE)="",$E534,$E534&amp;"-"&amp;VLOOKUP($F534,CODE!$K:$O,CODE!$O$1,FALSE)))</f>
        <v/>
      </c>
      <c r="B534"/>
      <c r="C534" s="250">
        <f t="shared" si="19"/>
        <v>524</v>
      </c>
      <c r="D534" s="95"/>
      <c r="E534" s="96"/>
      <c r="F534" s="87"/>
      <c r="G534" s="87"/>
      <c r="H534" s="88"/>
      <c r="I534" s="88"/>
      <c r="J534" s="93">
        <f t="shared" si="18"/>
        <v>0</v>
      </c>
      <c r="K534" s="246"/>
      <c r="L534" s="94"/>
      <c r="M534" s="89" t="str">
        <f>IF(ISERROR(VLOOKUP($K534,생산업체!$A:$C,생산업체!$A$1,FALSE))=TRUE,"업체리스트 참조 후 업체명 변경",IF(VLOOKUP($K534,생산업체!$A:$C,생산업체!$B$1,FALSE)=1,$L534+$M$6,$L534+$M$4))</f>
        <v>업체리스트 참조 후 업체명 변경</v>
      </c>
      <c r="N534" s="245"/>
      <c r="O534" s="237"/>
      <c r="P534" s="247"/>
      <c r="Q534" s="90"/>
      <c r="R534" s="91"/>
      <c r="S534" s="242"/>
      <c r="T534" s="243"/>
      <c r="U534" s="92"/>
      <c r="W534" s="248"/>
      <c r="X534" s="248"/>
      <c r="Y534" s="248"/>
      <c r="Z534" s="248"/>
      <c r="AA534" s="248"/>
    </row>
    <row r="535" spans="1:27" ht="68.25" hidden="1" customHeight="1">
      <c r="A535" t="str">
        <f>IF(E535="","",IF(VLOOKUP($F535,CODE!$K:$O,CODE!$O$1,FALSE)="",$E535,$E535&amp;"-"&amp;VLOOKUP($F535,CODE!$K:$O,CODE!$O$1,FALSE)))</f>
        <v/>
      </c>
      <c r="B535"/>
      <c r="C535" s="250">
        <f t="shared" si="19"/>
        <v>525</v>
      </c>
      <c r="D535" s="95"/>
      <c r="E535" s="96"/>
      <c r="F535" s="87"/>
      <c r="G535" s="87"/>
      <c r="H535" s="88"/>
      <c r="I535" s="88"/>
      <c r="J535" s="93">
        <f t="shared" si="18"/>
        <v>0</v>
      </c>
      <c r="K535" s="246"/>
      <c r="L535" s="94"/>
      <c r="M535" s="89" t="str">
        <f>IF(ISERROR(VLOOKUP($K535,생산업체!$A:$C,생산업체!$A$1,FALSE))=TRUE,"업체리스트 참조 후 업체명 변경",IF(VLOOKUP($K535,생산업체!$A:$C,생산업체!$B$1,FALSE)=1,$L535+$M$6,$L535+$M$4))</f>
        <v>업체리스트 참조 후 업체명 변경</v>
      </c>
      <c r="N535" s="245"/>
      <c r="O535" s="237"/>
      <c r="P535" s="247"/>
      <c r="Q535" s="90"/>
      <c r="R535" s="91"/>
      <c r="S535" s="242"/>
      <c r="T535" s="243"/>
      <c r="U535" s="92"/>
      <c r="W535" s="248"/>
      <c r="X535" s="248"/>
      <c r="Y535" s="248"/>
      <c r="Z535" s="248"/>
      <c r="AA535" s="248"/>
    </row>
    <row r="536" spans="1:27" ht="68.25" hidden="1" customHeight="1">
      <c r="A536" t="str">
        <f>IF(E536="","",IF(VLOOKUP($F536,CODE!$K:$O,CODE!$O$1,FALSE)="",$E536,$E536&amp;"-"&amp;VLOOKUP($F536,CODE!$K:$O,CODE!$O$1,FALSE)))</f>
        <v/>
      </c>
      <c r="B536"/>
      <c r="C536" s="250">
        <f t="shared" si="19"/>
        <v>526</v>
      </c>
      <c r="D536" s="95"/>
      <c r="E536" s="96"/>
      <c r="F536" s="87"/>
      <c r="G536" s="87"/>
      <c r="H536" s="88"/>
      <c r="I536" s="88"/>
      <c r="J536" s="93">
        <f t="shared" si="18"/>
        <v>0</v>
      </c>
      <c r="K536" s="246"/>
      <c r="L536" s="94"/>
      <c r="M536" s="89" t="str">
        <f>IF(ISERROR(VLOOKUP($K536,생산업체!$A:$C,생산업체!$A$1,FALSE))=TRUE,"업체리스트 참조 후 업체명 변경",IF(VLOOKUP($K536,생산업체!$A:$C,생산업체!$B$1,FALSE)=1,$L536+$M$6,$L536+$M$4))</f>
        <v>업체리스트 참조 후 업체명 변경</v>
      </c>
      <c r="N536" s="245"/>
      <c r="O536" s="237"/>
      <c r="P536" s="247"/>
      <c r="Q536" s="90"/>
      <c r="R536" s="91"/>
      <c r="S536" s="242"/>
      <c r="T536" s="243"/>
      <c r="U536" s="92"/>
      <c r="W536" s="248"/>
      <c r="X536" s="248"/>
      <c r="Y536" s="248"/>
      <c r="Z536" s="248"/>
      <c r="AA536" s="248"/>
    </row>
    <row r="537" spans="1:27" ht="68.25" hidden="1" customHeight="1">
      <c r="A537" t="str">
        <f>IF(E537="","",IF(VLOOKUP($F537,CODE!$K:$O,CODE!$O$1,FALSE)="",$E537,$E537&amp;"-"&amp;VLOOKUP($F537,CODE!$K:$O,CODE!$O$1,FALSE)))</f>
        <v/>
      </c>
      <c r="B537"/>
      <c r="C537" s="250">
        <f t="shared" si="19"/>
        <v>527</v>
      </c>
      <c r="D537" s="95"/>
      <c r="E537" s="96"/>
      <c r="F537" s="87"/>
      <c r="G537" s="87"/>
      <c r="H537" s="88"/>
      <c r="I537" s="88"/>
      <c r="J537" s="93">
        <f t="shared" si="18"/>
        <v>0</v>
      </c>
      <c r="K537" s="246"/>
      <c r="L537" s="94"/>
      <c r="M537" s="89" t="str">
        <f>IF(ISERROR(VLOOKUP($K537,생산업체!$A:$C,생산업체!$A$1,FALSE))=TRUE,"업체리스트 참조 후 업체명 변경",IF(VLOOKUP($K537,생산업체!$A:$C,생산업체!$B$1,FALSE)=1,$L537+$M$6,$L537+$M$4))</f>
        <v>업체리스트 참조 후 업체명 변경</v>
      </c>
      <c r="N537" s="245"/>
      <c r="O537" s="237"/>
      <c r="P537" s="247"/>
      <c r="Q537" s="90"/>
      <c r="R537" s="91"/>
      <c r="S537" s="242"/>
      <c r="T537" s="243"/>
      <c r="U537" s="92"/>
      <c r="W537" s="248"/>
      <c r="X537" s="248"/>
      <c r="Y537" s="248"/>
      <c r="Z537" s="248"/>
      <c r="AA537" s="248"/>
    </row>
    <row r="538" spans="1:27" ht="68.25" hidden="1" customHeight="1">
      <c r="A538" t="str">
        <f>IF(E538="","",IF(VLOOKUP($F538,CODE!$K:$O,CODE!$O$1,FALSE)="",$E538,$E538&amp;"-"&amp;VLOOKUP($F538,CODE!$K:$O,CODE!$O$1,FALSE)))</f>
        <v/>
      </c>
      <c r="B538"/>
      <c r="C538" s="250">
        <f t="shared" si="19"/>
        <v>528</v>
      </c>
      <c r="D538" s="95"/>
      <c r="E538" s="96"/>
      <c r="F538" s="87"/>
      <c r="G538" s="87"/>
      <c r="H538" s="88"/>
      <c r="I538" s="88"/>
      <c r="J538" s="93">
        <f t="shared" si="18"/>
        <v>0</v>
      </c>
      <c r="K538" s="246"/>
      <c r="L538" s="94"/>
      <c r="M538" s="89" t="str">
        <f>IF(ISERROR(VLOOKUP($K538,생산업체!$A:$C,생산업체!$A$1,FALSE))=TRUE,"업체리스트 참조 후 업체명 변경",IF(VLOOKUP($K538,생산업체!$A:$C,생산업체!$B$1,FALSE)=1,$L538+$M$6,$L538+$M$4))</f>
        <v>업체리스트 참조 후 업체명 변경</v>
      </c>
      <c r="N538" s="245"/>
      <c r="O538" s="237"/>
      <c r="P538" s="247"/>
      <c r="Q538" s="90"/>
      <c r="R538" s="91"/>
      <c r="S538" s="242"/>
      <c r="T538" s="243"/>
      <c r="U538" s="92"/>
      <c r="W538" s="248"/>
      <c r="X538" s="248"/>
      <c r="Y538" s="248"/>
      <c r="Z538" s="248"/>
      <c r="AA538" s="248"/>
    </row>
    <row r="539" spans="1:27" ht="68.25" hidden="1" customHeight="1">
      <c r="A539" t="str">
        <f>IF(E539="","",IF(VLOOKUP($F539,CODE!$K:$O,CODE!$O$1,FALSE)="",$E539,$E539&amp;"-"&amp;VLOOKUP($F539,CODE!$K:$O,CODE!$O$1,FALSE)))</f>
        <v/>
      </c>
      <c r="B539"/>
      <c r="C539" s="250">
        <f t="shared" si="19"/>
        <v>529</v>
      </c>
      <c r="D539" s="95"/>
      <c r="E539" s="96"/>
      <c r="F539" s="87"/>
      <c r="G539" s="87"/>
      <c r="H539" s="88"/>
      <c r="I539" s="88"/>
      <c r="J539" s="93">
        <f t="shared" si="18"/>
        <v>0</v>
      </c>
      <c r="K539" s="246"/>
      <c r="L539" s="94"/>
      <c r="M539" s="89" t="str">
        <f>IF(ISERROR(VLOOKUP($K539,생산업체!$A:$C,생산업체!$A$1,FALSE))=TRUE,"업체리스트 참조 후 업체명 변경",IF(VLOOKUP($K539,생산업체!$A:$C,생산업체!$B$1,FALSE)=1,$L539+$M$6,$L539+$M$4))</f>
        <v>업체리스트 참조 후 업체명 변경</v>
      </c>
      <c r="N539" s="245"/>
      <c r="O539" s="237"/>
      <c r="P539" s="247"/>
      <c r="Q539" s="90"/>
      <c r="R539" s="91"/>
      <c r="S539" s="242"/>
      <c r="T539" s="243"/>
      <c r="U539" s="92"/>
      <c r="W539" s="248"/>
      <c r="X539" s="248"/>
      <c r="Y539" s="248"/>
      <c r="Z539" s="248"/>
      <c r="AA539" s="248"/>
    </row>
    <row r="540" spans="1:27" ht="68.25" hidden="1" customHeight="1">
      <c r="A540" t="str">
        <f>IF(E540="","",IF(VLOOKUP($F540,CODE!$K:$O,CODE!$O$1,FALSE)="",$E540,$E540&amp;"-"&amp;VLOOKUP($F540,CODE!$K:$O,CODE!$O$1,FALSE)))</f>
        <v/>
      </c>
      <c r="B540"/>
      <c r="C540" s="250">
        <f t="shared" si="19"/>
        <v>530</v>
      </c>
      <c r="D540" s="95"/>
      <c r="E540" s="96"/>
      <c r="F540" s="87"/>
      <c r="G540" s="87"/>
      <c r="H540" s="88"/>
      <c r="I540" s="88"/>
      <c r="J540" s="93">
        <f t="shared" si="18"/>
        <v>0</v>
      </c>
      <c r="K540" s="246"/>
      <c r="L540" s="94"/>
      <c r="M540" s="89" t="str">
        <f>IF(ISERROR(VLOOKUP($K540,생산업체!$A:$C,생산업체!$A$1,FALSE))=TRUE,"업체리스트 참조 후 업체명 변경",IF(VLOOKUP($K540,생산업체!$A:$C,생산업체!$B$1,FALSE)=1,$L540+$M$6,$L540+$M$4))</f>
        <v>업체리스트 참조 후 업체명 변경</v>
      </c>
      <c r="N540" s="245"/>
      <c r="O540" s="237"/>
      <c r="P540" s="247"/>
      <c r="Q540" s="90"/>
      <c r="R540" s="91"/>
      <c r="S540" s="242"/>
      <c r="T540" s="243"/>
      <c r="U540" s="92"/>
      <c r="W540" s="248"/>
      <c r="X540" s="248"/>
      <c r="Y540" s="248"/>
      <c r="Z540" s="248"/>
      <c r="AA540" s="248"/>
    </row>
    <row r="541" spans="1:27" ht="68.25" hidden="1" customHeight="1">
      <c r="A541" t="str">
        <f>IF(E541="","",IF(VLOOKUP($F541,CODE!$K:$O,CODE!$O$1,FALSE)="",$E541,$E541&amp;"-"&amp;VLOOKUP($F541,CODE!$K:$O,CODE!$O$1,FALSE)))</f>
        <v/>
      </c>
      <c r="B541"/>
      <c r="C541" s="250">
        <f t="shared" si="19"/>
        <v>531</v>
      </c>
      <c r="D541" s="95"/>
      <c r="E541" s="96"/>
      <c r="F541" s="87"/>
      <c r="G541" s="87"/>
      <c r="H541" s="88"/>
      <c r="I541" s="88"/>
      <c r="J541" s="93">
        <f t="shared" si="18"/>
        <v>0</v>
      </c>
      <c r="K541" s="246"/>
      <c r="L541" s="94"/>
      <c r="M541" s="89" t="str">
        <f>IF(ISERROR(VLOOKUP($K541,생산업체!$A:$C,생산업체!$A$1,FALSE))=TRUE,"업체리스트 참조 후 업체명 변경",IF(VLOOKUP($K541,생산업체!$A:$C,생산업체!$B$1,FALSE)=1,$L541+$M$6,$L541+$M$4))</f>
        <v>업체리스트 참조 후 업체명 변경</v>
      </c>
      <c r="N541" s="245"/>
      <c r="O541" s="237"/>
      <c r="P541" s="247"/>
      <c r="Q541" s="90"/>
      <c r="R541" s="91"/>
      <c r="S541" s="242"/>
      <c r="T541" s="243"/>
      <c r="U541" s="92"/>
      <c r="W541" s="248"/>
      <c r="X541" s="248"/>
      <c r="Y541" s="248"/>
      <c r="Z541" s="248"/>
      <c r="AA541" s="248"/>
    </row>
    <row r="542" spans="1:27" ht="68.25" hidden="1" customHeight="1">
      <c r="A542" t="str">
        <f>IF(E542="","",IF(VLOOKUP($F542,CODE!$K:$O,CODE!$O$1,FALSE)="",$E542,$E542&amp;"-"&amp;VLOOKUP($F542,CODE!$K:$O,CODE!$O$1,FALSE)))</f>
        <v/>
      </c>
      <c r="B542"/>
      <c r="C542" s="250">
        <f t="shared" si="19"/>
        <v>532</v>
      </c>
      <c r="D542" s="95"/>
      <c r="E542" s="96"/>
      <c r="F542" s="87"/>
      <c r="G542" s="87"/>
      <c r="H542" s="88"/>
      <c r="I542" s="88"/>
      <c r="J542" s="93">
        <f t="shared" si="18"/>
        <v>0</v>
      </c>
      <c r="K542" s="246"/>
      <c r="L542" s="94"/>
      <c r="M542" s="89" t="str">
        <f>IF(ISERROR(VLOOKUP($K542,생산업체!$A:$C,생산업체!$A$1,FALSE))=TRUE,"업체리스트 참조 후 업체명 변경",IF(VLOOKUP($K542,생산업체!$A:$C,생산업체!$B$1,FALSE)=1,$L542+$M$6,$L542+$M$4))</f>
        <v>업체리스트 참조 후 업체명 변경</v>
      </c>
      <c r="N542" s="245"/>
      <c r="O542" s="237"/>
      <c r="P542" s="247"/>
      <c r="Q542" s="90"/>
      <c r="R542" s="91"/>
      <c r="S542" s="242"/>
      <c r="T542" s="243"/>
      <c r="U542" s="92"/>
      <c r="W542" s="248"/>
      <c r="X542" s="248"/>
      <c r="Y542" s="248"/>
      <c r="Z542" s="248"/>
      <c r="AA542" s="248"/>
    </row>
    <row r="543" spans="1:27" ht="68.25" hidden="1" customHeight="1">
      <c r="A543" t="str">
        <f>IF(E543="","",IF(VLOOKUP($F543,CODE!$K:$O,CODE!$O$1,FALSE)="",$E543,$E543&amp;"-"&amp;VLOOKUP($F543,CODE!$K:$O,CODE!$O$1,FALSE)))</f>
        <v/>
      </c>
      <c r="B543"/>
      <c r="C543" s="250">
        <f t="shared" si="19"/>
        <v>533</v>
      </c>
      <c r="D543" s="95"/>
      <c r="E543" s="96"/>
      <c r="F543" s="87"/>
      <c r="G543" s="87"/>
      <c r="H543" s="88"/>
      <c r="I543" s="88"/>
      <c r="J543" s="93">
        <f t="shared" si="18"/>
        <v>0</v>
      </c>
      <c r="K543" s="246"/>
      <c r="L543" s="94"/>
      <c r="M543" s="89" t="str">
        <f>IF(ISERROR(VLOOKUP($K543,생산업체!$A:$C,생산업체!$A$1,FALSE))=TRUE,"업체리스트 참조 후 업체명 변경",IF(VLOOKUP($K543,생산업체!$A:$C,생산업체!$B$1,FALSE)=1,$L543+$M$6,$L543+$M$4))</f>
        <v>업체리스트 참조 후 업체명 변경</v>
      </c>
      <c r="N543" s="245"/>
      <c r="O543" s="237"/>
      <c r="P543" s="247"/>
      <c r="Q543" s="90"/>
      <c r="R543" s="91"/>
      <c r="S543" s="242"/>
      <c r="T543" s="243"/>
      <c r="U543" s="92"/>
      <c r="W543" s="248"/>
      <c r="X543" s="248"/>
      <c r="Y543" s="248"/>
      <c r="Z543" s="248"/>
      <c r="AA543" s="248"/>
    </row>
    <row r="544" spans="1:27" ht="68.25" hidden="1" customHeight="1">
      <c r="A544" t="str">
        <f>IF(E544="","",IF(VLOOKUP($F544,CODE!$K:$O,CODE!$O$1,FALSE)="",$E544,$E544&amp;"-"&amp;VLOOKUP($F544,CODE!$K:$O,CODE!$O$1,FALSE)))</f>
        <v/>
      </c>
      <c r="B544"/>
      <c r="C544" s="250">
        <f t="shared" si="19"/>
        <v>534</v>
      </c>
      <c r="D544" s="95"/>
      <c r="E544" s="96"/>
      <c r="F544" s="87"/>
      <c r="G544" s="87"/>
      <c r="H544" s="88"/>
      <c r="I544" s="88"/>
      <c r="J544" s="93">
        <f t="shared" si="18"/>
        <v>0</v>
      </c>
      <c r="K544" s="246"/>
      <c r="L544" s="94"/>
      <c r="M544" s="89" t="str">
        <f>IF(ISERROR(VLOOKUP($K544,생산업체!$A:$C,생산업체!$A$1,FALSE))=TRUE,"업체리스트 참조 후 업체명 변경",IF(VLOOKUP($K544,생산업체!$A:$C,생산업체!$B$1,FALSE)=1,$L544+$M$6,$L544+$M$4))</f>
        <v>업체리스트 참조 후 업체명 변경</v>
      </c>
      <c r="N544" s="245"/>
      <c r="O544" s="237"/>
      <c r="P544" s="247"/>
      <c r="Q544" s="90"/>
      <c r="R544" s="91"/>
      <c r="S544" s="242"/>
      <c r="T544" s="243"/>
      <c r="U544" s="92"/>
      <c r="W544" s="248"/>
      <c r="X544" s="248"/>
      <c r="Y544" s="248"/>
      <c r="Z544" s="248"/>
      <c r="AA544" s="248"/>
    </row>
    <row r="545" spans="1:27" ht="68.25" hidden="1" customHeight="1">
      <c r="A545" t="str">
        <f>IF(E545="","",IF(VLOOKUP($F545,CODE!$K:$O,CODE!$O$1,FALSE)="",$E545,$E545&amp;"-"&amp;VLOOKUP($F545,CODE!$K:$O,CODE!$O$1,FALSE)))</f>
        <v/>
      </c>
      <c r="B545"/>
      <c r="C545" s="250">
        <f t="shared" si="19"/>
        <v>535</v>
      </c>
      <c r="D545" s="95"/>
      <c r="E545" s="96"/>
      <c r="F545" s="87"/>
      <c r="G545" s="87"/>
      <c r="H545" s="88"/>
      <c r="I545" s="88"/>
      <c r="J545" s="93">
        <f t="shared" si="18"/>
        <v>0</v>
      </c>
      <c r="K545" s="246"/>
      <c r="L545" s="94"/>
      <c r="M545" s="89" t="str">
        <f>IF(ISERROR(VLOOKUP($K545,생산업체!$A:$C,생산업체!$A$1,FALSE))=TRUE,"업체리스트 참조 후 업체명 변경",IF(VLOOKUP($K545,생산업체!$A:$C,생산업체!$B$1,FALSE)=1,$L545+$M$6,$L545+$M$4))</f>
        <v>업체리스트 참조 후 업체명 변경</v>
      </c>
      <c r="N545" s="245"/>
      <c r="O545" s="237"/>
      <c r="P545" s="247"/>
      <c r="Q545" s="90"/>
      <c r="R545" s="91"/>
      <c r="S545" s="242"/>
      <c r="T545" s="243"/>
      <c r="U545" s="92"/>
      <c r="W545" s="248"/>
      <c r="X545" s="248"/>
      <c r="Y545" s="248"/>
      <c r="Z545" s="248"/>
      <c r="AA545" s="248"/>
    </row>
    <row r="546" spans="1:27" ht="68.25" hidden="1" customHeight="1">
      <c r="A546" t="str">
        <f>IF(E546="","",IF(VLOOKUP($F546,CODE!$K:$O,CODE!$O$1,FALSE)="",$E546,$E546&amp;"-"&amp;VLOOKUP($F546,CODE!$K:$O,CODE!$O$1,FALSE)))</f>
        <v/>
      </c>
      <c r="B546"/>
      <c r="C546" s="250">
        <f t="shared" si="19"/>
        <v>536</v>
      </c>
      <c r="D546" s="95"/>
      <c r="E546" s="96"/>
      <c r="F546" s="87"/>
      <c r="G546" s="87"/>
      <c r="H546" s="88"/>
      <c r="I546" s="88"/>
      <c r="J546" s="93">
        <f t="shared" si="18"/>
        <v>0</v>
      </c>
      <c r="K546" s="246"/>
      <c r="L546" s="94"/>
      <c r="M546" s="89" t="str">
        <f>IF(ISERROR(VLOOKUP($K546,생산업체!$A:$C,생산업체!$A$1,FALSE))=TRUE,"업체리스트 참조 후 업체명 변경",IF(VLOOKUP($K546,생산업체!$A:$C,생산업체!$B$1,FALSE)=1,$L546+$M$6,$L546+$M$4))</f>
        <v>업체리스트 참조 후 업체명 변경</v>
      </c>
      <c r="N546" s="245"/>
      <c r="O546" s="237"/>
      <c r="P546" s="247"/>
      <c r="Q546" s="90"/>
      <c r="R546" s="91"/>
      <c r="S546" s="242"/>
      <c r="T546" s="243"/>
      <c r="U546" s="92"/>
      <c r="W546" s="248"/>
      <c r="X546" s="248"/>
      <c r="Y546" s="248"/>
      <c r="Z546" s="248"/>
      <c r="AA546" s="248"/>
    </row>
    <row r="547" spans="1:27" ht="68.25" hidden="1" customHeight="1">
      <c r="A547" t="str">
        <f>IF(E547="","",IF(VLOOKUP($F547,CODE!$K:$O,CODE!$O$1,FALSE)="",$E547,$E547&amp;"-"&amp;VLOOKUP($F547,CODE!$K:$O,CODE!$O$1,FALSE)))</f>
        <v/>
      </c>
      <c r="B547"/>
      <c r="C547" s="250">
        <f t="shared" si="19"/>
        <v>537</v>
      </c>
      <c r="D547" s="95"/>
      <c r="E547" s="96"/>
      <c r="F547" s="87"/>
      <c r="G547" s="87"/>
      <c r="H547" s="88"/>
      <c r="I547" s="88"/>
      <c r="J547" s="93">
        <f t="shared" si="18"/>
        <v>0</v>
      </c>
      <c r="K547" s="246"/>
      <c r="L547" s="94"/>
      <c r="M547" s="89" t="str">
        <f>IF(ISERROR(VLOOKUP($K547,생산업체!$A:$C,생산업체!$A$1,FALSE))=TRUE,"업체리스트 참조 후 업체명 변경",IF(VLOOKUP($K547,생산업체!$A:$C,생산업체!$B$1,FALSE)=1,$L547+$M$6,$L547+$M$4))</f>
        <v>업체리스트 참조 후 업체명 변경</v>
      </c>
      <c r="N547" s="245"/>
      <c r="O547" s="237"/>
      <c r="P547" s="247"/>
      <c r="Q547" s="90"/>
      <c r="R547" s="91"/>
      <c r="S547" s="242"/>
      <c r="T547" s="243"/>
      <c r="U547" s="92"/>
      <c r="W547" s="248"/>
      <c r="X547" s="248"/>
      <c r="Y547" s="248"/>
      <c r="Z547" s="248"/>
      <c r="AA547" s="248"/>
    </row>
    <row r="548" spans="1:27" ht="68.25" hidden="1" customHeight="1">
      <c r="A548" t="str">
        <f>IF(E548="","",IF(VLOOKUP($F548,CODE!$K:$O,CODE!$O$1,FALSE)="",$E548,$E548&amp;"-"&amp;VLOOKUP($F548,CODE!$K:$O,CODE!$O$1,FALSE)))</f>
        <v/>
      </c>
      <c r="B548"/>
      <c r="C548" s="250">
        <f t="shared" si="19"/>
        <v>538</v>
      </c>
      <c r="D548" s="95"/>
      <c r="E548" s="96"/>
      <c r="F548" s="87"/>
      <c r="G548" s="87"/>
      <c r="H548" s="88"/>
      <c r="I548" s="88"/>
      <c r="J548" s="93">
        <f t="shared" si="18"/>
        <v>0</v>
      </c>
      <c r="K548" s="246"/>
      <c r="L548" s="94"/>
      <c r="M548" s="89" t="str">
        <f>IF(ISERROR(VLOOKUP($K548,생산업체!$A:$C,생산업체!$A$1,FALSE))=TRUE,"업체리스트 참조 후 업체명 변경",IF(VLOOKUP($K548,생산업체!$A:$C,생산업체!$B$1,FALSE)=1,$L548+$M$6,$L548+$M$4))</f>
        <v>업체리스트 참조 후 업체명 변경</v>
      </c>
      <c r="N548" s="245"/>
      <c r="O548" s="237"/>
      <c r="P548" s="247"/>
      <c r="Q548" s="90"/>
      <c r="R548" s="91"/>
      <c r="S548" s="242"/>
      <c r="T548" s="243"/>
      <c r="U548" s="92"/>
      <c r="W548" s="248"/>
      <c r="X548" s="248"/>
      <c r="Y548" s="248"/>
      <c r="Z548" s="248"/>
      <c r="AA548" s="248"/>
    </row>
    <row r="549" spans="1:27" ht="68.25" hidden="1" customHeight="1">
      <c r="A549" t="str">
        <f>IF(E549="","",IF(VLOOKUP($F549,CODE!$K:$O,CODE!$O$1,FALSE)="",$E549,$E549&amp;"-"&amp;VLOOKUP($F549,CODE!$K:$O,CODE!$O$1,FALSE)))</f>
        <v/>
      </c>
      <c r="B549"/>
      <c r="C549" s="250">
        <f t="shared" si="19"/>
        <v>539</v>
      </c>
      <c r="D549" s="95"/>
      <c r="E549" s="96"/>
      <c r="F549" s="87"/>
      <c r="G549" s="87"/>
      <c r="H549" s="88"/>
      <c r="I549" s="88"/>
      <c r="J549" s="93">
        <f t="shared" si="18"/>
        <v>0</v>
      </c>
      <c r="K549" s="246"/>
      <c r="L549" s="94"/>
      <c r="M549" s="89" t="str">
        <f>IF(ISERROR(VLOOKUP($K549,생산업체!$A:$C,생산업체!$A$1,FALSE))=TRUE,"업체리스트 참조 후 업체명 변경",IF(VLOOKUP($K549,생산업체!$A:$C,생산업체!$B$1,FALSE)=1,$L549+$M$6,$L549+$M$4))</f>
        <v>업체리스트 참조 후 업체명 변경</v>
      </c>
      <c r="N549" s="245"/>
      <c r="O549" s="237"/>
      <c r="P549" s="247"/>
      <c r="Q549" s="90"/>
      <c r="R549" s="91"/>
      <c r="S549" s="242"/>
      <c r="T549" s="243"/>
      <c r="U549" s="92"/>
      <c r="W549" s="248"/>
      <c r="X549" s="248"/>
      <c r="Y549" s="248"/>
      <c r="Z549" s="248"/>
      <c r="AA549" s="248"/>
    </row>
    <row r="550" spans="1:27" ht="68.25" hidden="1" customHeight="1">
      <c r="A550" t="str">
        <f>IF(E550="","",IF(VLOOKUP($F550,CODE!$K:$O,CODE!$O$1,FALSE)="",$E550,$E550&amp;"-"&amp;VLOOKUP($F550,CODE!$K:$O,CODE!$O$1,FALSE)))</f>
        <v/>
      </c>
      <c r="B550"/>
      <c r="C550" s="250">
        <f t="shared" si="19"/>
        <v>540</v>
      </c>
      <c r="D550" s="95"/>
      <c r="E550" s="96"/>
      <c r="F550" s="87"/>
      <c r="G550" s="87"/>
      <c r="H550" s="88"/>
      <c r="I550" s="88"/>
      <c r="J550" s="93">
        <f t="shared" si="18"/>
        <v>0</v>
      </c>
      <c r="K550" s="246"/>
      <c r="L550" s="94"/>
      <c r="M550" s="89" t="str">
        <f>IF(ISERROR(VLOOKUP($K550,생산업체!$A:$C,생산업체!$A$1,FALSE))=TRUE,"업체리스트 참조 후 업체명 변경",IF(VLOOKUP($K550,생산업체!$A:$C,생산업체!$B$1,FALSE)=1,$L550+$M$6,$L550+$M$4))</f>
        <v>업체리스트 참조 후 업체명 변경</v>
      </c>
      <c r="N550" s="245"/>
      <c r="O550" s="237"/>
      <c r="P550" s="247"/>
      <c r="Q550" s="90"/>
      <c r="R550" s="91"/>
      <c r="S550" s="242"/>
      <c r="T550" s="243"/>
      <c r="U550" s="92"/>
      <c r="W550" s="248"/>
      <c r="X550" s="248"/>
      <c r="Y550" s="248"/>
      <c r="Z550" s="248"/>
      <c r="AA550" s="248"/>
    </row>
    <row r="551" spans="1:27" ht="68.25" hidden="1" customHeight="1">
      <c r="A551" t="str">
        <f>IF(E551="","",IF(VLOOKUP($F551,CODE!$K:$O,CODE!$O$1,FALSE)="",$E551,$E551&amp;"-"&amp;VLOOKUP($F551,CODE!$K:$O,CODE!$O$1,FALSE)))</f>
        <v/>
      </c>
      <c r="B551"/>
      <c r="C551" s="250">
        <f t="shared" si="19"/>
        <v>541</v>
      </c>
      <c r="D551" s="95"/>
      <c r="E551" s="96"/>
      <c r="F551" s="87"/>
      <c r="G551" s="87"/>
      <c r="H551" s="88"/>
      <c r="I551" s="88"/>
      <c r="J551" s="93">
        <f t="shared" si="18"/>
        <v>0</v>
      </c>
      <c r="K551" s="246"/>
      <c r="L551" s="94"/>
      <c r="M551" s="89" t="str">
        <f>IF(ISERROR(VLOOKUP($K551,생산업체!$A:$C,생산업체!$A$1,FALSE))=TRUE,"업체리스트 참조 후 업체명 변경",IF(VLOOKUP($K551,생산업체!$A:$C,생산업체!$B$1,FALSE)=1,$L551+$M$6,$L551+$M$4))</f>
        <v>업체리스트 참조 후 업체명 변경</v>
      </c>
      <c r="N551" s="245"/>
      <c r="O551" s="237"/>
      <c r="P551" s="247"/>
      <c r="Q551" s="90"/>
      <c r="R551" s="91"/>
      <c r="S551" s="242"/>
      <c r="T551" s="243"/>
      <c r="U551" s="92"/>
      <c r="W551" s="248"/>
      <c r="X551" s="248"/>
      <c r="Y551" s="248"/>
      <c r="Z551" s="248"/>
      <c r="AA551" s="248"/>
    </row>
    <row r="552" spans="1:27" ht="68.25" hidden="1" customHeight="1">
      <c r="A552" t="str">
        <f>IF(E552="","",IF(VLOOKUP($F552,CODE!$K:$O,CODE!$O$1,FALSE)="",$E552,$E552&amp;"-"&amp;VLOOKUP($F552,CODE!$K:$O,CODE!$O$1,FALSE)))</f>
        <v/>
      </c>
      <c r="B552"/>
      <c r="C552" s="250">
        <f t="shared" si="19"/>
        <v>542</v>
      </c>
      <c r="D552" s="95"/>
      <c r="E552" s="96"/>
      <c r="F552" s="87"/>
      <c r="G552" s="87"/>
      <c r="H552" s="88"/>
      <c r="I552" s="88"/>
      <c r="J552" s="93">
        <f t="shared" si="18"/>
        <v>0</v>
      </c>
      <c r="K552" s="246"/>
      <c r="L552" s="94"/>
      <c r="M552" s="89" t="str">
        <f>IF(ISERROR(VLOOKUP($K552,생산업체!$A:$C,생산업체!$A$1,FALSE))=TRUE,"업체리스트 참조 후 업체명 변경",IF(VLOOKUP($K552,생산업체!$A:$C,생산업체!$B$1,FALSE)=1,$L552+$M$6,$L552+$M$4))</f>
        <v>업체리스트 참조 후 업체명 변경</v>
      </c>
      <c r="N552" s="245"/>
      <c r="O552" s="237"/>
      <c r="P552" s="247"/>
      <c r="Q552" s="90"/>
      <c r="R552" s="91"/>
      <c r="S552" s="242"/>
      <c r="T552" s="243"/>
      <c r="U552" s="92"/>
      <c r="W552" s="248"/>
      <c r="X552" s="248"/>
      <c r="Y552" s="248"/>
      <c r="Z552" s="248"/>
      <c r="AA552" s="248"/>
    </row>
    <row r="553" spans="1:27" ht="68.25" hidden="1" customHeight="1">
      <c r="A553" t="str">
        <f>IF(E553="","",IF(VLOOKUP($F553,CODE!$K:$O,CODE!$O$1,FALSE)="",$E553,$E553&amp;"-"&amp;VLOOKUP($F553,CODE!$K:$O,CODE!$O$1,FALSE)))</f>
        <v/>
      </c>
      <c r="B553"/>
      <c r="C553" s="250">
        <f t="shared" si="19"/>
        <v>543</v>
      </c>
      <c r="D553" s="95"/>
      <c r="E553" s="96"/>
      <c r="F553" s="87"/>
      <c r="G553" s="87"/>
      <c r="H553" s="88"/>
      <c r="I553" s="88"/>
      <c r="J553" s="93">
        <f t="shared" si="18"/>
        <v>0</v>
      </c>
      <c r="K553" s="246"/>
      <c r="L553" s="94"/>
      <c r="M553" s="89" t="str">
        <f>IF(ISERROR(VLOOKUP($K553,생산업체!$A:$C,생산업체!$A$1,FALSE))=TRUE,"업체리스트 참조 후 업체명 변경",IF(VLOOKUP($K553,생산업체!$A:$C,생산업체!$B$1,FALSE)=1,$L553+$M$6,$L553+$M$4))</f>
        <v>업체리스트 참조 후 업체명 변경</v>
      </c>
      <c r="N553" s="245"/>
      <c r="O553" s="237"/>
      <c r="P553" s="247"/>
      <c r="Q553" s="90"/>
      <c r="R553" s="91"/>
      <c r="S553" s="242"/>
      <c r="T553" s="243"/>
      <c r="U553" s="92"/>
      <c r="W553" s="248"/>
      <c r="X553" s="248"/>
      <c r="Y553" s="248"/>
      <c r="Z553" s="248"/>
      <c r="AA553" s="248"/>
    </row>
    <row r="554" spans="1:27" ht="68.25" hidden="1" customHeight="1">
      <c r="A554" t="str">
        <f>IF(E554="","",IF(VLOOKUP($F554,CODE!$K:$O,CODE!$O$1,FALSE)="",$E554,$E554&amp;"-"&amp;VLOOKUP($F554,CODE!$K:$O,CODE!$O$1,FALSE)))</f>
        <v/>
      </c>
      <c r="B554"/>
      <c r="C554" s="250">
        <f t="shared" si="19"/>
        <v>544</v>
      </c>
      <c r="D554" s="95"/>
      <c r="E554" s="96"/>
      <c r="F554" s="87"/>
      <c r="G554" s="87"/>
      <c r="H554" s="88"/>
      <c r="I554" s="88"/>
      <c r="J554" s="93">
        <f t="shared" si="18"/>
        <v>0</v>
      </c>
      <c r="K554" s="246"/>
      <c r="L554" s="94"/>
      <c r="M554" s="89" t="str">
        <f>IF(ISERROR(VLOOKUP($K554,생산업체!$A:$C,생산업체!$A$1,FALSE))=TRUE,"업체리스트 참조 후 업체명 변경",IF(VLOOKUP($K554,생산업체!$A:$C,생산업체!$B$1,FALSE)=1,$L554+$M$6,$L554+$M$4))</f>
        <v>업체리스트 참조 후 업체명 변경</v>
      </c>
      <c r="N554" s="245"/>
      <c r="O554" s="237"/>
      <c r="P554" s="247"/>
      <c r="Q554" s="90"/>
      <c r="R554" s="91"/>
      <c r="S554" s="242"/>
      <c r="T554" s="243"/>
      <c r="U554" s="92"/>
      <c r="W554" s="248"/>
      <c r="X554" s="248"/>
      <c r="Y554" s="248"/>
      <c r="Z554" s="248"/>
      <c r="AA554" s="248"/>
    </row>
    <row r="555" spans="1:27" ht="68.25" hidden="1" customHeight="1">
      <c r="A555" t="str">
        <f>IF(E555="","",IF(VLOOKUP($F555,CODE!$K:$O,CODE!$O$1,FALSE)="",$E555,$E555&amp;"-"&amp;VLOOKUP($F555,CODE!$K:$O,CODE!$O$1,FALSE)))</f>
        <v/>
      </c>
      <c r="B555"/>
      <c r="C555" s="250">
        <f t="shared" si="19"/>
        <v>545</v>
      </c>
      <c r="D555" s="95"/>
      <c r="E555" s="96"/>
      <c r="F555" s="87"/>
      <c r="G555" s="87"/>
      <c r="H555" s="88"/>
      <c r="I555" s="88"/>
      <c r="J555" s="93">
        <f t="shared" si="18"/>
        <v>0</v>
      </c>
      <c r="K555" s="246"/>
      <c r="L555" s="94"/>
      <c r="M555" s="89" t="str">
        <f>IF(ISERROR(VLOOKUP($K555,생산업체!$A:$C,생산업체!$A$1,FALSE))=TRUE,"업체리스트 참조 후 업체명 변경",IF(VLOOKUP($K555,생산업체!$A:$C,생산업체!$B$1,FALSE)=1,$L555+$M$6,$L555+$M$4))</f>
        <v>업체리스트 참조 후 업체명 변경</v>
      </c>
      <c r="N555" s="245"/>
      <c r="O555" s="237"/>
      <c r="P555" s="247"/>
      <c r="Q555" s="90"/>
      <c r="R555" s="91"/>
      <c r="S555" s="242"/>
      <c r="T555" s="243"/>
      <c r="U555" s="92"/>
      <c r="W555" s="248"/>
      <c r="X555" s="248"/>
      <c r="Y555" s="248"/>
      <c r="Z555" s="248"/>
      <c r="AA555" s="248"/>
    </row>
    <row r="556" spans="1:27" ht="68.25" hidden="1" customHeight="1">
      <c r="A556" t="str">
        <f>IF(E556="","",IF(VLOOKUP($F556,CODE!$K:$O,CODE!$O$1,FALSE)="",$E556,$E556&amp;"-"&amp;VLOOKUP($F556,CODE!$K:$O,CODE!$O$1,FALSE)))</f>
        <v/>
      </c>
      <c r="B556"/>
      <c r="C556" s="250">
        <f t="shared" si="19"/>
        <v>546</v>
      </c>
      <c r="D556" s="95"/>
      <c r="E556" s="96"/>
      <c r="F556" s="87"/>
      <c r="G556" s="87"/>
      <c r="H556" s="88"/>
      <c r="I556" s="88"/>
      <c r="J556" s="93">
        <f t="shared" si="18"/>
        <v>0</v>
      </c>
      <c r="K556" s="246"/>
      <c r="L556" s="94"/>
      <c r="M556" s="89" t="str">
        <f>IF(ISERROR(VLOOKUP($K556,생산업체!$A:$C,생산업체!$A$1,FALSE))=TRUE,"업체리스트 참조 후 업체명 변경",IF(VLOOKUP($K556,생산업체!$A:$C,생산업체!$B$1,FALSE)=1,$L556+$M$6,$L556+$M$4))</f>
        <v>업체리스트 참조 후 업체명 변경</v>
      </c>
      <c r="N556" s="245"/>
      <c r="O556" s="237"/>
      <c r="P556" s="247"/>
      <c r="Q556" s="90"/>
      <c r="R556" s="91"/>
      <c r="S556" s="242"/>
      <c r="T556" s="243"/>
      <c r="U556" s="92"/>
      <c r="W556" s="248"/>
      <c r="X556" s="248"/>
      <c r="Y556" s="248"/>
      <c r="Z556" s="248"/>
      <c r="AA556" s="248"/>
    </row>
    <row r="557" spans="1:27" ht="68.25" hidden="1" customHeight="1">
      <c r="A557" t="str">
        <f>IF(E557="","",IF(VLOOKUP($F557,CODE!$K:$O,CODE!$O$1,FALSE)="",$E557,$E557&amp;"-"&amp;VLOOKUP($F557,CODE!$K:$O,CODE!$O$1,FALSE)))</f>
        <v/>
      </c>
      <c r="B557"/>
      <c r="C557" s="250">
        <f t="shared" si="19"/>
        <v>547</v>
      </c>
      <c r="D557" s="95"/>
      <c r="E557" s="96"/>
      <c r="F557" s="87"/>
      <c r="G557" s="87"/>
      <c r="H557" s="88"/>
      <c r="I557" s="88"/>
      <c r="J557" s="93">
        <f t="shared" si="18"/>
        <v>0</v>
      </c>
      <c r="K557" s="246"/>
      <c r="L557" s="94"/>
      <c r="M557" s="89" t="str">
        <f>IF(ISERROR(VLOOKUP($K557,생산업체!$A:$C,생산업체!$A$1,FALSE))=TRUE,"업체리스트 참조 후 업체명 변경",IF(VLOOKUP($K557,생산업체!$A:$C,생산업체!$B$1,FALSE)=1,$L557+$M$6,$L557+$M$4))</f>
        <v>업체리스트 참조 후 업체명 변경</v>
      </c>
      <c r="N557" s="245"/>
      <c r="O557" s="237"/>
      <c r="P557" s="247"/>
      <c r="Q557" s="90"/>
      <c r="R557" s="91"/>
      <c r="S557" s="242"/>
      <c r="T557" s="243"/>
      <c r="U557" s="92"/>
      <c r="W557" s="248"/>
      <c r="X557" s="248"/>
      <c r="Y557" s="248"/>
      <c r="Z557" s="248"/>
      <c r="AA557" s="248"/>
    </row>
    <row r="558" spans="1:27" ht="68.25" hidden="1" customHeight="1">
      <c r="A558" t="str">
        <f>IF(E558="","",IF(VLOOKUP($F558,CODE!$K:$O,CODE!$O$1,FALSE)="",$E558,$E558&amp;"-"&amp;VLOOKUP($F558,CODE!$K:$O,CODE!$O$1,FALSE)))</f>
        <v/>
      </c>
      <c r="B558"/>
      <c r="C558" s="250">
        <f t="shared" si="19"/>
        <v>548</v>
      </c>
      <c r="D558" s="95"/>
      <c r="E558" s="96"/>
      <c r="F558" s="87"/>
      <c r="G558" s="87"/>
      <c r="H558" s="88"/>
      <c r="I558" s="88"/>
      <c r="J558" s="93">
        <f t="shared" si="18"/>
        <v>0</v>
      </c>
      <c r="K558" s="246"/>
      <c r="L558" s="94"/>
      <c r="M558" s="89" t="str">
        <f>IF(ISERROR(VLOOKUP($K558,생산업체!$A:$C,생산업체!$A$1,FALSE))=TRUE,"업체리스트 참조 후 업체명 변경",IF(VLOOKUP($K558,생산업체!$A:$C,생산업체!$B$1,FALSE)=1,$L558+$M$6,$L558+$M$4))</f>
        <v>업체리스트 참조 후 업체명 변경</v>
      </c>
      <c r="N558" s="245"/>
      <c r="O558" s="237"/>
      <c r="P558" s="247"/>
      <c r="Q558" s="90"/>
      <c r="R558" s="91"/>
      <c r="S558" s="242"/>
      <c r="T558" s="243"/>
      <c r="U558" s="92"/>
      <c r="W558" s="248"/>
      <c r="X558" s="248"/>
      <c r="Y558" s="248"/>
      <c r="Z558" s="248"/>
      <c r="AA558" s="248"/>
    </row>
    <row r="559" spans="1:27" ht="68.25" hidden="1" customHeight="1">
      <c r="A559" t="str">
        <f>IF(E559="","",IF(VLOOKUP($F559,CODE!$K:$O,CODE!$O$1,FALSE)="",$E559,$E559&amp;"-"&amp;VLOOKUP($F559,CODE!$K:$O,CODE!$O$1,FALSE)))</f>
        <v/>
      </c>
      <c r="B559"/>
      <c r="C559" s="250">
        <f t="shared" si="19"/>
        <v>549</v>
      </c>
      <c r="D559" s="95"/>
      <c r="E559" s="96"/>
      <c r="F559" s="87"/>
      <c r="G559" s="87"/>
      <c r="H559" s="88"/>
      <c r="I559" s="88"/>
      <c r="J559" s="93">
        <f t="shared" si="18"/>
        <v>0</v>
      </c>
      <c r="K559" s="246"/>
      <c r="L559" s="94"/>
      <c r="M559" s="89" t="str">
        <f>IF(ISERROR(VLOOKUP($K559,생산업체!$A:$C,생산업체!$A$1,FALSE))=TRUE,"업체리스트 참조 후 업체명 변경",IF(VLOOKUP($K559,생산업체!$A:$C,생산업체!$B$1,FALSE)=1,$L559+$M$6,$L559+$M$4))</f>
        <v>업체리스트 참조 후 업체명 변경</v>
      </c>
      <c r="N559" s="245"/>
      <c r="O559" s="237"/>
      <c r="P559" s="247"/>
      <c r="Q559" s="90"/>
      <c r="R559" s="91"/>
      <c r="S559" s="242"/>
      <c r="T559" s="243"/>
      <c r="U559" s="92"/>
      <c r="W559" s="248"/>
      <c r="X559" s="248"/>
      <c r="Y559" s="248"/>
      <c r="Z559" s="248"/>
      <c r="AA559" s="248"/>
    </row>
    <row r="560" spans="1:27" ht="68.25" hidden="1" customHeight="1">
      <c r="A560" t="str">
        <f>IF(E560="","",IF(VLOOKUP($F560,CODE!$K:$O,CODE!$O$1,FALSE)="",$E560,$E560&amp;"-"&amp;VLOOKUP($F560,CODE!$K:$O,CODE!$O$1,FALSE)))</f>
        <v/>
      </c>
      <c r="B560"/>
      <c r="C560" s="250">
        <f t="shared" si="19"/>
        <v>550</v>
      </c>
      <c r="D560" s="95"/>
      <c r="E560" s="96"/>
      <c r="F560" s="87"/>
      <c r="G560" s="87"/>
      <c r="H560" s="88"/>
      <c r="I560" s="88"/>
      <c r="J560" s="93">
        <f t="shared" si="18"/>
        <v>0</v>
      </c>
      <c r="K560" s="246"/>
      <c r="L560" s="94"/>
      <c r="M560" s="89" t="str">
        <f>IF(ISERROR(VLOOKUP($K560,생산업체!$A:$C,생산업체!$A$1,FALSE))=TRUE,"업체리스트 참조 후 업체명 변경",IF(VLOOKUP($K560,생산업체!$A:$C,생산업체!$B$1,FALSE)=1,$L560+$M$6,$L560+$M$4))</f>
        <v>업체리스트 참조 후 업체명 변경</v>
      </c>
      <c r="N560" s="245"/>
      <c r="O560" s="237"/>
      <c r="P560" s="247"/>
      <c r="Q560" s="90"/>
      <c r="R560" s="91"/>
      <c r="S560" s="242"/>
      <c r="T560" s="243"/>
      <c r="U560" s="92"/>
      <c r="W560" s="248"/>
      <c r="X560" s="248"/>
      <c r="Y560" s="248"/>
      <c r="Z560" s="248"/>
      <c r="AA560" s="248"/>
    </row>
    <row r="561" spans="1:27" ht="68.25" hidden="1" customHeight="1">
      <c r="A561" t="str">
        <f>IF(E561="","",IF(VLOOKUP($F561,CODE!$K:$O,CODE!$O$1,FALSE)="",$E561,$E561&amp;"-"&amp;VLOOKUP($F561,CODE!$K:$O,CODE!$O$1,FALSE)))</f>
        <v/>
      </c>
      <c r="B561"/>
      <c r="C561" s="250">
        <f t="shared" si="19"/>
        <v>551</v>
      </c>
      <c r="D561" s="95"/>
      <c r="E561" s="96"/>
      <c r="F561" s="87"/>
      <c r="G561" s="87"/>
      <c r="H561" s="88"/>
      <c r="I561" s="88"/>
      <c r="J561" s="93">
        <f t="shared" si="18"/>
        <v>0</v>
      </c>
      <c r="K561" s="246"/>
      <c r="L561" s="94"/>
      <c r="M561" s="89" t="str">
        <f>IF(ISERROR(VLOOKUP($K561,생산업체!$A:$C,생산업체!$A$1,FALSE))=TRUE,"업체리스트 참조 후 업체명 변경",IF(VLOOKUP($K561,생산업체!$A:$C,생산업체!$B$1,FALSE)=1,$L561+$M$6,$L561+$M$4))</f>
        <v>업체리스트 참조 후 업체명 변경</v>
      </c>
      <c r="N561" s="245"/>
      <c r="O561" s="237"/>
      <c r="P561" s="247"/>
      <c r="Q561" s="90"/>
      <c r="R561" s="91"/>
      <c r="S561" s="242"/>
      <c r="T561" s="243"/>
      <c r="U561" s="92"/>
      <c r="W561" s="248"/>
      <c r="X561" s="248"/>
      <c r="Y561" s="248"/>
      <c r="Z561" s="248"/>
      <c r="AA561" s="248"/>
    </row>
    <row r="562" spans="1:27" ht="68.25" hidden="1" customHeight="1">
      <c r="A562" t="str">
        <f>IF(E562="","",IF(VLOOKUP($F562,CODE!$K:$O,CODE!$O$1,FALSE)="",$E562,$E562&amp;"-"&amp;VLOOKUP($F562,CODE!$K:$O,CODE!$O$1,FALSE)))</f>
        <v/>
      </c>
      <c r="B562"/>
      <c r="C562" s="250">
        <f t="shared" si="19"/>
        <v>552</v>
      </c>
      <c r="D562" s="95"/>
      <c r="E562" s="96"/>
      <c r="F562" s="87"/>
      <c r="G562" s="87"/>
      <c r="H562" s="88"/>
      <c r="I562" s="88"/>
      <c r="J562" s="93">
        <f t="shared" si="18"/>
        <v>0</v>
      </c>
      <c r="K562" s="246"/>
      <c r="L562" s="94"/>
      <c r="M562" s="89" t="str">
        <f>IF(ISERROR(VLOOKUP($K562,생산업체!$A:$C,생산업체!$A$1,FALSE))=TRUE,"업체리스트 참조 후 업체명 변경",IF(VLOOKUP($K562,생산업체!$A:$C,생산업체!$B$1,FALSE)=1,$L562+$M$6,$L562+$M$4))</f>
        <v>업체리스트 참조 후 업체명 변경</v>
      </c>
      <c r="N562" s="245"/>
      <c r="O562" s="237"/>
      <c r="P562" s="247"/>
      <c r="Q562" s="90"/>
      <c r="R562" s="91"/>
      <c r="S562" s="242"/>
      <c r="T562" s="243"/>
      <c r="U562" s="92"/>
      <c r="W562" s="248"/>
      <c r="X562" s="248"/>
      <c r="Y562" s="248"/>
      <c r="Z562" s="248"/>
      <c r="AA562" s="248"/>
    </row>
    <row r="563" spans="1:27" ht="68.25" hidden="1" customHeight="1">
      <c r="A563" t="str">
        <f>IF(E563="","",IF(VLOOKUP($F563,CODE!$K:$O,CODE!$O$1,FALSE)="",$E563,$E563&amp;"-"&amp;VLOOKUP($F563,CODE!$K:$O,CODE!$O$1,FALSE)))</f>
        <v/>
      </c>
      <c r="B563"/>
      <c r="C563" s="250">
        <f t="shared" si="19"/>
        <v>553</v>
      </c>
      <c r="D563" s="95"/>
      <c r="E563" s="96"/>
      <c r="F563" s="87"/>
      <c r="G563" s="87"/>
      <c r="H563" s="88"/>
      <c r="I563" s="88"/>
      <c r="J563" s="93">
        <f t="shared" si="18"/>
        <v>0</v>
      </c>
      <c r="K563" s="246"/>
      <c r="L563" s="94"/>
      <c r="M563" s="89" t="str">
        <f>IF(ISERROR(VLOOKUP($K563,생산업체!$A:$C,생산업체!$A$1,FALSE))=TRUE,"업체리스트 참조 후 업체명 변경",IF(VLOOKUP($K563,생산업체!$A:$C,생산업체!$B$1,FALSE)=1,$L563+$M$6,$L563+$M$4))</f>
        <v>업체리스트 참조 후 업체명 변경</v>
      </c>
      <c r="N563" s="245"/>
      <c r="O563" s="237"/>
      <c r="P563" s="247"/>
      <c r="Q563" s="90"/>
      <c r="R563" s="91"/>
      <c r="S563" s="242"/>
      <c r="T563" s="243"/>
      <c r="U563" s="92"/>
      <c r="W563" s="248"/>
      <c r="X563" s="248"/>
      <c r="Y563" s="248"/>
      <c r="Z563" s="248"/>
      <c r="AA563" s="248"/>
    </row>
    <row r="564" spans="1:27" ht="68.25" hidden="1" customHeight="1">
      <c r="A564" t="str">
        <f>IF(E564="","",IF(VLOOKUP($F564,CODE!$K:$O,CODE!$O$1,FALSE)="",$E564,$E564&amp;"-"&amp;VLOOKUP($F564,CODE!$K:$O,CODE!$O$1,FALSE)))</f>
        <v/>
      </c>
      <c r="B564"/>
      <c r="C564" s="250">
        <f t="shared" si="19"/>
        <v>554</v>
      </c>
      <c r="D564" s="95"/>
      <c r="E564" s="96"/>
      <c r="F564" s="87"/>
      <c r="G564" s="87"/>
      <c r="H564" s="88"/>
      <c r="I564" s="88"/>
      <c r="J564" s="93">
        <f t="shared" si="18"/>
        <v>0</v>
      </c>
      <c r="K564" s="246"/>
      <c r="L564" s="94"/>
      <c r="M564" s="89" t="str">
        <f>IF(ISERROR(VLOOKUP($K564,생산업체!$A:$C,생산업체!$A$1,FALSE))=TRUE,"업체리스트 참조 후 업체명 변경",IF(VLOOKUP($K564,생산업체!$A:$C,생산업체!$B$1,FALSE)=1,$L564+$M$6,$L564+$M$4))</f>
        <v>업체리스트 참조 후 업체명 변경</v>
      </c>
      <c r="N564" s="245"/>
      <c r="O564" s="237"/>
      <c r="P564" s="247"/>
      <c r="Q564" s="90"/>
      <c r="R564" s="91"/>
      <c r="S564" s="242"/>
      <c r="T564" s="243"/>
      <c r="U564" s="92"/>
      <c r="W564" s="248"/>
      <c r="X564" s="248"/>
      <c r="Y564" s="248"/>
      <c r="Z564" s="248"/>
      <c r="AA564" s="248"/>
    </row>
    <row r="565" spans="1:27" ht="68.25" hidden="1" customHeight="1">
      <c r="A565" t="str">
        <f>IF(E565="","",IF(VLOOKUP($F565,CODE!$K:$O,CODE!$O$1,FALSE)="",$E565,$E565&amp;"-"&amp;VLOOKUP($F565,CODE!$K:$O,CODE!$O$1,FALSE)))</f>
        <v/>
      </c>
      <c r="B565"/>
      <c r="C565" s="250">
        <f t="shared" si="19"/>
        <v>555</v>
      </c>
      <c r="D565" s="95"/>
      <c r="E565" s="96"/>
      <c r="F565" s="87"/>
      <c r="G565" s="87"/>
      <c r="H565" s="88"/>
      <c r="I565" s="88"/>
      <c r="J565" s="93">
        <f t="shared" si="18"/>
        <v>0</v>
      </c>
      <c r="K565" s="246"/>
      <c r="L565" s="94"/>
      <c r="M565" s="89" t="str">
        <f>IF(ISERROR(VLOOKUP($K565,생산업체!$A:$C,생산업체!$A$1,FALSE))=TRUE,"업체리스트 참조 후 업체명 변경",IF(VLOOKUP($K565,생산업체!$A:$C,생산업체!$B$1,FALSE)=1,$L565+$M$6,$L565+$M$4))</f>
        <v>업체리스트 참조 후 업체명 변경</v>
      </c>
      <c r="N565" s="245"/>
      <c r="O565" s="237"/>
      <c r="P565" s="247"/>
      <c r="Q565" s="90"/>
      <c r="R565" s="91"/>
      <c r="S565" s="242"/>
      <c r="T565" s="243"/>
      <c r="U565" s="92"/>
      <c r="W565" s="248"/>
      <c r="X565" s="248"/>
      <c r="Y565" s="248"/>
      <c r="Z565" s="248"/>
      <c r="AA565" s="248"/>
    </row>
    <row r="566" spans="1:27" ht="68.25" hidden="1" customHeight="1">
      <c r="A566" t="str">
        <f>IF(E566="","",IF(VLOOKUP($F566,CODE!$K:$O,CODE!$O$1,FALSE)="",$E566,$E566&amp;"-"&amp;VLOOKUP($F566,CODE!$K:$O,CODE!$O$1,FALSE)))</f>
        <v/>
      </c>
      <c r="B566"/>
      <c r="C566" s="250">
        <f t="shared" si="19"/>
        <v>556</v>
      </c>
      <c r="D566" s="95"/>
      <c r="E566" s="96"/>
      <c r="F566" s="87"/>
      <c r="G566" s="87"/>
      <c r="H566" s="88"/>
      <c r="I566" s="88"/>
      <c r="J566" s="93">
        <f t="shared" si="18"/>
        <v>0</v>
      </c>
      <c r="K566" s="246"/>
      <c r="L566" s="94"/>
      <c r="M566" s="89" t="str">
        <f>IF(ISERROR(VLOOKUP($K566,생산업체!$A:$C,생산업체!$A$1,FALSE))=TRUE,"업체리스트 참조 후 업체명 변경",IF(VLOOKUP($K566,생산업체!$A:$C,생산업체!$B$1,FALSE)=1,$L566+$M$6,$L566+$M$4))</f>
        <v>업체리스트 참조 후 업체명 변경</v>
      </c>
      <c r="N566" s="245"/>
      <c r="O566" s="237"/>
      <c r="P566" s="247"/>
      <c r="Q566" s="90"/>
      <c r="R566" s="91"/>
      <c r="S566" s="242"/>
      <c r="T566" s="243"/>
      <c r="U566" s="92"/>
      <c r="W566" s="248"/>
      <c r="X566" s="248"/>
      <c r="Y566" s="248"/>
      <c r="Z566" s="248"/>
      <c r="AA566" s="248"/>
    </row>
    <row r="567" spans="1:27" ht="68.25" hidden="1" customHeight="1">
      <c r="A567" t="str">
        <f>IF(E567="","",IF(VLOOKUP($F567,CODE!$K:$O,CODE!$O$1,FALSE)="",$E567,$E567&amp;"-"&amp;VLOOKUP($F567,CODE!$K:$O,CODE!$O$1,FALSE)))</f>
        <v/>
      </c>
      <c r="B567"/>
      <c r="C567" s="250">
        <f t="shared" si="19"/>
        <v>557</v>
      </c>
      <c r="D567" s="95"/>
      <c r="E567" s="96"/>
      <c r="F567" s="87"/>
      <c r="G567" s="87"/>
      <c r="H567" s="88"/>
      <c r="I567" s="88"/>
      <c r="J567" s="93">
        <f t="shared" si="18"/>
        <v>0</v>
      </c>
      <c r="K567" s="246"/>
      <c r="L567" s="94"/>
      <c r="M567" s="89" t="str">
        <f>IF(ISERROR(VLOOKUP($K567,생산업체!$A:$C,생산업체!$A$1,FALSE))=TRUE,"업체리스트 참조 후 업체명 변경",IF(VLOOKUP($K567,생산업체!$A:$C,생산업체!$B$1,FALSE)=1,$L567+$M$6,$L567+$M$4))</f>
        <v>업체리스트 참조 후 업체명 변경</v>
      </c>
      <c r="N567" s="245"/>
      <c r="O567" s="237"/>
      <c r="P567" s="247"/>
      <c r="Q567" s="90"/>
      <c r="R567" s="91"/>
      <c r="S567" s="242"/>
      <c r="T567" s="243"/>
      <c r="U567" s="92"/>
      <c r="W567" s="248"/>
      <c r="X567" s="248"/>
      <c r="Y567" s="248"/>
      <c r="Z567" s="248"/>
      <c r="AA567" s="248"/>
    </row>
    <row r="568" spans="1:27" ht="68.25" hidden="1" customHeight="1">
      <c r="A568" t="str">
        <f>IF(E568="","",IF(VLOOKUP($F568,CODE!$K:$O,CODE!$O$1,FALSE)="",$E568,$E568&amp;"-"&amp;VLOOKUP($F568,CODE!$K:$O,CODE!$O$1,FALSE)))</f>
        <v/>
      </c>
      <c r="B568"/>
      <c r="C568" s="250">
        <f t="shared" si="19"/>
        <v>558</v>
      </c>
      <c r="D568" s="95"/>
      <c r="E568" s="96"/>
      <c r="F568" s="87"/>
      <c r="G568" s="87"/>
      <c r="H568" s="88"/>
      <c r="I568" s="88"/>
      <c r="J568" s="93">
        <f t="shared" si="18"/>
        <v>0</v>
      </c>
      <c r="K568" s="246"/>
      <c r="L568" s="94"/>
      <c r="M568" s="89" t="str">
        <f>IF(ISERROR(VLOOKUP($K568,생산업체!$A:$C,생산업체!$A$1,FALSE))=TRUE,"업체리스트 참조 후 업체명 변경",IF(VLOOKUP($K568,생산업체!$A:$C,생산업체!$B$1,FALSE)=1,$L568+$M$6,$L568+$M$4))</f>
        <v>업체리스트 참조 후 업체명 변경</v>
      </c>
      <c r="N568" s="245"/>
      <c r="O568" s="237"/>
      <c r="P568" s="247"/>
      <c r="Q568" s="90"/>
      <c r="R568" s="91"/>
      <c r="S568" s="242"/>
      <c r="T568" s="243"/>
      <c r="U568" s="92"/>
      <c r="W568" s="248"/>
      <c r="X568" s="248"/>
      <c r="Y568" s="248"/>
      <c r="Z568" s="248"/>
      <c r="AA568" s="248"/>
    </row>
    <row r="569" spans="1:27" ht="68.25" hidden="1" customHeight="1">
      <c r="A569" t="str">
        <f>IF(E569="","",IF(VLOOKUP($F569,CODE!$K:$O,CODE!$O$1,FALSE)="",$E569,$E569&amp;"-"&amp;VLOOKUP($F569,CODE!$K:$O,CODE!$O$1,FALSE)))</f>
        <v/>
      </c>
      <c r="B569"/>
      <c r="C569" s="250">
        <f t="shared" si="19"/>
        <v>559</v>
      </c>
      <c r="D569" s="95"/>
      <c r="E569" s="96"/>
      <c r="F569" s="87"/>
      <c r="G569" s="87"/>
      <c r="H569" s="88"/>
      <c r="I569" s="88"/>
      <c r="J569" s="93">
        <f t="shared" si="18"/>
        <v>0</v>
      </c>
      <c r="K569" s="246"/>
      <c r="L569" s="94"/>
      <c r="M569" s="89" t="str">
        <f>IF(ISERROR(VLOOKUP($K569,생산업체!$A:$C,생산업체!$A$1,FALSE))=TRUE,"업체리스트 참조 후 업체명 변경",IF(VLOOKUP($K569,생산업체!$A:$C,생산업체!$B$1,FALSE)=1,$L569+$M$6,$L569+$M$4))</f>
        <v>업체리스트 참조 후 업체명 변경</v>
      </c>
      <c r="N569" s="245"/>
      <c r="O569" s="237"/>
      <c r="P569" s="247"/>
      <c r="Q569" s="90"/>
      <c r="R569" s="91"/>
      <c r="S569" s="242"/>
      <c r="T569" s="243"/>
      <c r="U569" s="92"/>
      <c r="W569" s="248"/>
      <c r="X569" s="248"/>
      <c r="Y569" s="248"/>
      <c r="Z569" s="248"/>
      <c r="AA569" s="248"/>
    </row>
    <row r="570" spans="1:27" ht="68.25" hidden="1" customHeight="1">
      <c r="A570" t="str">
        <f>IF(E570="","",IF(VLOOKUP($F570,CODE!$K:$O,CODE!$O$1,FALSE)="",$E570,$E570&amp;"-"&amp;VLOOKUP($F570,CODE!$K:$O,CODE!$O$1,FALSE)))</f>
        <v/>
      </c>
      <c r="B570"/>
      <c r="C570" s="250">
        <f t="shared" si="19"/>
        <v>560</v>
      </c>
      <c r="D570" s="95"/>
      <c r="E570" s="96"/>
      <c r="F570" s="87"/>
      <c r="G570" s="87"/>
      <c r="H570" s="88"/>
      <c r="I570" s="88"/>
      <c r="J570" s="93">
        <f t="shared" si="18"/>
        <v>0</v>
      </c>
      <c r="K570" s="246"/>
      <c r="L570" s="94"/>
      <c r="M570" s="89" t="str">
        <f>IF(ISERROR(VLOOKUP($K570,생산업체!$A:$C,생산업체!$A$1,FALSE))=TRUE,"업체리스트 참조 후 업체명 변경",IF(VLOOKUP($K570,생산업체!$A:$C,생산업체!$B$1,FALSE)=1,$L570+$M$6,$L570+$M$4))</f>
        <v>업체리스트 참조 후 업체명 변경</v>
      </c>
      <c r="N570" s="245"/>
      <c r="O570" s="237"/>
      <c r="P570" s="247"/>
      <c r="Q570" s="90"/>
      <c r="R570" s="91"/>
      <c r="S570" s="242"/>
      <c r="T570" s="243"/>
      <c r="U570" s="92"/>
      <c r="W570" s="248"/>
      <c r="X570" s="248"/>
      <c r="Y570" s="248"/>
      <c r="Z570" s="248"/>
      <c r="AA570" s="248"/>
    </row>
    <row r="571" spans="1:27" ht="68.25" hidden="1" customHeight="1">
      <c r="A571" t="str">
        <f>IF(E571="","",IF(VLOOKUP($F571,CODE!$K:$O,CODE!$O$1,FALSE)="",$E571,$E571&amp;"-"&amp;VLOOKUP($F571,CODE!$K:$O,CODE!$O$1,FALSE)))</f>
        <v/>
      </c>
      <c r="B571"/>
      <c r="C571" s="250">
        <f t="shared" si="19"/>
        <v>561</v>
      </c>
      <c r="D571" s="95"/>
      <c r="E571" s="96"/>
      <c r="F571" s="87"/>
      <c r="G571" s="87"/>
      <c r="H571" s="88"/>
      <c r="I571" s="88"/>
      <c r="J571" s="93">
        <f t="shared" si="18"/>
        <v>0</v>
      </c>
      <c r="K571" s="246"/>
      <c r="L571" s="94"/>
      <c r="M571" s="89" t="str">
        <f>IF(ISERROR(VLOOKUP($K571,생산업체!$A:$C,생산업체!$A$1,FALSE))=TRUE,"업체리스트 참조 후 업체명 변경",IF(VLOOKUP($K571,생산업체!$A:$C,생산업체!$B$1,FALSE)=1,$L571+$M$6,$L571+$M$4))</f>
        <v>업체리스트 참조 후 업체명 변경</v>
      </c>
      <c r="N571" s="245"/>
      <c r="O571" s="237"/>
      <c r="P571" s="247"/>
      <c r="Q571" s="90"/>
      <c r="R571" s="91"/>
      <c r="S571" s="242"/>
      <c r="T571" s="243"/>
      <c r="U571" s="92"/>
      <c r="W571" s="248"/>
      <c r="X571" s="248"/>
      <c r="Y571" s="248"/>
      <c r="Z571" s="248"/>
      <c r="AA571" s="248"/>
    </row>
    <row r="572" spans="1:27" ht="68.25" hidden="1" customHeight="1">
      <c r="A572" t="str">
        <f>IF(E572="","",IF(VLOOKUP($F572,CODE!$K:$O,CODE!$O$1,FALSE)="",$E572,$E572&amp;"-"&amp;VLOOKUP($F572,CODE!$K:$O,CODE!$O$1,FALSE)))</f>
        <v/>
      </c>
      <c r="B572"/>
      <c r="C572" s="250">
        <f t="shared" si="19"/>
        <v>562</v>
      </c>
      <c r="D572" s="95"/>
      <c r="E572" s="96"/>
      <c r="F572" s="87"/>
      <c r="G572" s="87"/>
      <c r="H572" s="88"/>
      <c r="I572" s="88"/>
      <c r="J572" s="93">
        <f t="shared" si="18"/>
        <v>0</v>
      </c>
      <c r="K572" s="246"/>
      <c r="L572" s="94"/>
      <c r="M572" s="89" t="str">
        <f>IF(ISERROR(VLOOKUP($K572,생산업체!$A:$C,생산업체!$A$1,FALSE))=TRUE,"업체리스트 참조 후 업체명 변경",IF(VLOOKUP($K572,생산업체!$A:$C,생산업체!$B$1,FALSE)=1,$L572+$M$6,$L572+$M$4))</f>
        <v>업체리스트 참조 후 업체명 변경</v>
      </c>
      <c r="N572" s="245"/>
      <c r="O572" s="237"/>
      <c r="P572" s="247"/>
      <c r="Q572" s="90"/>
      <c r="R572" s="91"/>
      <c r="S572" s="242"/>
      <c r="T572" s="243"/>
      <c r="U572" s="92"/>
      <c r="W572" s="248"/>
      <c r="X572" s="248"/>
      <c r="Y572" s="248"/>
      <c r="Z572" s="248"/>
      <c r="AA572" s="248"/>
    </row>
    <row r="573" spans="1:27" ht="68.25" hidden="1" customHeight="1">
      <c r="A573" t="str">
        <f>IF(E573="","",IF(VLOOKUP($F573,CODE!$K:$O,CODE!$O$1,FALSE)="",$E573,$E573&amp;"-"&amp;VLOOKUP($F573,CODE!$K:$O,CODE!$O$1,FALSE)))</f>
        <v/>
      </c>
      <c r="B573"/>
      <c r="C573" s="250">
        <f t="shared" si="19"/>
        <v>563</v>
      </c>
      <c r="D573" s="95"/>
      <c r="E573" s="96"/>
      <c r="F573" s="87"/>
      <c r="G573" s="87"/>
      <c r="H573" s="88"/>
      <c r="I573" s="88"/>
      <c r="J573" s="93">
        <f t="shared" si="18"/>
        <v>0</v>
      </c>
      <c r="K573" s="246"/>
      <c r="L573" s="94"/>
      <c r="M573" s="89" t="str">
        <f>IF(ISERROR(VLOOKUP($K573,생산업체!$A:$C,생산업체!$A$1,FALSE))=TRUE,"업체리스트 참조 후 업체명 변경",IF(VLOOKUP($K573,생산업체!$A:$C,생산업체!$B$1,FALSE)=1,$L573+$M$6,$L573+$M$4))</f>
        <v>업체리스트 참조 후 업체명 변경</v>
      </c>
      <c r="N573" s="245"/>
      <c r="O573" s="237"/>
      <c r="P573" s="247"/>
      <c r="Q573" s="90"/>
      <c r="R573" s="91"/>
      <c r="S573" s="242"/>
      <c r="T573" s="243"/>
      <c r="U573" s="92"/>
      <c r="W573" s="248"/>
      <c r="X573" s="248"/>
      <c r="Y573" s="248"/>
      <c r="Z573" s="248"/>
      <c r="AA573" s="248"/>
    </row>
    <row r="574" spans="1:27" ht="68.25" hidden="1" customHeight="1">
      <c r="A574" t="str">
        <f>IF(E574="","",IF(VLOOKUP($F574,CODE!$K:$O,CODE!$O$1,FALSE)="",$E574,$E574&amp;"-"&amp;VLOOKUP($F574,CODE!$K:$O,CODE!$O$1,FALSE)))</f>
        <v/>
      </c>
      <c r="B574"/>
      <c r="C574" s="250">
        <f t="shared" si="19"/>
        <v>564</v>
      </c>
      <c r="D574" s="95"/>
      <c r="E574" s="96"/>
      <c r="F574" s="87"/>
      <c r="G574" s="87"/>
      <c r="H574" s="88"/>
      <c r="I574" s="88"/>
      <c r="J574" s="93">
        <f t="shared" si="18"/>
        <v>0</v>
      </c>
      <c r="K574" s="246"/>
      <c r="L574" s="94"/>
      <c r="M574" s="89" t="str">
        <f>IF(ISERROR(VLOOKUP($K574,생산업체!$A:$C,생산업체!$A$1,FALSE))=TRUE,"업체리스트 참조 후 업체명 변경",IF(VLOOKUP($K574,생산업체!$A:$C,생산업체!$B$1,FALSE)=1,$L574+$M$6,$L574+$M$4))</f>
        <v>업체리스트 참조 후 업체명 변경</v>
      </c>
      <c r="N574" s="245"/>
      <c r="O574" s="237"/>
      <c r="P574" s="247"/>
      <c r="Q574" s="90"/>
      <c r="R574" s="91"/>
      <c r="S574" s="242"/>
      <c r="T574" s="243"/>
      <c r="U574" s="92"/>
      <c r="W574" s="248"/>
      <c r="X574" s="248"/>
      <c r="Y574" s="248"/>
      <c r="Z574" s="248"/>
      <c r="AA574" s="248"/>
    </row>
    <row r="575" spans="1:27" ht="68.25" hidden="1" customHeight="1">
      <c r="A575" t="str">
        <f>IF(E575="","",IF(VLOOKUP($F575,CODE!$K:$O,CODE!$O$1,FALSE)="",$E575,$E575&amp;"-"&amp;VLOOKUP($F575,CODE!$K:$O,CODE!$O$1,FALSE)))</f>
        <v/>
      </c>
      <c r="B575"/>
      <c r="C575" s="250">
        <f t="shared" si="19"/>
        <v>565</v>
      </c>
      <c r="D575" s="95"/>
      <c r="E575" s="96"/>
      <c r="F575" s="87"/>
      <c r="G575" s="87"/>
      <c r="H575" s="88"/>
      <c r="I575" s="88"/>
      <c r="J575" s="93">
        <f t="shared" si="18"/>
        <v>0</v>
      </c>
      <c r="K575" s="246"/>
      <c r="L575" s="94"/>
      <c r="M575" s="89" t="str">
        <f>IF(ISERROR(VLOOKUP($K575,생산업체!$A:$C,생산업체!$A$1,FALSE))=TRUE,"업체리스트 참조 후 업체명 변경",IF(VLOOKUP($K575,생산업체!$A:$C,생산업체!$B$1,FALSE)=1,$L575+$M$6,$L575+$M$4))</f>
        <v>업체리스트 참조 후 업체명 변경</v>
      </c>
      <c r="N575" s="245"/>
      <c r="O575" s="237"/>
      <c r="P575" s="247"/>
      <c r="Q575" s="90"/>
      <c r="R575" s="91"/>
      <c r="S575" s="242"/>
      <c r="T575" s="243"/>
      <c r="U575" s="92"/>
      <c r="W575" s="248"/>
      <c r="X575" s="248"/>
      <c r="Y575" s="248"/>
      <c r="Z575" s="248"/>
      <c r="AA575" s="248"/>
    </row>
    <row r="576" spans="1:27" ht="68.25" hidden="1" customHeight="1">
      <c r="A576" t="str">
        <f>IF(E576="","",IF(VLOOKUP($F576,CODE!$K:$O,CODE!$O$1,FALSE)="",$E576,$E576&amp;"-"&amp;VLOOKUP($F576,CODE!$K:$O,CODE!$O$1,FALSE)))</f>
        <v/>
      </c>
      <c r="B576"/>
      <c r="C576" s="250">
        <f t="shared" si="19"/>
        <v>566</v>
      </c>
      <c r="D576" s="95"/>
      <c r="E576" s="96"/>
      <c r="F576" s="87"/>
      <c r="G576" s="87"/>
      <c r="H576" s="88"/>
      <c r="I576" s="88"/>
      <c r="J576" s="93">
        <f t="shared" si="18"/>
        <v>0</v>
      </c>
      <c r="K576" s="246"/>
      <c r="L576" s="94"/>
      <c r="M576" s="89" t="str">
        <f>IF(ISERROR(VLOOKUP($K576,생산업체!$A:$C,생산업체!$A$1,FALSE))=TRUE,"업체리스트 참조 후 업체명 변경",IF(VLOOKUP($K576,생산업체!$A:$C,생산업체!$B$1,FALSE)=1,$L576+$M$6,$L576+$M$4))</f>
        <v>업체리스트 참조 후 업체명 변경</v>
      </c>
      <c r="N576" s="245"/>
      <c r="O576" s="237"/>
      <c r="P576" s="247"/>
      <c r="Q576" s="90"/>
      <c r="R576" s="91"/>
      <c r="S576" s="242"/>
      <c r="T576" s="243"/>
      <c r="U576" s="92"/>
      <c r="W576" s="248"/>
      <c r="X576" s="248"/>
      <c r="Y576" s="248"/>
      <c r="Z576" s="248"/>
      <c r="AA576" s="248"/>
    </row>
    <row r="577" spans="1:27" ht="68.25" hidden="1" customHeight="1">
      <c r="A577" t="str">
        <f>IF(E577="","",IF(VLOOKUP($F577,CODE!$K:$O,CODE!$O$1,FALSE)="",$E577,$E577&amp;"-"&amp;VLOOKUP($F577,CODE!$K:$O,CODE!$O$1,FALSE)))</f>
        <v/>
      </c>
      <c r="B577"/>
      <c r="C577" s="250">
        <f t="shared" si="19"/>
        <v>567</v>
      </c>
      <c r="D577" s="95"/>
      <c r="E577" s="96"/>
      <c r="F577" s="87"/>
      <c r="G577" s="87"/>
      <c r="H577" s="88"/>
      <c r="I577" s="88"/>
      <c r="J577" s="93">
        <f t="shared" si="18"/>
        <v>0</v>
      </c>
      <c r="K577" s="246"/>
      <c r="L577" s="94"/>
      <c r="M577" s="89" t="str">
        <f>IF(ISERROR(VLOOKUP($K577,생산업체!$A:$C,생산업체!$A$1,FALSE))=TRUE,"업체리스트 참조 후 업체명 변경",IF(VLOOKUP($K577,생산업체!$A:$C,생산업체!$B$1,FALSE)=1,$L577+$M$6,$L577+$M$4))</f>
        <v>업체리스트 참조 후 업체명 변경</v>
      </c>
      <c r="N577" s="245"/>
      <c r="O577" s="237"/>
      <c r="P577" s="247"/>
      <c r="Q577" s="90"/>
      <c r="R577" s="91"/>
      <c r="S577" s="242"/>
      <c r="T577" s="243"/>
      <c r="U577" s="92"/>
      <c r="W577" s="248"/>
      <c r="X577" s="248"/>
      <c r="Y577" s="248"/>
      <c r="Z577" s="248"/>
      <c r="AA577" s="248"/>
    </row>
    <row r="578" spans="1:27" ht="68.25" hidden="1" customHeight="1">
      <c r="A578" t="str">
        <f>IF(E578="","",IF(VLOOKUP($F578,CODE!$K:$O,CODE!$O$1,FALSE)="",$E578,$E578&amp;"-"&amp;VLOOKUP($F578,CODE!$K:$O,CODE!$O$1,FALSE)))</f>
        <v/>
      </c>
      <c r="B578"/>
      <c r="C578" s="250">
        <f t="shared" si="19"/>
        <v>568</v>
      </c>
      <c r="D578" s="95"/>
      <c r="E578" s="96"/>
      <c r="F578" s="87"/>
      <c r="G578" s="87"/>
      <c r="H578" s="88"/>
      <c r="I578" s="88"/>
      <c r="J578" s="93">
        <f t="shared" si="18"/>
        <v>0</v>
      </c>
      <c r="K578" s="246"/>
      <c r="L578" s="94"/>
      <c r="M578" s="89" t="str">
        <f>IF(ISERROR(VLOOKUP($K578,생산업체!$A:$C,생산업체!$A$1,FALSE))=TRUE,"업체리스트 참조 후 업체명 변경",IF(VLOOKUP($K578,생산업체!$A:$C,생산업체!$B$1,FALSE)=1,$L578+$M$6,$L578+$M$4))</f>
        <v>업체리스트 참조 후 업체명 변경</v>
      </c>
      <c r="N578" s="245"/>
      <c r="O578" s="237"/>
      <c r="P578" s="247"/>
      <c r="Q578" s="90"/>
      <c r="R578" s="91"/>
      <c r="S578" s="242"/>
      <c r="T578" s="243"/>
      <c r="U578" s="92"/>
      <c r="W578" s="248"/>
      <c r="X578" s="248"/>
      <c r="Y578" s="248"/>
      <c r="Z578" s="248"/>
      <c r="AA578" s="248"/>
    </row>
    <row r="579" spans="1:27" ht="68.25" hidden="1" customHeight="1">
      <c r="A579" t="str">
        <f>IF(E579="","",IF(VLOOKUP($F579,CODE!$K:$O,CODE!$O$1,FALSE)="",$E579,$E579&amp;"-"&amp;VLOOKUP($F579,CODE!$K:$O,CODE!$O$1,FALSE)))</f>
        <v/>
      </c>
      <c r="B579"/>
      <c r="C579" s="250">
        <f t="shared" si="19"/>
        <v>569</v>
      </c>
      <c r="D579" s="95"/>
      <c r="E579" s="96"/>
      <c r="F579" s="87"/>
      <c r="G579" s="87"/>
      <c r="H579" s="88"/>
      <c r="I579" s="88"/>
      <c r="J579" s="93">
        <f t="shared" si="18"/>
        <v>0</v>
      </c>
      <c r="K579" s="246"/>
      <c r="L579" s="94"/>
      <c r="M579" s="89" t="str">
        <f>IF(ISERROR(VLOOKUP($K579,생산업체!$A:$C,생산업체!$A$1,FALSE))=TRUE,"업체리스트 참조 후 업체명 변경",IF(VLOOKUP($K579,생산업체!$A:$C,생산업체!$B$1,FALSE)=1,$L579+$M$6,$L579+$M$4))</f>
        <v>업체리스트 참조 후 업체명 변경</v>
      </c>
      <c r="N579" s="245"/>
      <c r="O579" s="237"/>
      <c r="P579" s="247"/>
      <c r="Q579" s="90"/>
      <c r="R579" s="91"/>
      <c r="S579" s="242"/>
      <c r="T579" s="243"/>
      <c r="U579" s="92"/>
      <c r="W579" s="248"/>
      <c r="X579" s="248"/>
      <c r="Y579" s="248"/>
      <c r="Z579" s="248"/>
      <c r="AA579" s="248"/>
    </row>
    <row r="580" spans="1:27" ht="68.25" hidden="1" customHeight="1">
      <c r="A580" t="str">
        <f>IF(E580="","",IF(VLOOKUP($F580,CODE!$K:$O,CODE!$O$1,FALSE)="",$E580,$E580&amp;"-"&amp;VLOOKUP($F580,CODE!$K:$O,CODE!$O$1,FALSE)))</f>
        <v/>
      </c>
      <c r="B580"/>
      <c r="C580" s="250">
        <f t="shared" si="19"/>
        <v>570</v>
      </c>
      <c r="D580" s="95"/>
      <c r="E580" s="96"/>
      <c r="F580" s="87"/>
      <c r="G580" s="87"/>
      <c r="H580" s="88"/>
      <c r="I580" s="88"/>
      <c r="J580" s="93">
        <f t="shared" si="18"/>
        <v>0</v>
      </c>
      <c r="K580" s="246"/>
      <c r="L580" s="94"/>
      <c r="M580" s="89" t="str">
        <f>IF(ISERROR(VLOOKUP($K580,생산업체!$A:$C,생산업체!$A$1,FALSE))=TRUE,"업체리스트 참조 후 업체명 변경",IF(VLOOKUP($K580,생산업체!$A:$C,생산업체!$B$1,FALSE)=1,$L580+$M$6,$L580+$M$4))</f>
        <v>업체리스트 참조 후 업체명 변경</v>
      </c>
      <c r="N580" s="245"/>
      <c r="O580" s="237"/>
      <c r="P580" s="247"/>
      <c r="Q580" s="90"/>
      <c r="R580" s="91"/>
      <c r="S580" s="242"/>
      <c r="T580" s="243"/>
      <c r="U580" s="92"/>
      <c r="W580" s="248"/>
      <c r="X580" s="248"/>
      <c r="Y580" s="248"/>
      <c r="Z580" s="248"/>
      <c r="AA580" s="248"/>
    </row>
    <row r="581" spans="1:27" ht="68.25" hidden="1" customHeight="1">
      <c r="A581" t="str">
        <f>IF(E581="","",IF(VLOOKUP($F581,CODE!$K:$O,CODE!$O$1,FALSE)="",$E581,$E581&amp;"-"&amp;VLOOKUP($F581,CODE!$K:$O,CODE!$O$1,FALSE)))</f>
        <v/>
      </c>
      <c r="B581"/>
      <c r="C581" s="250">
        <f t="shared" si="19"/>
        <v>571</v>
      </c>
      <c r="D581" s="95"/>
      <c r="E581" s="96"/>
      <c r="F581" s="87"/>
      <c r="G581" s="87"/>
      <c r="H581" s="88"/>
      <c r="I581" s="88"/>
      <c r="J581" s="93">
        <f t="shared" si="18"/>
        <v>0</v>
      </c>
      <c r="K581" s="246"/>
      <c r="L581" s="94"/>
      <c r="M581" s="89" t="str">
        <f>IF(ISERROR(VLOOKUP($K581,생산업체!$A:$C,생산업체!$A$1,FALSE))=TRUE,"업체리스트 참조 후 업체명 변경",IF(VLOOKUP($K581,생산업체!$A:$C,생산업체!$B$1,FALSE)=1,$L581+$M$6,$L581+$M$4))</f>
        <v>업체리스트 참조 후 업체명 변경</v>
      </c>
      <c r="N581" s="245"/>
      <c r="O581" s="237"/>
      <c r="P581" s="247"/>
      <c r="Q581" s="90"/>
      <c r="R581" s="91"/>
      <c r="S581" s="242"/>
      <c r="T581" s="243"/>
      <c r="U581" s="92"/>
      <c r="W581" s="248"/>
      <c r="X581" s="248"/>
      <c r="Y581" s="248"/>
      <c r="Z581" s="248"/>
      <c r="AA581" s="248"/>
    </row>
    <row r="582" spans="1:27" ht="68.25" hidden="1" customHeight="1">
      <c r="A582" t="str">
        <f>IF(E582="","",IF(VLOOKUP($F582,CODE!$K:$O,CODE!$O$1,FALSE)="",$E582,$E582&amp;"-"&amp;VLOOKUP($F582,CODE!$K:$O,CODE!$O$1,FALSE)))</f>
        <v/>
      </c>
      <c r="B582"/>
      <c r="C582" s="250">
        <f t="shared" si="19"/>
        <v>572</v>
      </c>
      <c r="D582" s="95"/>
      <c r="E582" s="96"/>
      <c r="F582" s="87"/>
      <c r="G582" s="87"/>
      <c r="H582" s="88"/>
      <c r="I582" s="88"/>
      <c r="J582" s="93">
        <f t="shared" si="18"/>
        <v>0</v>
      </c>
      <c r="K582" s="246"/>
      <c r="L582" s="94"/>
      <c r="M582" s="89" t="str">
        <f>IF(ISERROR(VLOOKUP($K582,생산업체!$A:$C,생산업체!$A$1,FALSE))=TRUE,"업체리스트 참조 후 업체명 변경",IF(VLOOKUP($K582,생산업체!$A:$C,생산업체!$B$1,FALSE)=1,$L582+$M$6,$L582+$M$4))</f>
        <v>업체리스트 참조 후 업체명 변경</v>
      </c>
      <c r="N582" s="245"/>
      <c r="O582" s="237"/>
      <c r="P582" s="247"/>
      <c r="Q582" s="90"/>
      <c r="R582" s="91"/>
      <c r="S582" s="242"/>
      <c r="T582" s="243"/>
      <c r="U582" s="92"/>
      <c r="W582" s="248"/>
      <c r="X582" s="248"/>
      <c r="Y582" s="248"/>
      <c r="Z582" s="248"/>
      <c r="AA582" s="248"/>
    </row>
    <row r="583" spans="1:27" ht="68.25" hidden="1" customHeight="1">
      <c r="A583" t="str">
        <f>IF(E583="","",IF(VLOOKUP($F583,CODE!$K:$O,CODE!$O$1,FALSE)="",$E583,$E583&amp;"-"&amp;VLOOKUP($F583,CODE!$K:$O,CODE!$O$1,FALSE)))</f>
        <v/>
      </c>
      <c r="B583"/>
      <c r="C583" s="250">
        <f t="shared" si="19"/>
        <v>573</v>
      </c>
      <c r="D583" s="95"/>
      <c r="E583" s="96"/>
      <c r="F583" s="87"/>
      <c r="G583" s="87"/>
      <c r="H583" s="88"/>
      <c r="I583" s="88"/>
      <c r="J583" s="93">
        <f t="shared" si="18"/>
        <v>0</v>
      </c>
      <c r="K583" s="246"/>
      <c r="L583" s="94"/>
      <c r="M583" s="89" t="str">
        <f>IF(ISERROR(VLOOKUP($K583,생산업체!$A:$C,생산업체!$A$1,FALSE))=TRUE,"업체리스트 참조 후 업체명 변경",IF(VLOOKUP($K583,생산업체!$A:$C,생산업체!$B$1,FALSE)=1,$L583+$M$6,$L583+$M$4))</f>
        <v>업체리스트 참조 후 업체명 변경</v>
      </c>
      <c r="N583" s="245"/>
      <c r="O583" s="237"/>
      <c r="P583" s="247"/>
      <c r="Q583" s="90"/>
      <c r="R583" s="91"/>
      <c r="S583" s="242"/>
      <c r="T583" s="243"/>
      <c r="U583" s="92"/>
      <c r="W583" s="248"/>
      <c r="X583" s="248"/>
      <c r="Y583" s="248"/>
      <c r="Z583" s="248"/>
      <c r="AA583" s="248"/>
    </row>
    <row r="584" spans="1:27" ht="68.25" hidden="1" customHeight="1">
      <c r="A584" t="str">
        <f>IF(E584="","",IF(VLOOKUP($F584,CODE!$K:$O,CODE!$O$1,FALSE)="",$E584,$E584&amp;"-"&amp;VLOOKUP($F584,CODE!$K:$O,CODE!$O$1,FALSE)))</f>
        <v/>
      </c>
      <c r="B584"/>
      <c r="C584" s="250">
        <f t="shared" si="19"/>
        <v>574</v>
      </c>
      <c r="D584" s="95"/>
      <c r="E584" s="96"/>
      <c r="F584" s="87"/>
      <c r="G584" s="87"/>
      <c r="H584" s="88"/>
      <c r="I584" s="88"/>
      <c r="J584" s="93">
        <f t="shared" ref="J584:J647" si="20">IF(ISERROR(1/COUNTIF(H:H,H584))=TRUE,0,1/COUNTIF(H:H,H584))</f>
        <v>0</v>
      </c>
      <c r="K584" s="246"/>
      <c r="L584" s="94"/>
      <c r="M584" s="89" t="str">
        <f>IF(ISERROR(VLOOKUP($K584,생산업체!$A:$C,생산업체!$A$1,FALSE))=TRUE,"업체리스트 참조 후 업체명 변경",IF(VLOOKUP($K584,생산업체!$A:$C,생산업체!$B$1,FALSE)=1,$L584+$M$6,$L584+$M$4))</f>
        <v>업체리스트 참조 후 업체명 변경</v>
      </c>
      <c r="N584" s="245"/>
      <c r="O584" s="237"/>
      <c r="P584" s="247"/>
      <c r="Q584" s="90"/>
      <c r="R584" s="91"/>
      <c r="S584" s="242"/>
      <c r="T584" s="243"/>
      <c r="U584" s="92"/>
      <c r="W584" s="248"/>
      <c r="X584" s="248"/>
      <c r="Y584" s="248"/>
      <c r="Z584" s="248"/>
      <c r="AA584" s="248"/>
    </row>
    <row r="585" spans="1:27" ht="68.25" hidden="1" customHeight="1">
      <c r="A585" t="str">
        <f>IF(E585="","",IF(VLOOKUP($F585,CODE!$K:$O,CODE!$O$1,FALSE)="",$E585,$E585&amp;"-"&amp;VLOOKUP($F585,CODE!$K:$O,CODE!$O$1,FALSE)))</f>
        <v/>
      </c>
      <c r="B585"/>
      <c r="C585" s="250">
        <f t="shared" si="19"/>
        <v>575</v>
      </c>
      <c r="D585" s="95"/>
      <c r="E585" s="96"/>
      <c r="F585" s="87"/>
      <c r="G585" s="87"/>
      <c r="H585" s="88"/>
      <c r="I585" s="88"/>
      <c r="J585" s="93">
        <f t="shared" si="20"/>
        <v>0</v>
      </c>
      <c r="K585" s="246"/>
      <c r="L585" s="94"/>
      <c r="M585" s="89" t="str">
        <f>IF(ISERROR(VLOOKUP($K585,생산업체!$A:$C,생산업체!$A$1,FALSE))=TRUE,"업체리스트 참조 후 업체명 변경",IF(VLOOKUP($K585,생산업체!$A:$C,생산업체!$B$1,FALSE)=1,$L585+$M$6,$L585+$M$4))</f>
        <v>업체리스트 참조 후 업체명 변경</v>
      </c>
      <c r="N585" s="245"/>
      <c r="O585" s="237"/>
      <c r="P585" s="247"/>
      <c r="Q585" s="90"/>
      <c r="R585" s="91"/>
      <c r="S585" s="242"/>
      <c r="T585" s="243"/>
      <c r="U585" s="92"/>
      <c r="W585" s="248"/>
      <c r="X585" s="248"/>
      <c r="Y585" s="248"/>
      <c r="Z585" s="248"/>
      <c r="AA585" s="248"/>
    </row>
    <row r="586" spans="1:27" ht="68.25" hidden="1" customHeight="1">
      <c r="A586" t="str">
        <f>IF(E586="","",IF(VLOOKUP($F586,CODE!$K:$O,CODE!$O$1,FALSE)="",$E586,$E586&amp;"-"&amp;VLOOKUP($F586,CODE!$K:$O,CODE!$O$1,FALSE)))</f>
        <v/>
      </c>
      <c r="B586"/>
      <c r="C586" s="250">
        <f t="shared" si="19"/>
        <v>576</v>
      </c>
      <c r="D586" s="95"/>
      <c r="E586" s="96"/>
      <c r="F586" s="87"/>
      <c r="G586" s="87"/>
      <c r="H586" s="88"/>
      <c r="I586" s="88"/>
      <c r="J586" s="93">
        <f t="shared" si="20"/>
        <v>0</v>
      </c>
      <c r="K586" s="246"/>
      <c r="L586" s="94"/>
      <c r="M586" s="89" t="str">
        <f>IF(ISERROR(VLOOKUP($K586,생산업체!$A:$C,생산업체!$A$1,FALSE))=TRUE,"업체리스트 참조 후 업체명 변경",IF(VLOOKUP($K586,생산업체!$A:$C,생산업체!$B$1,FALSE)=1,$L586+$M$6,$L586+$M$4))</f>
        <v>업체리스트 참조 후 업체명 변경</v>
      </c>
      <c r="N586" s="245"/>
      <c r="O586" s="237"/>
      <c r="P586" s="247"/>
      <c r="Q586" s="90"/>
      <c r="R586" s="91"/>
      <c r="S586" s="242"/>
      <c r="T586" s="243"/>
      <c r="U586" s="92"/>
      <c r="W586" s="248"/>
      <c r="X586" s="248"/>
      <c r="Y586" s="248"/>
      <c r="Z586" s="248"/>
      <c r="AA586" s="248"/>
    </row>
    <row r="587" spans="1:27" ht="68.25" hidden="1" customHeight="1">
      <c r="A587" t="str">
        <f>IF(E587="","",IF(VLOOKUP($F587,CODE!$K:$O,CODE!$O$1,FALSE)="",$E587,$E587&amp;"-"&amp;VLOOKUP($F587,CODE!$K:$O,CODE!$O$1,FALSE)))</f>
        <v/>
      </c>
      <c r="B587"/>
      <c r="C587" s="250">
        <f t="shared" si="19"/>
        <v>577</v>
      </c>
      <c r="D587" s="95"/>
      <c r="E587" s="96"/>
      <c r="F587" s="87"/>
      <c r="G587" s="87"/>
      <c r="H587" s="88"/>
      <c r="I587" s="88"/>
      <c r="J587" s="93">
        <f t="shared" si="20"/>
        <v>0</v>
      </c>
      <c r="K587" s="246"/>
      <c r="L587" s="94"/>
      <c r="M587" s="89" t="str">
        <f>IF(ISERROR(VLOOKUP($K587,생산업체!$A:$C,생산업체!$A$1,FALSE))=TRUE,"업체리스트 참조 후 업체명 변경",IF(VLOOKUP($K587,생산업체!$A:$C,생산업체!$B$1,FALSE)=1,$L587+$M$6,$L587+$M$4))</f>
        <v>업체리스트 참조 후 업체명 변경</v>
      </c>
      <c r="N587" s="245"/>
      <c r="O587" s="237"/>
      <c r="P587" s="247"/>
      <c r="Q587" s="90"/>
      <c r="R587" s="91"/>
      <c r="S587" s="242"/>
      <c r="T587" s="243"/>
      <c r="U587" s="92"/>
      <c r="W587" s="248"/>
      <c r="X587" s="248"/>
      <c r="Y587" s="248"/>
      <c r="Z587" s="248"/>
      <c r="AA587" s="248"/>
    </row>
    <row r="588" spans="1:27" ht="68.25" hidden="1" customHeight="1">
      <c r="A588" t="str">
        <f>IF(E588="","",IF(VLOOKUP($F588,CODE!$K:$O,CODE!$O$1,FALSE)="",$E588,$E588&amp;"-"&amp;VLOOKUP($F588,CODE!$K:$O,CODE!$O$1,FALSE)))</f>
        <v/>
      </c>
      <c r="B588"/>
      <c r="C588" s="250">
        <f t="shared" si="19"/>
        <v>578</v>
      </c>
      <c r="D588" s="95"/>
      <c r="E588" s="96"/>
      <c r="F588" s="87"/>
      <c r="G588" s="87"/>
      <c r="H588" s="88"/>
      <c r="I588" s="88"/>
      <c r="J588" s="93">
        <f t="shared" si="20"/>
        <v>0</v>
      </c>
      <c r="K588" s="246"/>
      <c r="L588" s="94"/>
      <c r="M588" s="89" t="str">
        <f>IF(ISERROR(VLOOKUP($K588,생산업체!$A:$C,생산업체!$A$1,FALSE))=TRUE,"업체리스트 참조 후 업체명 변경",IF(VLOOKUP($K588,생산업체!$A:$C,생산업체!$B$1,FALSE)=1,$L588+$M$6,$L588+$M$4))</f>
        <v>업체리스트 참조 후 업체명 변경</v>
      </c>
      <c r="N588" s="245"/>
      <c r="O588" s="237"/>
      <c r="P588" s="247"/>
      <c r="Q588" s="90"/>
      <c r="R588" s="91"/>
      <c r="S588" s="242"/>
      <c r="T588" s="243"/>
      <c r="U588" s="92"/>
      <c r="W588" s="248"/>
      <c r="X588" s="248"/>
      <c r="Y588" s="248"/>
      <c r="Z588" s="248"/>
      <c r="AA588" s="248"/>
    </row>
    <row r="589" spans="1:27" ht="68.25" hidden="1" customHeight="1">
      <c r="A589" t="str">
        <f>IF(E589="","",IF(VLOOKUP($F589,CODE!$K:$O,CODE!$O$1,FALSE)="",$E589,$E589&amp;"-"&amp;VLOOKUP($F589,CODE!$K:$O,CODE!$O$1,FALSE)))</f>
        <v/>
      </c>
      <c r="B589"/>
      <c r="C589" s="250">
        <f t="shared" si="19"/>
        <v>579</v>
      </c>
      <c r="D589" s="95"/>
      <c r="E589" s="96"/>
      <c r="F589" s="87"/>
      <c r="G589" s="87"/>
      <c r="H589" s="88"/>
      <c r="I589" s="88"/>
      <c r="J589" s="93">
        <f t="shared" si="20"/>
        <v>0</v>
      </c>
      <c r="K589" s="246"/>
      <c r="L589" s="94"/>
      <c r="M589" s="89" t="str">
        <f>IF(ISERROR(VLOOKUP($K589,생산업체!$A:$C,생산업체!$A$1,FALSE))=TRUE,"업체리스트 참조 후 업체명 변경",IF(VLOOKUP($K589,생산업체!$A:$C,생산업체!$B$1,FALSE)=1,$L589+$M$6,$L589+$M$4))</f>
        <v>업체리스트 참조 후 업체명 변경</v>
      </c>
      <c r="N589" s="245"/>
      <c r="O589" s="237"/>
      <c r="P589" s="247"/>
      <c r="Q589" s="90"/>
      <c r="R589" s="91"/>
      <c r="S589" s="242"/>
      <c r="T589" s="243"/>
      <c r="U589" s="92"/>
      <c r="W589" s="248"/>
      <c r="X589" s="248"/>
      <c r="Y589" s="248"/>
      <c r="Z589" s="248"/>
      <c r="AA589" s="248"/>
    </row>
    <row r="590" spans="1:27" ht="68.25" hidden="1" customHeight="1">
      <c r="A590" t="str">
        <f>IF(E590="","",IF(VLOOKUP($F590,CODE!$K:$O,CODE!$O$1,FALSE)="",$E590,$E590&amp;"-"&amp;VLOOKUP($F590,CODE!$K:$O,CODE!$O$1,FALSE)))</f>
        <v/>
      </c>
      <c r="B590"/>
      <c r="C590" s="250">
        <f t="shared" si="19"/>
        <v>580</v>
      </c>
      <c r="D590" s="95"/>
      <c r="E590" s="96"/>
      <c r="F590" s="87"/>
      <c r="G590" s="87"/>
      <c r="H590" s="88"/>
      <c r="I590" s="88"/>
      <c r="J590" s="93">
        <f t="shared" si="20"/>
        <v>0</v>
      </c>
      <c r="K590" s="246"/>
      <c r="L590" s="94"/>
      <c r="M590" s="89" t="str">
        <f>IF(ISERROR(VLOOKUP($K590,생산업체!$A:$C,생산업체!$A$1,FALSE))=TRUE,"업체리스트 참조 후 업체명 변경",IF(VLOOKUP($K590,생산업체!$A:$C,생산업체!$B$1,FALSE)=1,$L590+$M$6,$L590+$M$4))</f>
        <v>업체리스트 참조 후 업체명 변경</v>
      </c>
      <c r="N590" s="245"/>
      <c r="O590" s="237"/>
      <c r="P590" s="247"/>
      <c r="Q590" s="90"/>
      <c r="R590" s="91"/>
      <c r="S590" s="242"/>
      <c r="T590" s="243"/>
      <c r="U590" s="92"/>
      <c r="W590" s="248"/>
      <c r="X590" s="248"/>
      <c r="Y590" s="248"/>
      <c r="Z590" s="248"/>
      <c r="AA590" s="248"/>
    </row>
    <row r="591" spans="1:27" ht="68.25" hidden="1" customHeight="1">
      <c r="A591" t="str">
        <f>IF(E591="","",IF(VLOOKUP($F591,CODE!$K:$O,CODE!$O$1,FALSE)="",$E591,$E591&amp;"-"&amp;VLOOKUP($F591,CODE!$K:$O,CODE!$O$1,FALSE)))</f>
        <v/>
      </c>
      <c r="B591"/>
      <c r="C591" s="250">
        <f t="shared" si="19"/>
        <v>581</v>
      </c>
      <c r="D591" s="95"/>
      <c r="E591" s="96"/>
      <c r="F591" s="87"/>
      <c r="G591" s="87"/>
      <c r="H591" s="88"/>
      <c r="I591" s="88"/>
      <c r="J591" s="93">
        <f t="shared" si="20"/>
        <v>0</v>
      </c>
      <c r="K591" s="246"/>
      <c r="L591" s="94"/>
      <c r="M591" s="89" t="str">
        <f>IF(ISERROR(VLOOKUP($K591,생산업체!$A:$C,생산업체!$A$1,FALSE))=TRUE,"업체리스트 참조 후 업체명 변경",IF(VLOOKUP($K591,생산업체!$A:$C,생산업체!$B$1,FALSE)=1,$L591+$M$6,$L591+$M$4))</f>
        <v>업체리스트 참조 후 업체명 변경</v>
      </c>
      <c r="N591" s="245"/>
      <c r="O591" s="237"/>
      <c r="P591" s="247"/>
      <c r="Q591" s="90"/>
      <c r="R591" s="91"/>
      <c r="S591" s="242"/>
      <c r="T591" s="243"/>
      <c r="U591" s="92"/>
      <c r="W591" s="248"/>
      <c r="X591" s="248"/>
      <c r="Y591" s="248"/>
      <c r="Z591" s="248"/>
      <c r="AA591" s="248"/>
    </row>
    <row r="592" spans="1:27" ht="68.25" hidden="1" customHeight="1">
      <c r="A592" t="str">
        <f>IF(E592="","",IF(VLOOKUP($F592,CODE!$K:$O,CODE!$O$1,FALSE)="",$E592,$E592&amp;"-"&amp;VLOOKUP($F592,CODE!$K:$O,CODE!$O$1,FALSE)))</f>
        <v/>
      </c>
      <c r="B592"/>
      <c r="C592" s="250">
        <f t="shared" ref="C592:C655" si="21">C591+1</f>
        <v>582</v>
      </c>
      <c r="D592" s="95"/>
      <c r="E592" s="96"/>
      <c r="F592" s="87"/>
      <c r="G592" s="87"/>
      <c r="H592" s="88"/>
      <c r="I592" s="88"/>
      <c r="J592" s="93">
        <f t="shared" si="20"/>
        <v>0</v>
      </c>
      <c r="K592" s="246"/>
      <c r="L592" s="94"/>
      <c r="M592" s="89" t="str">
        <f>IF(ISERROR(VLOOKUP($K592,생산업체!$A:$C,생산업체!$A$1,FALSE))=TRUE,"업체리스트 참조 후 업체명 변경",IF(VLOOKUP($K592,생산업체!$A:$C,생산업체!$B$1,FALSE)=1,$L592+$M$6,$L592+$M$4))</f>
        <v>업체리스트 참조 후 업체명 변경</v>
      </c>
      <c r="N592" s="245"/>
      <c r="O592" s="237"/>
      <c r="P592" s="247"/>
      <c r="Q592" s="90"/>
      <c r="R592" s="91"/>
      <c r="S592" s="242"/>
      <c r="T592" s="243"/>
      <c r="U592" s="92"/>
      <c r="W592" s="248"/>
      <c r="X592" s="248"/>
      <c r="Y592" s="248"/>
      <c r="Z592" s="248"/>
      <c r="AA592" s="248"/>
    </row>
    <row r="593" spans="1:27" ht="68.25" hidden="1" customHeight="1">
      <c r="A593" t="str">
        <f>IF(E593="","",IF(VLOOKUP($F593,CODE!$K:$O,CODE!$O$1,FALSE)="",$E593,$E593&amp;"-"&amp;VLOOKUP($F593,CODE!$K:$O,CODE!$O$1,FALSE)))</f>
        <v/>
      </c>
      <c r="B593"/>
      <c r="C593" s="250">
        <f t="shared" si="21"/>
        <v>583</v>
      </c>
      <c r="D593" s="95"/>
      <c r="E593" s="96"/>
      <c r="F593" s="87"/>
      <c r="G593" s="87"/>
      <c r="H593" s="88"/>
      <c r="I593" s="88"/>
      <c r="J593" s="93">
        <f t="shared" si="20"/>
        <v>0</v>
      </c>
      <c r="K593" s="246"/>
      <c r="L593" s="94"/>
      <c r="M593" s="89" t="str">
        <f>IF(ISERROR(VLOOKUP($K593,생산업체!$A:$C,생산업체!$A$1,FALSE))=TRUE,"업체리스트 참조 후 업체명 변경",IF(VLOOKUP($K593,생산업체!$A:$C,생산업체!$B$1,FALSE)=1,$L593+$M$6,$L593+$M$4))</f>
        <v>업체리스트 참조 후 업체명 변경</v>
      </c>
      <c r="N593" s="245"/>
      <c r="O593" s="237"/>
      <c r="P593" s="247"/>
      <c r="Q593" s="90"/>
      <c r="R593" s="91"/>
      <c r="S593" s="242"/>
      <c r="T593" s="243"/>
      <c r="U593" s="92"/>
      <c r="W593" s="248"/>
      <c r="X593" s="248"/>
      <c r="Y593" s="248"/>
      <c r="Z593" s="248"/>
      <c r="AA593" s="248"/>
    </row>
    <row r="594" spans="1:27" ht="68.25" hidden="1" customHeight="1">
      <c r="A594" t="str">
        <f>IF(E594="","",IF(VLOOKUP($F594,CODE!$K:$O,CODE!$O$1,FALSE)="",$E594,$E594&amp;"-"&amp;VLOOKUP($F594,CODE!$K:$O,CODE!$O$1,FALSE)))</f>
        <v/>
      </c>
      <c r="B594"/>
      <c r="C594" s="250">
        <f t="shared" si="21"/>
        <v>584</v>
      </c>
      <c r="D594" s="95"/>
      <c r="E594" s="96"/>
      <c r="F594" s="87"/>
      <c r="G594" s="87"/>
      <c r="H594" s="88"/>
      <c r="I594" s="88"/>
      <c r="J594" s="93">
        <f t="shared" si="20"/>
        <v>0</v>
      </c>
      <c r="K594" s="246"/>
      <c r="L594" s="94"/>
      <c r="M594" s="89" t="str">
        <f>IF(ISERROR(VLOOKUP($K594,생산업체!$A:$C,생산업체!$A$1,FALSE))=TRUE,"업체리스트 참조 후 업체명 변경",IF(VLOOKUP($K594,생산업체!$A:$C,생산업체!$B$1,FALSE)=1,$L594+$M$6,$L594+$M$4))</f>
        <v>업체리스트 참조 후 업체명 변경</v>
      </c>
      <c r="N594" s="245"/>
      <c r="O594" s="237"/>
      <c r="P594" s="247"/>
      <c r="Q594" s="90"/>
      <c r="R594" s="91"/>
      <c r="S594" s="242"/>
      <c r="T594" s="243"/>
      <c r="U594" s="92"/>
      <c r="W594" s="248"/>
      <c r="X594" s="248"/>
      <c r="Y594" s="248"/>
      <c r="Z594" s="248"/>
      <c r="AA594" s="248"/>
    </row>
    <row r="595" spans="1:27" ht="68.25" hidden="1" customHeight="1">
      <c r="A595" t="str">
        <f>IF(E595="","",IF(VLOOKUP($F595,CODE!$K:$O,CODE!$O$1,FALSE)="",$E595,$E595&amp;"-"&amp;VLOOKUP($F595,CODE!$K:$O,CODE!$O$1,FALSE)))</f>
        <v/>
      </c>
      <c r="B595"/>
      <c r="C595" s="250">
        <f t="shared" si="21"/>
        <v>585</v>
      </c>
      <c r="D595" s="95"/>
      <c r="E595" s="96"/>
      <c r="F595" s="87"/>
      <c r="G595" s="87"/>
      <c r="H595" s="88"/>
      <c r="I595" s="88"/>
      <c r="J595" s="93">
        <f t="shared" si="20"/>
        <v>0</v>
      </c>
      <c r="K595" s="246"/>
      <c r="L595" s="94"/>
      <c r="M595" s="89" t="str">
        <f>IF(ISERROR(VLOOKUP($K595,생산업체!$A:$C,생산업체!$A$1,FALSE))=TRUE,"업체리스트 참조 후 업체명 변경",IF(VLOOKUP($K595,생산업체!$A:$C,생산업체!$B$1,FALSE)=1,$L595+$M$6,$L595+$M$4))</f>
        <v>업체리스트 참조 후 업체명 변경</v>
      </c>
      <c r="N595" s="245"/>
      <c r="O595" s="237"/>
      <c r="P595" s="247"/>
      <c r="Q595" s="90"/>
      <c r="R595" s="91"/>
      <c r="S595" s="242"/>
      <c r="T595" s="243"/>
      <c r="U595" s="92"/>
      <c r="W595" s="248"/>
      <c r="X595" s="248"/>
      <c r="Y595" s="248"/>
      <c r="Z595" s="248"/>
      <c r="AA595" s="248"/>
    </row>
    <row r="596" spans="1:27" ht="68.25" hidden="1" customHeight="1">
      <c r="A596" t="str">
        <f>IF(E596="","",IF(VLOOKUP($F596,CODE!$K:$O,CODE!$O$1,FALSE)="",$E596,$E596&amp;"-"&amp;VLOOKUP($F596,CODE!$K:$O,CODE!$O$1,FALSE)))</f>
        <v/>
      </c>
      <c r="B596"/>
      <c r="C596" s="250">
        <f t="shared" si="21"/>
        <v>586</v>
      </c>
      <c r="D596" s="95"/>
      <c r="E596" s="96"/>
      <c r="F596" s="87"/>
      <c r="G596" s="87"/>
      <c r="H596" s="88"/>
      <c r="I596" s="88"/>
      <c r="J596" s="93">
        <f t="shared" si="20"/>
        <v>0</v>
      </c>
      <c r="K596" s="246"/>
      <c r="L596" s="94"/>
      <c r="M596" s="89" t="str">
        <f>IF(ISERROR(VLOOKUP($K596,생산업체!$A:$C,생산업체!$A$1,FALSE))=TRUE,"업체리스트 참조 후 업체명 변경",IF(VLOOKUP($K596,생산업체!$A:$C,생산업체!$B$1,FALSE)=1,$L596+$M$6,$L596+$M$4))</f>
        <v>업체리스트 참조 후 업체명 변경</v>
      </c>
      <c r="N596" s="245"/>
      <c r="O596" s="237"/>
      <c r="P596" s="247"/>
      <c r="Q596" s="90"/>
      <c r="R596" s="91"/>
      <c r="S596" s="242"/>
      <c r="T596" s="243"/>
      <c r="U596" s="92"/>
      <c r="W596" s="248"/>
      <c r="X596" s="248"/>
      <c r="Y596" s="248"/>
      <c r="Z596" s="248"/>
      <c r="AA596" s="248"/>
    </row>
    <row r="597" spans="1:27" ht="68.25" hidden="1" customHeight="1">
      <c r="A597" t="str">
        <f>IF(E597="","",IF(VLOOKUP($F597,CODE!$K:$O,CODE!$O$1,FALSE)="",$E597,$E597&amp;"-"&amp;VLOOKUP($F597,CODE!$K:$O,CODE!$O$1,FALSE)))</f>
        <v/>
      </c>
      <c r="B597"/>
      <c r="C597" s="250">
        <f t="shared" si="21"/>
        <v>587</v>
      </c>
      <c r="D597" s="95"/>
      <c r="E597" s="96"/>
      <c r="F597" s="87"/>
      <c r="G597" s="87"/>
      <c r="H597" s="88"/>
      <c r="I597" s="88"/>
      <c r="J597" s="93">
        <f t="shared" si="20"/>
        <v>0</v>
      </c>
      <c r="K597" s="246"/>
      <c r="L597" s="94"/>
      <c r="M597" s="89" t="str">
        <f>IF(ISERROR(VLOOKUP($K597,생산업체!$A:$C,생산업체!$A$1,FALSE))=TRUE,"업체리스트 참조 후 업체명 변경",IF(VLOOKUP($K597,생산업체!$A:$C,생산업체!$B$1,FALSE)=1,$L597+$M$6,$L597+$M$4))</f>
        <v>업체리스트 참조 후 업체명 변경</v>
      </c>
      <c r="N597" s="245"/>
      <c r="O597" s="237"/>
      <c r="P597" s="247"/>
      <c r="Q597" s="90"/>
      <c r="R597" s="91"/>
      <c r="S597" s="242"/>
      <c r="T597" s="243"/>
      <c r="U597" s="92"/>
      <c r="W597" s="248"/>
      <c r="X597" s="248"/>
      <c r="Y597" s="248"/>
      <c r="Z597" s="248"/>
      <c r="AA597" s="248"/>
    </row>
    <row r="598" spans="1:27" ht="68.25" hidden="1" customHeight="1">
      <c r="A598" t="str">
        <f>IF(E598="","",IF(VLOOKUP($F598,CODE!$K:$O,CODE!$O$1,FALSE)="",$E598,$E598&amp;"-"&amp;VLOOKUP($F598,CODE!$K:$O,CODE!$O$1,FALSE)))</f>
        <v/>
      </c>
      <c r="B598"/>
      <c r="C598" s="250">
        <f t="shared" si="21"/>
        <v>588</v>
      </c>
      <c r="D598" s="95"/>
      <c r="E598" s="96"/>
      <c r="F598" s="87"/>
      <c r="G598" s="87"/>
      <c r="H598" s="88"/>
      <c r="I598" s="88"/>
      <c r="J598" s="93">
        <f t="shared" si="20"/>
        <v>0</v>
      </c>
      <c r="K598" s="246"/>
      <c r="L598" s="94"/>
      <c r="M598" s="89" t="str">
        <f>IF(ISERROR(VLOOKUP($K598,생산업체!$A:$C,생산업체!$A$1,FALSE))=TRUE,"업체리스트 참조 후 업체명 변경",IF(VLOOKUP($K598,생산업체!$A:$C,생산업체!$B$1,FALSE)=1,$L598+$M$6,$L598+$M$4))</f>
        <v>업체리스트 참조 후 업체명 변경</v>
      </c>
      <c r="N598" s="245"/>
      <c r="O598" s="237"/>
      <c r="P598" s="247"/>
      <c r="Q598" s="90"/>
      <c r="R598" s="91"/>
      <c r="S598" s="242"/>
      <c r="T598" s="243"/>
      <c r="U598" s="92"/>
      <c r="W598" s="248"/>
      <c r="X598" s="248"/>
      <c r="Y598" s="248"/>
      <c r="Z598" s="248"/>
      <c r="AA598" s="248"/>
    </row>
    <row r="599" spans="1:27" ht="68.25" hidden="1" customHeight="1">
      <c r="A599" t="str">
        <f>IF(E599="","",IF(VLOOKUP($F599,CODE!$K:$O,CODE!$O$1,FALSE)="",$E599,$E599&amp;"-"&amp;VLOOKUP($F599,CODE!$K:$O,CODE!$O$1,FALSE)))</f>
        <v/>
      </c>
      <c r="B599"/>
      <c r="C599" s="250">
        <f t="shared" si="21"/>
        <v>589</v>
      </c>
      <c r="D599" s="95"/>
      <c r="E599" s="96"/>
      <c r="F599" s="87"/>
      <c r="G599" s="87"/>
      <c r="H599" s="88"/>
      <c r="I599" s="88"/>
      <c r="J599" s="93">
        <f t="shared" si="20"/>
        <v>0</v>
      </c>
      <c r="K599" s="246"/>
      <c r="L599" s="94"/>
      <c r="M599" s="89" t="str">
        <f>IF(ISERROR(VLOOKUP($K599,생산업체!$A:$C,생산업체!$A$1,FALSE))=TRUE,"업체리스트 참조 후 업체명 변경",IF(VLOOKUP($K599,생산업체!$A:$C,생산업체!$B$1,FALSE)=1,$L599+$M$6,$L599+$M$4))</f>
        <v>업체리스트 참조 후 업체명 변경</v>
      </c>
      <c r="N599" s="245"/>
      <c r="O599" s="237"/>
      <c r="P599" s="247"/>
      <c r="Q599" s="90"/>
      <c r="R599" s="91"/>
      <c r="S599" s="242"/>
      <c r="T599" s="243"/>
      <c r="U599" s="92"/>
      <c r="W599" s="248"/>
      <c r="X599" s="248"/>
      <c r="Y599" s="248"/>
      <c r="Z599" s="248"/>
      <c r="AA599" s="248"/>
    </row>
    <row r="600" spans="1:27" ht="68.25" hidden="1" customHeight="1">
      <c r="A600" t="str">
        <f>IF(E600="","",IF(VLOOKUP($F600,CODE!$K:$O,CODE!$O$1,FALSE)="",$E600,$E600&amp;"-"&amp;VLOOKUP($F600,CODE!$K:$O,CODE!$O$1,FALSE)))</f>
        <v/>
      </c>
      <c r="B600"/>
      <c r="C600" s="250">
        <f t="shared" si="21"/>
        <v>590</v>
      </c>
      <c r="D600" s="95"/>
      <c r="E600" s="96"/>
      <c r="F600" s="87"/>
      <c r="G600" s="87"/>
      <c r="H600" s="88"/>
      <c r="I600" s="88"/>
      <c r="J600" s="93">
        <f t="shared" si="20"/>
        <v>0</v>
      </c>
      <c r="K600" s="246"/>
      <c r="L600" s="94"/>
      <c r="M600" s="89" t="str">
        <f>IF(ISERROR(VLOOKUP($K600,생산업체!$A:$C,생산업체!$A$1,FALSE))=TRUE,"업체리스트 참조 후 업체명 변경",IF(VLOOKUP($K600,생산업체!$A:$C,생산업체!$B$1,FALSE)=1,$L600+$M$6,$L600+$M$4))</f>
        <v>업체리스트 참조 후 업체명 변경</v>
      </c>
      <c r="N600" s="245"/>
      <c r="O600" s="237"/>
      <c r="P600" s="247"/>
      <c r="Q600" s="90"/>
      <c r="R600" s="91"/>
      <c r="S600" s="242"/>
      <c r="T600" s="243"/>
      <c r="U600" s="92"/>
      <c r="W600" s="248"/>
      <c r="X600" s="248"/>
      <c r="Y600" s="248"/>
      <c r="Z600" s="248"/>
      <c r="AA600" s="248"/>
    </row>
    <row r="601" spans="1:27" ht="68.25" hidden="1" customHeight="1">
      <c r="A601" t="str">
        <f>IF(E601="","",IF(VLOOKUP($F601,CODE!$K:$O,CODE!$O$1,FALSE)="",$E601,$E601&amp;"-"&amp;VLOOKUP($F601,CODE!$K:$O,CODE!$O$1,FALSE)))</f>
        <v/>
      </c>
      <c r="B601"/>
      <c r="C601" s="250">
        <f t="shared" si="21"/>
        <v>591</v>
      </c>
      <c r="D601" s="95"/>
      <c r="E601" s="96"/>
      <c r="F601" s="87"/>
      <c r="G601" s="87"/>
      <c r="H601" s="88"/>
      <c r="I601" s="88"/>
      <c r="J601" s="93">
        <f t="shared" si="20"/>
        <v>0</v>
      </c>
      <c r="K601" s="246"/>
      <c r="L601" s="94"/>
      <c r="M601" s="89" t="str">
        <f>IF(ISERROR(VLOOKUP($K601,생산업체!$A:$C,생산업체!$A$1,FALSE))=TRUE,"업체리스트 참조 후 업체명 변경",IF(VLOOKUP($K601,생산업체!$A:$C,생산업체!$B$1,FALSE)=1,$L601+$M$6,$L601+$M$4))</f>
        <v>업체리스트 참조 후 업체명 변경</v>
      </c>
      <c r="N601" s="245"/>
      <c r="O601" s="237"/>
      <c r="P601" s="247"/>
      <c r="Q601" s="90"/>
      <c r="R601" s="91"/>
      <c r="S601" s="242"/>
      <c r="T601" s="243"/>
      <c r="U601" s="92"/>
      <c r="W601" s="248"/>
      <c r="X601" s="248"/>
      <c r="Y601" s="248"/>
      <c r="Z601" s="248"/>
      <c r="AA601" s="248"/>
    </row>
    <row r="602" spans="1:27" ht="68.25" hidden="1" customHeight="1">
      <c r="A602" t="str">
        <f>IF(E602="","",IF(VLOOKUP($F602,CODE!$K:$O,CODE!$O$1,FALSE)="",$E602,$E602&amp;"-"&amp;VLOOKUP($F602,CODE!$K:$O,CODE!$O$1,FALSE)))</f>
        <v/>
      </c>
      <c r="B602"/>
      <c r="C602" s="250">
        <f t="shared" si="21"/>
        <v>592</v>
      </c>
      <c r="D602" s="95"/>
      <c r="E602" s="96"/>
      <c r="F602" s="87"/>
      <c r="G602" s="87"/>
      <c r="H602" s="88"/>
      <c r="I602" s="88"/>
      <c r="J602" s="93">
        <f t="shared" si="20"/>
        <v>0</v>
      </c>
      <c r="K602" s="246"/>
      <c r="L602" s="94"/>
      <c r="M602" s="89" t="str">
        <f>IF(ISERROR(VLOOKUP($K602,생산업체!$A:$C,생산업체!$A$1,FALSE))=TRUE,"업체리스트 참조 후 업체명 변경",IF(VLOOKUP($K602,생산업체!$A:$C,생산업체!$B$1,FALSE)=1,$L602+$M$6,$L602+$M$4))</f>
        <v>업체리스트 참조 후 업체명 변경</v>
      </c>
      <c r="N602" s="245"/>
      <c r="O602" s="237"/>
      <c r="P602" s="247"/>
      <c r="Q602" s="90"/>
      <c r="R602" s="91"/>
      <c r="S602" s="242"/>
      <c r="T602" s="243"/>
      <c r="U602" s="92"/>
      <c r="W602" s="248"/>
      <c r="X602" s="248"/>
      <c r="Y602" s="248"/>
      <c r="Z602" s="248"/>
      <c r="AA602" s="248"/>
    </row>
    <row r="603" spans="1:27" ht="68.25" hidden="1" customHeight="1">
      <c r="A603" t="str">
        <f>IF(E603="","",IF(VLOOKUP($F603,CODE!$K:$O,CODE!$O$1,FALSE)="",$E603,$E603&amp;"-"&amp;VLOOKUP($F603,CODE!$K:$O,CODE!$O$1,FALSE)))</f>
        <v/>
      </c>
      <c r="B603"/>
      <c r="C603" s="250">
        <f t="shared" si="21"/>
        <v>593</v>
      </c>
      <c r="D603" s="95"/>
      <c r="E603" s="96"/>
      <c r="F603" s="87"/>
      <c r="G603" s="87"/>
      <c r="H603" s="88"/>
      <c r="I603" s="88"/>
      <c r="J603" s="93">
        <f t="shared" si="20"/>
        <v>0</v>
      </c>
      <c r="K603" s="246"/>
      <c r="L603" s="94"/>
      <c r="M603" s="89" t="str">
        <f>IF(ISERROR(VLOOKUP($K603,생산업체!$A:$C,생산업체!$A$1,FALSE))=TRUE,"업체리스트 참조 후 업체명 변경",IF(VLOOKUP($K603,생산업체!$A:$C,생산업체!$B$1,FALSE)=1,$L603+$M$6,$L603+$M$4))</f>
        <v>업체리스트 참조 후 업체명 변경</v>
      </c>
      <c r="N603" s="245"/>
      <c r="O603" s="237"/>
      <c r="P603" s="247"/>
      <c r="Q603" s="90"/>
      <c r="R603" s="91"/>
      <c r="S603" s="242"/>
      <c r="T603" s="243"/>
      <c r="U603" s="92"/>
      <c r="W603" s="248"/>
      <c r="X603" s="248"/>
      <c r="Y603" s="248"/>
      <c r="Z603" s="248"/>
      <c r="AA603" s="248"/>
    </row>
    <row r="604" spans="1:27" ht="68.25" hidden="1" customHeight="1">
      <c r="A604" t="str">
        <f>IF(E604="","",IF(VLOOKUP($F604,CODE!$K:$O,CODE!$O$1,FALSE)="",$E604,$E604&amp;"-"&amp;VLOOKUP($F604,CODE!$K:$O,CODE!$O$1,FALSE)))</f>
        <v/>
      </c>
      <c r="B604"/>
      <c r="C604" s="250">
        <f t="shared" si="21"/>
        <v>594</v>
      </c>
      <c r="D604" s="95"/>
      <c r="E604" s="96"/>
      <c r="F604" s="87"/>
      <c r="G604" s="87"/>
      <c r="H604" s="88"/>
      <c r="I604" s="88"/>
      <c r="J604" s="93">
        <f t="shared" si="20"/>
        <v>0</v>
      </c>
      <c r="K604" s="246"/>
      <c r="L604" s="94"/>
      <c r="M604" s="89" t="str">
        <f>IF(ISERROR(VLOOKUP($K604,생산업체!$A:$C,생산업체!$A$1,FALSE))=TRUE,"업체리스트 참조 후 업체명 변경",IF(VLOOKUP($K604,생산업체!$A:$C,생산업체!$B$1,FALSE)=1,$L604+$M$6,$L604+$M$4))</f>
        <v>업체리스트 참조 후 업체명 변경</v>
      </c>
      <c r="N604" s="245"/>
      <c r="O604" s="237"/>
      <c r="P604" s="247"/>
      <c r="Q604" s="90"/>
      <c r="R604" s="91"/>
      <c r="S604" s="242"/>
      <c r="T604" s="243"/>
      <c r="U604" s="92"/>
      <c r="W604" s="248"/>
      <c r="X604" s="248"/>
      <c r="Y604" s="248"/>
      <c r="Z604" s="248"/>
      <c r="AA604" s="248"/>
    </row>
    <row r="605" spans="1:27" ht="68.25" hidden="1" customHeight="1">
      <c r="A605" t="str">
        <f>IF(E605="","",IF(VLOOKUP($F605,CODE!$K:$O,CODE!$O$1,FALSE)="",$E605,$E605&amp;"-"&amp;VLOOKUP($F605,CODE!$K:$O,CODE!$O$1,FALSE)))</f>
        <v/>
      </c>
      <c r="B605"/>
      <c r="C605" s="250">
        <f t="shared" si="21"/>
        <v>595</v>
      </c>
      <c r="D605" s="95"/>
      <c r="E605" s="96"/>
      <c r="F605" s="87"/>
      <c r="G605" s="87"/>
      <c r="H605" s="88"/>
      <c r="I605" s="88"/>
      <c r="J605" s="93">
        <f t="shared" si="20"/>
        <v>0</v>
      </c>
      <c r="K605" s="246"/>
      <c r="L605" s="94"/>
      <c r="M605" s="89" t="str">
        <f>IF(ISERROR(VLOOKUP($K605,생산업체!$A:$C,생산업체!$A$1,FALSE))=TRUE,"업체리스트 참조 후 업체명 변경",IF(VLOOKUP($K605,생산업체!$A:$C,생산업체!$B$1,FALSE)=1,$L605+$M$6,$L605+$M$4))</f>
        <v>업체리스트 참조 후 업체명 변경</v>
      </c>
      <c r="N605" s="245"/>
      <c r="O605" s="237"/>
      <c r="P605" s="247"/>
      <c r="Q605" s="90"/>
      <c r="R605" s="91"/>
      <c r="S605" s="242"/>
      <c r="T605" s="243"/>
      <c r="U605" s="92"/>
      <c r="W605" s="248"/>
      <c r="X605" s="248"/>
      <c r="Y605" s="248"/>
      <c r="Z605" s="248"/>
      <c r="AA605" s="248"/>
    </row>
    <row r="606" spans="1:27" ht="68.25" hidden="1" customHeight="1">
      <c r="A606" t="str">
        <f>IF(E606="","",IF(VLOOKUP($F606,CODE!$K:$O,CODE!$O$1,FALSE)="",$E606,$E606&amp;"-"&amp;VLOOKUP($F606,CODE!$K:$O,CODE!$O$1,FALSE)))</f>
        <v/>
      </c>
      <c r="B606"/>
      <c r="C606" s="250">
        <f t="shared" si="21"/>
        <v>596</v>
      </c>
      <c r="D606" s="95"/>
      <c r="E606" s="96"/>
      <c r="F606" s="87"/>
      <c r="G606" s="87"/>
      <c r="H606" s="88"/>
      <c r="I606" s="88"/>
      <c r="J606" s="93">
        <f t="shared" si="20"/>
        <v>0</v>
      </c>
      <c r="K606" s="246"/>
      <c r="L606" s="94"/>
      <c r="M606" s="89" t="str">
        <f>IF(ISERROR(VLOOKUP($K606,생산업체!$A:$C,생산업체!$A$1,FALSE))=TRUE,"업체리스트 참조 후 업체명 변경",IF(VLOOKUP($K606,생산업체!$A:$C,생산업체!$B$1,FALSE)=1,$L606+$M$6,$L606+$M$4))</f>
        <v>업체리스트 참조 후 업체명 변경</v>
      </c>
      <c r="N606" s="245"/>
      <c r="O606" s="237"/>
      <c r="P606" s="247"/>
      <c r="Q606" s="90"/>
      <c r="R606" s="91"/>
      <c r="S606" s="242"/>
      <c r="T606" s="243"/>
      <c r="U606" s="92"/>
      <c r="W606" s="248"/>
      <c r="X606" s="248"/>
      <c r="Y606" s="248"/>
      <c r="Z606" s="248"/>
      <c r="AA606" s="248"/>
    </row>
    <row r="607" spans="1:27" ht="68.25" hidden="1" customHeight="1">
      <c r="A607" t="str">
        <f>IF(E607="","",IF(VLOOKUP($F607,CODE!$K:$O,CODE!$O$1,FALSE)="",$E607,$E607&amp;"-"&amp;VLOOKUP($F607,CODE!$K:$O,CODE!$O$1,FALSE)))</f>
        <v/>
      </c>
      <c r="B607"/>
      <c r="C607" s="250">
        <f t="shared" si="21"/>
        <v>597</v>
      </c>
      <c r="D607" s="95"/>
      <c r="E607" s="96"/>
      <c r="F607" s="87"/>
      <c r="G607" s="87"/>
      <c r="H607" s="88"/>
      <c r="I607" s="88"/>
      <c r="J607" s="93">
        <f t="shared" si="20"/>
        <v>0</v>
      </c>
      <c r="K607" s="246"/>
      <c r="L607" s="94"/>
      <c r="M607" s="89" t="str">
        <f>IF(ISERROR(VLOOKUP($K607,생산업체!$A:$C,생산업체!$A$1,FALSE))=TRUE,"업체리스트 참조 후 업체명 변경",IF(VLOOKUP($K607,생산업체!$A:$C,생산업체!$B$1,FALSE)=1,$L607+$M$6,$L607+$M$4))</f>
        <v>업체리스트 참조 후 업체명 변경</v>
      </c>
      <c r="N607" s="245"/>
      <c r="O607" s="237"/>
      <c r="P607" s="247"/>
      <c r="Q607" s="90"/>
      <c r="R607" s="91"/>
      <c r="S607" s="242"/>
      <c r="T607" s="243"/>
      <c r="U607" s="92"/>
      <c r="W607" s="248"/>
      <c r="X607" s="248"/>
      <c r="Y607" s="248"/>
      <c r="Z607" s="248"/>
      <c r="AA607" s="248"/>
    </row>
    <row r="608" spans="1:27" ht="68.25" hidden="1" customHeight="1">
      <c r="A608" t="str">
        <f>IF(E608="","",IF(VLOOKUP($F608,CODE!$K:$O,CODE!$O$1,FALSE)="",$E608,$E608&amp;"-"&amp;VLOOKUP($F608,CODE!$K:$O,CODE!$O$1,FALSE)))</f>
        <v/>
      </c>
      <c r="B608"/>
      <c r="C608" s="250">
        <f t="shared" si="21"/>
        <v>598</v>
      </c>
      <c r="D608" s="95"/>
      <c r="E608" s="96"/>
      <c r="F608" s="87"/>
      <c r="G608" s="87"/>
      <c r="H608" s="88"/>
      <c r="I608" s="88"/>
      <c r="J608" s="93">
        <f t="shared" si="20"/>
        <v>0</v>
      </c>
      <c r="K608" s="246"/>
      <c r="L608" s="94"/>
      <c r="M608" s="89" t="str">
        <f>IF(ISERROR(VLOOKUP($K608,생산업체!$A:$C,생산업체!$A$1,FALSE))=TRUE,"업체리스트 참조 후 업체명 변경",IF(VLOOKUP($K608,생산업체!$A:$C,생산업체!$B$1,FALSE)=1,$L608+$M$6,$L608+$M$4))</f>
        <v>업체리스트 참조 후 업체명 변경</v>
      </c>
      <c r="N608" s="245"/>
      <c r="O608" s="237"/>
      <c r="P608" s="247"/>
      <c r="Q608" s="90"/>
      <c r="R608" s="91"/>
      <c r="S608" s="242"/>
      <c r="T608" s="243"/>
      <c r="U608" s="92"/>
      <c r="W608" s="248"/>
      <c r="X608" s="248"/>
      <c r="Y608" s="248"/>
      <c r="Z608" s="248"/>
      <c r="AA608" s="248"/>
    </row>
    <row r="609" spans="1:27" ht="68.25" hidden="1" customHeight="1">
      <c r="A609" t="str">
        <f>IF(E609="","",IF(VLOOKUP($F609,CODE!$K:$O,CODE!$O$1,FALSE)="",$E609,$E609&amp;"-"&amp;VLOOKUP($F609,CODE!$K:$O,CODE!$O$1,FALSE)))</f>
        <v/>
      </c>
      <c r="B609"/>
      <c r="C609" s="250">
        <f t="shared" si="21"/>
        <v>599</v>
      </c>
      <c r="D609" s="95"/>
      <c r="E609" s="96"/>
      <c r="F609" s="87"/>
      <c r="G609" s="87"/>
      <c r="H609" s="88"/>
      <c r="I609" s="88"/>
      <c r="J609" s="93">
        <f t="shared" si="20"/>
        <v>0</v>
      </c>
      <c r="K609" s="246"/>
      <c r="L609" s="94"/>
      <c r="M609" s="89" t="str">
        <f>IF(ISERROR(VLOOKUP($K609,생산업체!$A:$C,생산업체!$A$1,FALSE))=TRUE,"업체리스트 참조 후 업체명 변경",IF(VLOOKUP($K609,생산업체!$A:$C,생산업체!$B$1,FALSE)=1,$L609+$M$6,$L609+$M$4))</f>
        <v>업체리스트 참조 후 업체명 변경</v>
      </c>
      <c r="N609" s="245"/>
      <c r="O609" s="237"/>
      <c r="P609" s="247"/>
      <c r="Q609" s="90"/>
      <c r="R609" s="91"/>
      <c r="S609" s="242"/>
      <c r="T609" s="243"/>
      <c r="U609" s="92"/>
      <c r="W609" s="248"/>
      <c r="X609" s="248"/>
      <c r="Y609" s="248"/>
      <c r="Z609" s="248"/>
      <c r="AA609" s="248"/>
    </row>
    <row r="610" spans="1:27" ht="68.25" hidden="1" customHeight="1">
      <c r="A610" t="str">
        <f>IF(E610="","",IF(VLOOKUP($F610,CODE!$K:$O,CODE!$O$1,FALSE)="",$E610,$E610&amp;"-"&amp;VLOOKUP($F610,CODE!$K:$O,CODE!$O$1,FALSE)))</f>
        <v/>
      </c>
      <c r="B610"/>
      <c r="C610" s="250">
        <f t="shared" si="21"/>
        <v>600</v>
      </c>
      <c r="D610" s="95"/>
      <c r="E610" s="96"/>
      <c r="F610" s="87"/>
      <c r="G610" s="87"/>
      <c r="H610" s="88"/>
      <c r="I610" s="88"/>
      <c r="J610" s="93">
        <f t="shared" si="20"/>
        <v>0</v>
      </c>
      <c r="K610" s="246"/>
      <c r="L610" s="94"/>
      <c r="M610" s="89" t="str">
        <f>IF(ISERROR(VLOOKUP($K610,생산업체!$A:$C,생산업체!$A$1,FALSE))=TRUE,"업체리스트 참조 후 업체명 변경",IF(VLOOKUP($K610,생산업체!$A:$C,생산업체!$B$1,FALSE)=1,$L610+$M$6,$L610+$M$4))</f>
        <v>업체리스트 참조 후 업체명 변경</v>
      </c>
      <c r="N610" s="245"/>
      <c r="O610" s="237"/>
      <c r="P610" s="247"/>
      <c r="Q610" s="90"/>
      <c r="R610" s="91"/>
      <c r="S610" s="242"/>
      <c r="T610" s="243"/>
      <c r="U610" s="92"/>
      <c r="W610" s="248"/>
      <c r="X610" s="248"/>
      <c r="Y610" s="248"/>
      <c r="Z610" s="248"/>
      <c r="AA610" s="248"/>
    </row>
    <row r="611" spans="1:27" ht="68.25" hidden="1" customHeight="1">
      <c r="A611" t="str">
        <f>IF(E611="","",IF(VLOOKUP($F611,CODE!$K:$O,CODE!$O$1,FALSE)="",$E611,$E611&amp;"-"&amp;VLOOKUP($F611,CODE!$K:$O,CODE!$O$1,FALSE)))</f>
        <v/>
      </c>
      <c r="B611"/>
      <c r="C611" s="250">
        <f t="shared" si="21"/>
        <v>601</v>
      </c>
      <c r="D611" s="95"/>
      <c r="E611" s="96"/>
      <c r="F611" s="87"/>
      <c r="G611" s="87"/>
      <c r="H611" s="88"/>
      <c r="I611" s="88"/>
      <c r="J611" s="93">
        <f t="shared" si="20"/>
        <v>0</v>
      </c>
      <c r="K611" s="246"/>
      <c r="L611" s="94"/>
      <c r="M611" s="89" t="str">
        <f>IF(ISERROR(VLOOKUP($K611,생산업체!$A:$C,생산업체!$A$1,FALSE))=TRUE,"업체리스트 참조 후 업체명 변경",IF(VLOOKUP($K611,생산업체!$A:$C,생산업체!$B$1,FALSE)=1,$L611+$M$6,$L611+$M$4))</f>
        <v>업체리스트 참조 후 업체명 변경</v>
      </c>
      <c r="N611" s="245"/>
      <c r="O611" s="237"/>
      <c r="P611" s="247"/>
      <c r="Q611" s="90"/>
      <c r="R611" s="91"/>
      <c r="S611" s="242"/>
      <c r="T611" s="243"/>
      <c r="U611" s="92"/>
      <c r="W611" s="248"/>
      <c r="X611" s="248"/>
      <c r="Y611" s="248"/>
      <c r="Z611" s="248"/>
      <c r="AA611" s="248"/>
    </row>
    <row r="612" spans="1:27" ht="68.25" hidden="1" customHeight="1">
      <c r="A612" t="str">
        <f>IF(E612="","",IF(VLOOKUP($F612,CODE!$K:$O,CODE!$O$1,FALSE)="",$E612,$E612&amp;"-"&amp;VLOOKUP($F612,CODE!$K:$O,CODE!$O$1,FALSE)))</f>
        <v/>
      </c>
      <c r="B612"/>
      <c r="C612" s="250">
        <f t="shared" si="21"/>
        <v>602</v>
      </c>
      <c r="D612" s="95"/>
      <c r="E612" s="96"/>
      <c r="F612" s="87"/>
      <c r="G612" s="87"/>
      <c r="H612" s="88"/>
      <c r="I612" s="88"/>
      <c r="J612" s="93">
        <f t="shared" si="20"/>
        <v>0</v>
      </c>
      <c r="K612" s="246"/>
      <c r="L612" s="94"/>
      <c r="M612" s="89" t="str">
        <f>IF(ISERROR(VLOOKUP($K612,생산업체!$A:$C,생산업체!$A$1,FALSE))=TRUE,"업체리스트 참조 후 업체명 변경",IF(VLOOKUP($K612,생산업체!$A:$C,생산업체!$B$1,FALSE)=1,$L612+$M$6,$L612+$M$4))</f>
        <v>업체리스트 참조 후 업체명 변경</v>
      </c>
      <c r="N612" s="245"/>
      <c r="O612" s="237"/>
      <c r="P612" s="247"/>
      <c r="Q612" s="90"/>
      <c r="R612" s="91"/>
      <c r="S612" s="242"/>
      <c r="T612" s="243"/>
      <c r="U612" s="92"/>
      <c r="W612" s="248"/>
      <c r="X612" s="248"/>
      <c r="Y612" s="248"/>
      <c r="Z612" s="248"/>
      <c r="AA612" s="248"/>
    </row>
    <row r="613" spans="1:27" ht="68.25" hidden="1" customHeight="1">
      <c r="A613" t="str">
        <f>IF(E613="","",IF(VLOOKUP($F613,CODE!$K:$O,CODE!$O$1,FALSE)="",$E613,$E613&amp;"-"&amp;VLOOKUP($F613,CODE!$K:$O,CODE!$O$1,FALSE)))</f>
        <v/>
      </c>
      <c r="B613"/>
      <c r="C613" s="250">
        <f t="shared" si="21"/>
        <v>603</v>
      </c>
      <c r="D613" s="95"/>
      <c r="E613" s="96"/>
      <c r="F613" s="87"/>
      <c r="G613" s="87"/>
      <c r="H613" s="88"/>
      <c r="I613" s="88"/>
      <c r="J613" s="93">
        <f t="shared" si="20"/>
        <v>0</v>
      </c>
      <c r="K613" s="246"/>
      <c r="L613" s="94"/>
      <c r="M613" s="89" t="str">
        <f>IF(ISERROR(VLOOKUP($K613,생산업체!$A:$C,생산업체!$A$1,FALSE))=TRUE,"업체리스트 참조 후 업체명 변경",IF(VLOOKUP($K613,생산업체!$A:$C,생산업체!$B$1,FALSE)=1,$L613+$M$6,$L613+$M$4))</f>
        <v>업체리스트 참조 후 업체명 변경</v>
      </c>
      <c r="N613" s="245"/>
      <c r="O613" s="237"/>
      <c r="P613" s="247"/>
      <c r="Q613" s="90"/>
      <c r="R613" s="91"/>
      <c r="S613" s="242"/>
      <c r="T613" s="243"/>
      <c r="U613" s="92"/>
      <c r="W613" s="248"/>
      <c r="X613" s="248"/>
      <c r="Y613" s="248"/>
      <c r="Z613" s="248"/>
      <c r="AA613" s="248"/>
    </row>
    <row r="614" spans="1:27" ht="68.25" hidden="1" customHeight="1">
      <c r="A614" t="str">
        <f>IF(E614="","",IF(VLOOKUP($F614,CODE!$K:$O,CODE!$O$1,FALSE)="",$E614,$E614&amp;"-"&amp;VLOOKUP($F614,CODE!$K:$O,CODE!$O$1,FALSE)))</f>
        <v/>
      </c>
      <c r="B614"/>
      <c r="C614" s="250">
        <f t="shared" si="21"/>
        <v>604</v>
      </c>
      <c r="D614" s="95"/>
      <c r="E614" s="96"/>
      <c r="F614" s="87"/>
      <c r="G614" s="87"/>
      <c r="H614" s="88"/>
      <c r="I614" s="88"/>
      <c r="J614" s="93">
        <f t="shared" si="20"/>
        <v>0</v>
      </c>
      <c r="K614" s="246"/>
      <c r="L614" s="94"/>
      <c r="M614" s="89" t="str">
        <f>IF(ISERROR(VLOOKUP($K614,생산업체!$A:$C,생산업체!$A$1,FALSE))=TRUE,"업체리스트 참조 후 업체명 변경",IF(VLOOKUP($K614,생산업체!$A:$C,생산업체!$B$1,FALSE)=1,$L614+$M$6,$L614+$M$4))</f>
        <v>업체리스트 참조 후 업체명 변경</v>
      </c>
      <c r="N614" s="245"/>
      <c r="O614" s="237"/>
      <c r="P614" s="247"/>
      <c r="Q614" s="90"/>
      <c r="R614" s="91"/>
      <c r="S614" s="242"/>
      <c r="T614" s="243"/>
      <c r="U614" s="92"/>
      <c r="W614" s="248"/>
      <c r="X614" s="248"/>
      <c r="Y614" s="248"/>
      <c r="Z614" s="248"/>
      <c r="AA614" s="248"/>
    </row>
    <row r="615" spans="1:27" ht="68.25" hidden="1" customHeight="1">
      <c r="A615" t="str">
        <f>IF(E615="","",IF(VLOOKUP($F615,CODE!$K:$O,CODE!$O$1,FALSE)="",$E615,$E615&amp;"-"&amp;VLOOKUP($F615,CODE!$K:$O,CODE!$O$1,FALSE)))</f>
        <v/>
      </c>
      <c r="B615"/>
      <c r="C615" s="250">
        <f t="shared" si="21"/>
        <v>605</v>
      </c>
      <c r="D615" s="95"/>
      <c r="E615" s="96"/>
      <c r="F615" s="87"/>
      <c r="G615" s="87"/>
      <c r="H615" s="88"/>
      <c r="I615" s="88"/>
      <c r="J615" s="93">
        <f t="shared" si="20"/>
        <v>0</v>
      </c>
      <c r="K615" s="246"/>
      <c r="L615" s="94"/>
      <c r="M615" s="89" t="str">
        <f>IF(ISERROR(VLOOKUP($K615,생산업체!$A:$C,생산업체!$A$1,FALSE))=TRUE,"업체리스트 참조 후 업체명 변경",IF(VLOOKUP($K615,생산업체!$A:$C,생산업체!$B$1,FALSE)=1,$L615+$M$6,$L615+$M$4))</f>
        <v>업체리스트 참조 후 업체명 변경</v>
      </c>
      <c r="N615" s="245"/>
      <c r="O615" s="237"/>
      <c r="P615" s="247"/>
      <c r="Q615" s="90"/>
      <c r="R615" s="91"/>
      <c r="S615" s="242"/>
      <c r="T615" s="243"/>
      <c r="U615" s="92"/>
      <c r="W615" s="248"/>
      <c r="X615" s="248"/>
      <c r="Y615" s="248"/>
      <c r="Z615" s="248"/>
      <c r="AA615" s="248"/>
    </row>
    <row r="616" spans="1:27" ht="68.25" hidden="1" customHeight="1">
      <c r="A616" t="str">
        <f>IF(E616="","",IF(VLOOKUP($F616,CODE!$K:$O,CODE!$O$1,FALSE)="",$E616,$E616&amp;"-"&amp;VLOOKUP($F616,CODE!$K:$O,CODE!$O$1,FALSE)))</f>
        <v/>
      </c>
      <c r="B616"/>
      <c r="C616" s="250">
        <f t="shared" si="21"/>
        <v>606</v>
      </c>
      <c r="D616" s="95"/>
      <c r="E616" s="96"/>
      <c r="F616" s="87"/>
      <c r="G616" s="87"/>
      <c r="H616" s="88"/>
      <c r="I616" s="88"/>
      <c r="J616" s="93">
        <f t="shared" si="20"/>
        <v>0</v>
      </c>
      <c r="K616" s="246"/>
      <c r="L616" s="94"/>
      <c r="M616" s="89" t="str">
        <f>IF(ISERROR(VLOOKUP($K616,생산업체!$A:$C,생산업체!$A$1,FALSE))=TRUE,"업체리스트 참조 후 업체명 변경",IF(VLOOKUP($K616,생산업체!$A:$C,생산업체!$B$1,FALSE)=1,$L616+$M$6,$L616+$M$4))</f>
        <v>업체리스트 참조 후 업체명 변경</v>
      </c>
      <c r="N616" s="245"/>
      <c r="O616" s="237"/>
      <c r="P616" s="247"/>
      <c r="Q616" s="90"/>
      <c r="R616" s="91"/>
      <c r="S616" s="242"/>
      <c r="T616" s="243"/>
      <c r="U616" s="92"/>
      <c r="W616" s="248"/>
      <c r="X616" s="248"/>
      <c r="Y616" s="248"/>
      <c r="Z616" s="248"/>
      <c r="AA616" s="248"/>
    </row>
    <row r="617" spans="1:27" ht="68.25" hidden="1" customHeight="1">
      <c r="A617" t="str">
        <f>IF(E617="","",IF(VLOOKUP($F617,CODE!$K:$O,CODE!$O$1,FALSE)="",$E617,$E617&amp;"-"&amp;VLOOKUP($F617,CODE!$K:$O,CODE!$O$1,FALSE)))</f>
        <v/>
      </c>
      <c r="B617"/>
      <c r="C617" s="250">
        <f t="shared" si="21"/>
        <v>607</v>
      </c>
      <c r="D617" s="95"/>
      <c r="E617" s="96"/>
      <c r="F617" s="87"/>
      <c r="G617" s="87"/>
      <c r="H617" s="88"/>
      <c r="I617" s="88"/>
      <c r="J617" s="93">
        <f t="shared" si="20"/>
        <v>0</v>
      </c>
      <c r="K617" s="246"/>
      <c r="L617" s="94"/>
      <c r="M617" s="89" t="str">
        <f>IF(ISERROR(VLOOKUP($K617,생산업체!$A:$C,생산업체!$A$1,FALSE))=TRUE,"업체리스트 참조 후 업체명 변경",IF(VLOOKUP($K617,생산업체!$A:$C,생산업체!$B$1,FALSE)=1,$L617+$M$6,$L617+$M$4))</f>
        <v>업체리스트 참조 후 업체명 변경</v>
      </c>
      <c r="N617" s="245"/>
      <c r="O617" s="237"/>
      <c r="P617" s="247"/>
      <c r="Q617" s="90"/>
      <c r="R617" s="91"/>
      <c r="S617" s="242"/>
      <c r="T617" s="243"/>
      <c r="U617" s="92"/>
      <c r="W617" s="248"/>
      <c r="X617" s="248"/>
      <c r="Y617" s="248"/>
      <c r="Z617" s="248"/>
      <c r="AA617" s="248"/>
    </row>
    <row r="618" spans="1:27" ht="68.25" hidden="1" customHeight="1">
      <c r="A618" t="str">
        <f>IF(E618="","",IF(VLOOKUP($F618,CODE!$K:$O,CODE!$O$1,FALSE)="",$E618,$E618&amp;"-"&amp;VLOOKUP($F618,CODE!$K:$O,CODE!$O$1,FALSE)))</f>
        <v/>
      </c>
      <c r="B618"/>
      <c r="C618" s="250">
        <f t="shared" si="21"/>
        <v>608</v>
      </c>
      <c r="D618" s="95"/>
      <c r="E618" s="96"/>
      <c r="F618" s="87"/>
      <c r="G618" s="87"/>
      <c r="H618" s="88"/>
      <c r="I618" s="88"/>
      <c r="J618" s="93">
        <f t="shared" si="20"/>
        <v>0</v>
      </c>
      <c r="K618" s="246"/>
      <c r="L618" s="94"/>
      <c r="M618" s="89" t="str">
        <f>IF(ISERROR(VLOOKUP($K618,생산업체!$A:$C,생산업체!$A$1,FALSE))=TRUE,"업체리스트 참조 후 업체명 변경",IF(VLOOKUP($K618,생산업체!$A:$C,생산업체!$B$1,FALSE)=1,$L618+$M$6,$L618+$M$4))</f>
        <v>업체리스트 참조 후 업체명 변경</v>
      </c>
      <c r="N618" s="245"/>
      <c r="O618" s="237"/>
      <c r="P618" s="247"/>
      <c r="Q618" s="90"/>
      <c r="R618" s="91"/>
      <c r="S618" s="242"/>
      <c r="T618" s="243"/>
      <c r="U618" s="92"/>
      <c r="W618" s="248"/>
      <c r="X618" s="248"/>
      <c r="Y618" s="248"/>
      <c r="Z618" s="248"/>
      <c r="AA618" s="248"/>
    </row>
    <row r="619" spans="1:27" ht="68.25" hidden="1" customHeight="1">
      <c r="A619" t="str">
        <f>IF(E619="","",IF(VLOOKUP($F619,CODE!$K:$O,CODE!$O$1,FALSE)="",$E619,$E619&amp;"-"&amp;VLOOKUP($F619,CODE!$K:$O,CODE!$O$1,FALSE)))</f>
        <v/>
      </c>
      <c r="B619"/>
      <c r="C619" s="250">
        <f t="shared" si="21"/>
        <v>609</v>
      </c>
      <c r="D619" s="95"/>
      <c r="E619" s="96"/>
      <c r="F619" s="87"/>
      <c r="G619" s="87"/>
      <c r="H619" s="88"/>
      <c r="I619" s="88"/>
      <c r="J619" s="93">
        <f t="shared" si="20"/>
        <v>0</v>
      </c>
      <c r="K619" s="246"/>
      <c r="L619" s="94"/>
      <c r="M619" s="89" t="str">
        <f>IF(ISERROR(VLOOKUP($K619,생산업체!$A:$C,생산업체!$A$1,FALSE))=TRUE,"업체리스트 참조 후 업체명 변경",IF(VLOOKUP($K619,생산업체!$A:$C,생산업체!$B$1,FALSE)=1,$L619+$M$6,$L619+$M$4))</f>
        <v>업체리스트 참조 후 업체명 변경</v>
      </c>
      <c r="N619" s="245"/>
      <c r="O619" s="237"/>
      <c r="P619" s="247"/>
      <c r="Q619" s="90"/>
      <c r="R619" s="91"/>
      <c r="S619" s="242"/>
      <c r="T619" s="243"/>
      <c r="U619" s="92"/>
      <c r="W619" s="248"/>
      <c r="X619" s="248"/>
      <c r="Y619" s="248"/>
      <c r="Z619" s="248"/>
      <c r="AA619" s="248"/>
    </row>
    <row r="620" spans="1:27" ht="68.25" hidden="1" customHeight="1">
      <c r="A620" t="str">
        <f>IF(E620="","",IF(VLOOKUP($F620,CODE!$K:$O,CODE!$O$1,FALSE)="",$E620,$E620&amp;"-"&amp;VLOOKUP($F620,CODE!$K:$O,CODE!$O$1,FALSE)))</f>
        <v/>
      </c>
      <c r="B620"/>
      <c r="C620" s="250">
        <f t="shared" si="21"/>
        <v>610</v>
      </c>
      <c r="D620" s="95"/>
      <c r="E620" s="96"/>
      <c r="F620" s="87"/>
      <c r="G620" s="87"/>
      <c r="H620" s="88"/>
      <c r="I620" s="88"/>
      <c r="J620" s="93">
        <f t="shared" si="20"/>
        <v>0</v>
      </c>
      <c r="K620" s="246"/>
      <c r="L620" s="94"/>
      <c r="M620" s="89" t="str">
        <f>IF(ISERROR(VLOOKUP($K620,생산업체!$A:$C,생산업체!$A$1,FALSE))=TRUE,"업체리스트 참조 후 업체명 변경",IF(VLOOKUP($K620,생산업체!$A:$C,생산업체!$B$1,FALSE)=1,$L620+$M$6,$L620+$M$4))</f>
        <v>업체리스트 참조 후 업체명 변경</v>
      </c>
      <c r="N620" s="245"/>
      <c r="O620" s="237"/>
      <c r="P620" s="247"/>
      <c r="Q620" s="90"/>
      <c r="R620" s="91"/>
      <c r="S620" s="242"/>
      <c r="T620" s="243"/>
      <c r="U620" s="92"/>
      <c r="W620" s="248"/>
      <c r="X620" s="248"/>
      <c r="Y620" s="248"/>
      <c r="Z620" s="248"/>
      <c r="AA620" s="248"/>
    </row>
    <row r="621" spans="1:27" ht="68.25" hidden="1" customHeight="1">
      <c r="A621" t="str">
        <f>IF(E621="","",IF(VLOOKUP($F621,CODE!$K:$O,CODE!$O$1,FALSE)="",$E621,$E621&amp;"-"&amp;VLOOKUP($F621,CODE!$K:$O,CODE!$O$1,FALSE)))</f>
        <v/>
      </c>
      <c r="B621"/>
      <c r="C621" s="250">
        <f t="shared" si="21"/>
        <v>611</v>
      </c>
      <c r="D621" s="95"/>
      <c r="E621" s="96"/>
      <c r="F621" s="87"/>
      <c r="G621" s="87"/>
      <c r="H621" s="88"/>
      <c r="I621" s="88"/>
      <c r="J621" s="93">
        <f t="shared" si="20"/>
        <v>0</v>
      </c>
      <c r="K621" s="246"/>
      <c r="L621" s="94"/>
      <c r="M621" s="89" t="str">
        <f>IF(ISERROR(VLOOKUP($K621,생산업체!$A:$C,생산업체!$A$1,FALSE))=TRUE,"업체리스트 참조 후 업체명 변경",IF(VLOOKUP($K621,생산업체!$A:$C,생산업체!$B$1,FALSE)=1,$L621+$M$6,$L621+$M$4))</f>
        <v>업체리스트 참조 후 업체명 변경</v>
      </c>
      <c r="N621" s="245"/>
      <c r="O621" s="237"/>
      <c r="P621" s="247"/>
      <c r="Q621" s="90"/>
      <c r="R621" s="91"/>
      <c r="S621" s="242"/>
      <c r="T621" s="243"/>
      <c r="U621" s="92"/>
      <c r="W621" s="248"/>
      <c r="X621" s="248"/>
      <c r="Y621" s="248"/>
      <c r="Z621" s="248"/>
      <c r="AA621" s="248"/>
    </row>
    <row r="622" spans="1:27" ht="68.25" hidden="1" customHeight="1">
      <c r="A622" t="str">
        <f>IF(E622="","",IF(VLOOKUP($F622,CODE!$K:$O,CODE!$O$1,FALSE)="",$E622,$E622&amp;"-"&amp;VLOOKUP($F622,CODE!$K:$O,CODE!$O$1,FALSE)))</f>
        <v/>
      </c>
      <c r="B622"/>
      <c r="C622" s="250">
        <f t="shared" si="21"/>
        <v>612</v>
      </c>
      <c r="D622" s="95"/>
      <c r="E622" s="96"/>
      <c r="F622" s="87"/>
      <c r="G622" s="87"/>
      <c r="H622" s="88"/>
      <c r="I622" s="88"/>
      <c r="J622" s="93">
        <f t="shared" si="20"/>
        <v>0</v>
      </c>
      <c r="K622" s="246"/>
      <c r="L622" s="94"/>
      <c r="M622" s="89" t="str">
        <f>IF(ISERROR(VLOOKUP($K622,생산업체!$A:$C,생산업체!$A$1,FALSE))=TRUE,"업체리스트 참조 후 업체명 변경",IF(VLOOKUP($K622,생산업체!$A:$C,생산업체!$B$1,FALSE)=1,$L622+$M$6,$L622+$M$4))</f>
        <v>업체리스트 참조 후 업체명 변경</v>
      </c>
      <c r="N622" s="245"/>
      <c r="O622" s="237"/>
      <c r="P622" s="247"/>
      <c r="Q622" s="90"/>
      <c r="R622" s="91"/>
      <c r="S622" s="242"/>
      <c r="T622" s="243"/>
      <c r="U622" s="92"/>
      <c r="W622" s="248"/>
      <c r="X622" s="248"/>
      <c r="Y622" s="248"/>
      <c r="Z622" s="248"/>
      <c r="AA622" s="248"/>
    </row>
    <row r="623" spans="1:27" ht="68.25" hidden="1" customHeight="1">
      <c r="A623" t="str">
        <f>IF(E623="","",IF(VLOOKUP($F623,CODE!$K:$O,CODE!$O$1,FALSE)="",$E623,$E623&amp;"-"&amp;VLOOKUP($F623,CODE!$K:$O,CODE!$O$1,FALSE)))</f>
        <v/>
      </c>
      <c r="B623"/>
      <c r="C623" s="250">
        <f t="shared" si="21"/>
        <v>613</v>
      </c>
      <c r="D623" s="95"/>
      <c r="E623" s="96"/>
      <c r="F623" s="87"/>
      <c r="G623" s="87"/>
      <c r="H623" s="88"/>
      <c r="I623" s="88"/>
      <c r="J623" s="93">
        <f t="shared" si="20"/>
        <v>0</v>
      </c>
      <c r="K623" s="246"/>
      <c r="L623" s="94"/>
      <c r="M623" s="89" t="str">
        <f>IF(ISERROR(VLOOKUP($K623,생산업체!$A:$C,생산업체!$A$1,FALSE))=TRUE,"업체리스트 참조 후 업체명 변경",IF(VLOOKUP($K623,생산업체!$A:$C,생산업체!$B$1,FALSE)=1,$L623+$M$6,$L623+$M$4))</f>
        <v>업체리스트 참조 후 업체명 변경</v>
      </c>
      <c r="N623" s="245"/>
      <c r="O623" s="237"/>
      <c r="P623" s="247"/>
      <c r="Q623" s="90"/>
      <c r="R623" s="91"/>
      <c r="S623" s="242"/>
      <c r="T623" s="243"/>
      <c r="U623" s="92"/>
      <c r="W623" s="248"/>
      <c r="X623" s="248"/>
      <c r="Y623" s="248"/>
      <c r="Z623" s="248"/>
      <c r="AA623" s="248"/>
    </row>
    <row r="624" spans="1:27" ht="68.25" hidden="1" customHeight="1">
      <c r="A624" t="str">
        <f>IF(E624="","",IF(VLOOKUP($F624,CODE!$K:$O,CODE!$O$1,FALSE)="",$E624,$E624&amp;"-"&amp;VLOOKUP($F624,CODE!$K:$O,CODE!$O$1,FALSE)))</f>
        <v/>
      </c>
      <c r="B624"/>
      <c r="C624" s="250">
        <f t="shared" si="21"/>
        <v>614</v>
      </c>
      <c r="D624" s="95"/>
      <c r="E624" s="96"/>
      <c r="F624" s="87"/>
      <c r="G624" s="87"/>
      <c r="H624" s="88"/>
      <c r="I624" s="88"/>
      <c r="J624" s="93">
        <f t="shared" si="20"/>
        <v>0</v>
      </c>
      <c r="K624" s="246"/>
      <c r="L624" s="94"/>
      <c r="M624" s="89" t="str">
        <f>IF(ISERROR(VLOOKUP($K624,생산업체!$A:$C,생산업체!$A$1,FALSE))=TRUE,"업체리스트 참조 후 업체명 변경",IF(VLOOKUP($K624,생산업체!$A:$C,생산업체!$B$1,FALSE)=1,$L624+$M$6,$L624+$M$4))</f>
        <v>업체리스트 참조 후 업체명 변경</v>
      </c>
      <c r="N624" s="245"/>
      <c r="O624" s="237"/>
      <c r="P624" s="247"/>
      <c r="Q624" s="90"/>
      <c r="R624" s="91"/>
      <c r="S624" s="242"/>
      <c r="T624" s="243"/>
      <c r="U624" s="92"/>
      <c r="W624" s="248"/>
      <c r="X624" s="248"/>
      <c r="Y624" s="248"/>
      <c r="Z624" s="248"/>
      <c r="AA624" s="248"/>
    </row>
    <row r="625" spans="1:27" ht="68.25" hidden="1" customHeight="1">
      <c r="A625" t="str">
        <f>IF(E625="","",IF(VLOOKUP($F625,CODE!$K:$O,CODE!$O$1,FALSE)="",$E625,$E625&amp;"-"&amp;VLOOKUP($F625,CODE!$K:$O,CODE!$O$1,FALSE)))</f>
        <v/>
      </c>
      <c r="B625"/>
      <c r="C625" s="250">
        <f t="shared" si="21"/>
        <v>615</v>
      </c>
      <c r="D625" s="95"/>
      <c r="E625" s="96"/>
      <c r="F625" s="87"/>
      <c r="G625" s="87"/>
      <c r="H625" s="88"/>
      <c r="I625" s="88"/>
      <c r="J625" s="93">
        <f t="shared" si="20"/>
        <v>0</v>
      </c>
      <c r="K625" s="246"/>
      <c r="L625" s="94"/>
      <c r="M625" s="89" t="str">
        <f>IF(ISERROR(VLOOKUP($K625,생산업체!$A:$C,생산업체!$A$1,FALSE))=TRUE,"업체리스트 참조 후 업체명 변경",IF(VLOOKUP($K625,생산업체!$A:$C,생산업체!$B$1,FALSE)=1,$L625+$M$6,$L625+$M$4))</f>
        <v>업체리스트 참조 후 업체명 변경</v>
      </c>
      <c r="N625" s="245"/>
      <c r="O625" s="237"/>
      <c r="P625" s="247"/>
      <c r="Q625" s="90"/>
      <c r="R625" s="91"/>
      <c r="S625" s="242"/>
      <c r="T625" s="243"/>
      <c r="U625" s="92"/>
      <c r="W625" s="248"/>
      <c r="X625" s="248"/>
      <c r="Y625" s="248"/>
      <c r="Z625" s="248"/>
      <c r="AA625" s="248"/>
    </row>
    <row r="626" spans="1:27" ht="68.25" hidden="1" customHeight="1">
      <c r="A626" t="str">
        <f>IF(E626="","",IF(VLOOKUP($F626,CODE!$K:$O,CODE!$O$1,FALSE)="",$E626,$E626&amp;"-"&amp;VLOOKUP($F626,CODE!$K:$O,CODE!$O$1,FALSE)))</f>
        <v/>
      </c>
      <c r="B626"/>
      <c r="C626" s="250">
        <f t="shared" si="21"/>
        <v>616</v>
      </c>
      <c r="D626" s="95"/>
      <c r="E626" s="96"/>
      <c r="F626" s="87"/>
      <c r="G626" s="87"/>
      <c r="H626" s="88"/>
      <c r="I626" s="88"/>
      <c r="J626" s="93">
        <f t="shared" si="20"/>
        <v>0</v>
      </c>
      <c r="K626" s="246"/>
      <c r="L626" s="94"/>
      <c r="M626" s="89" t="str">
        <f>IF(ISERROR(VLOOKUP($K626,생산업체!$A:$C,생산업체!$A$1,FALSE))=TRUE,"업체리스트 참조 후 업체명 변경",IF(VLOOKUP($K626,생산업체!$A:$C,생산업체!$B$1,FALSE)=1,$L626+$M$6,$L626+$M$4))</f>
        <v>업체리스트 참조 후 업체명 변경</v>
      </c>
      <c r="N626" s="245"/>
      <c r="O626" s="237"/>
      <c r="P626" s="247"/>
      <c r="Q626" s="90"/>
      <c r="R626" s="91"/>
      <c r="S626" s="242"/>
      <c r="T626" s="243"/>
      <c r="U626" s="92"/>
      <c r="W626" s="248"/>
      <c r="X626" s="248"/>
      <c r="Y626" s="248"/>
      <c r="Z626" s="248"/>
      <c r="AA626" s="248"/>
    </row>
    <row r="627" spans="1:27" ht="68.25" hidden="1" customHeight="1">
      <c r="A627" t="str">
        <f>IF(E627="","",IF(VLOOKUP($F627,CODE!$K:$O,CODE!$O$1,FALSE)="",$E627,$E627&amp;"-"&amp;VLOOKUP($F627,CODE!$K:$O,CODE!$O$1,FALSE)))</f>
        <v/>
      </c>
      <c r="B627"/>
      <c r="C627" s="250">
        <f t="shared" si="21"/>
        <v>617</v>
      </c>
      <c r="D627" s="95"/>
      <c r="E627" s="96"/>
      <c r="F627" s="87"/>
      <c r="G627" s="87"/>
      <c r="H627" s="88"/>
      <c r="I627" s="88"/>
      <c r="J627" s="93">
        <f t="shared" si="20"/>
        <v>0</v>
      </c>
      <c r="K627" s="246"/>
      <c r="L627" s="94"/>
      <c r="M627" s="89" t="str">
        <f>IF(ISERROR(VLOOKUP($K627,생산업체!$A:$C,생산업체!$A$1,FALSE))=TRUE,"업체리스트 참조 후 업체명 변경",IF(VLOOKUP($K627,생산업체!$A:$C,생산업체!$B$1,FALSE)=1,$L627+$M$6,$L627+$M$4))</f>
        <v>업체리스트 참조 후 업체명 변경</v>
      </c>
      <c r="N627" s="245"/>
      <c r="O627" s="237"/>
      <c r="P627" s="247"/>
      <c r="Q627" s="90"/>
      <c r="R627" s="91"/>
      <c r="S627" s="242"/>
      <c r="T627" s="243"/>
      <c r="U627" s="92"/>
      <c r="W627" s="248"/>
      <c r="X627" s="248"/>
      <c r="Y627" s="248"/>
      <c r="Z627" s="248"/>
      <c r="AA627" s="248"/>
    </row>
    <row r="628" spans="1:27" ht="68.25" hidden="1" customHeight="1">
      <c r="A628" t="str">
        <f>IF(E628="","",IF(VLOOKUP($F628,CODE!$K:$O,CODE!$O$1,FALSE)="",$E628,$E628&amp;"-"&amp;VLOOKUP($F628,CODE!$K:$O,CODE!$O$1,FALSE)))</f>
        <v/>
      </c>
      <c r="B628"/>
      <c r="C628" s="250">
        <f t="shared" si="21"/>
        <v>618</v>
      </c>
      <c r="D628" s="95"/>
      <c r="E628" s="96"/>
      <c r="F628" s="87"/>
      <c r="G628" s="87"/>
      <c r="H628" s="88"/>
      <c r="I628" s="88"/>
      <c r="J628" s="93">
        <f t="shared" si="20"/>
        <v>0</v>
      </c>
      <c r="K628" s="246"/>
      <c r="L628" s="94"/>
      <c r="M628" s="89" t="str">
        <f>IF(ISERROR(VLOOKUP($K628,생산업체!$A:$C,생산업체!$A$1,FALSE))=TRUE,"업체리스트 참조 후 업체명 변경",IF(VLOOKUP($K628,생산업체!$A:$C,생산업체!$B$1,FALSE)=1,$L628+$M$6,$L628+$M$4))</f>
        <v>업체리스트 참조 후 업체명 변경</v>
      </c>
      <c r="N628" s="245"/>
      <c r="O628" s="237"/>
      <c r="P628" s="247"/>
      <c r="Q628" s="90"/>
      <c r="R628" s="91"/>
      <c r="S628" s="242"/>
      <c r="T628" s="243"/>
      <c r="U628" s="92"/>
      <c r="W628" s="248"/>
      <c r="X628" s="248"/>
      <c r="Y628" s="248"/>
      <c r="Z628" s="248"/>
      <c r="AA628" s="248"/>
    </row>
    <row r="629" spans="1:27" ht="68.25" hidden="1" customHeight="1">
      <c r="A629" t="str">
        <f>IF(E629="","",IF(VLOOKUP($F629,CODE!$K:$O,CODE!$O$1,FALSE)="",$E629,$E629&amp;"-"&amp;VLOOKUP($F629,CODE!$K:$O,CODE!$O$1,FALSE)))</f>
        <v/>
      </c>
      <c r="B629"/>
      <c r="C629" s="250">
        <f t="shared" si="21"/>
        <v>619</v>
      </c>
      <c r="D629" s="95"/>
      <c r="E629" s="96"/>
      <c r="F629" s="87"/>
      <c r="G629" s="87"/>
      <c r="H629" s="88"/>
      <c r="I629" s="88"/>
      <c r="J629" s="93">
        <f t="shared" si="20"/>
        <v>0</v>
      </c>
      <c r="K629" s="246"/>
      <c r="L629" s="94"/>
      <c r="M629" s="89" t="str">
        <f>IF(ISERROR(VLOOKUP($K629,생산업체!$A:$C,생산업체!$A$1,FALSE))=TRUE,"업체리스트 참조 후 업체명 변경",IF(VLOOKUP($K629,생산업체!$A:$C,생산업체!$B$1,FALSE)=1,$L629+$M$6,$L629+$M$4))</f>
        <v>업체리스트 참조 후 업체명 변경</v>
      </c>
      <c r="N629" s="245"/>
      <c r="O629" s="237"/>
      <c r="P629" s="247"/>
      <c r="Q629" s="90"/>
      <c r="R629" s="91"/>
      <c r="S629" s="242"/>
      <c r="T629" s="243"/>
      <c r="U629" s="92"/>
      <c r="W629" s="248"/>
      <c r="X629" s="248"/>
      <c r="Y629" s="248"/>
      <c r="Z629" s="248"/>
      <c r="AA629" s="248"/>
    </row>
    <row r="630" spans="1:27" ht="68.25" hidden="1" customHeight="1">
      <c r="A630" t="str">
        <f>IF(E630="","",IF(VLOOKUP($F630,CODE!$K:$O,CODE!$O$1,FALSE)="",$E630,$E630&amp;"-"&amp;VLOOKUP($F630,CODE!$K:$O,CODE!$O$1,FALSE)))</f>
        <v/>
      </c>
      <c r="B630"/>
      <c r="C630" s="250">
        <f t="shared" si="21"/>
        <v>620</v>
      </c>
      <c r="D630" s="95"/>
      <c r="E630" s="96"/>
      <c r="F630" s="87"/>
      <c r="G630" s="87"/>
      <c r="H630" s="88"/>
      <c r="I630" s="88"/>
      <c r="J630" s="93">
        <f t="shared" si="20"/>
        <v>0</v>
      </c>
      <c r="K630" s="246"/>
      <c r="L630" s="94"/>
      <c r="M630" s="89" t="str">
        <f>IF(ISERROR(VLOOKUP($K630,생산업체!$A:$C,생산업체!$A$1,FALSE))=TRUE,"업체리스트 참조 후 업체명 변경",IF(VLOOKUP($K630,생산업체!$A:$C,생산업체!$B$1,FALSE)=1,$L630+$M$6,$L630+$M$4))</f>
        <v>업체리스트 참조 후 업체명 변경</v>
      </c>
      <c r="N630" s="245"/>
      <c r="O630" s="237"/>
      <c r="P630" s="247"/>
      <c r="Q630" s="90"/>
      <c r="R630" s="91"/>
      <c r="S630" s="242"/>
      <c r="T630" s="243"/>
      <c r="U630" s="92"/>
      <c r="W630" s="248"/>
      <c r="X630" s="248"/>
      <c r="Y630" s="248"/>
      <c r="Z630" s="248"/>
      <c r="AA630" s="248"/>
    </row>
    <row r="631" spans="1:27" ht="68.25" hidden="1" customHeight="1">
      <c r="A631" t="str">
        <f>IF(E631="","",IF(VLOOKUP($F631,CODE!$K:$O,CODE!$O$1,FALSE)="",$E631,$E631&amp;"-"&amp;VLOOKUP($F631,CODE!$K:$O,CODE!$O$1,FALSE)))</f>
        <v/>
      </c>
      <c r="B631"/>
      <c r="C631" s="250">
        <f t="shared" si="21"/>
        <v>621</v>
      </c>
      <c r="D631" s="95"/>
      <c r="E631" s="96"/>
      <c r="F631" s="87"/>
      <c r="G631" s="87"/>
      <c r="H631" s="88"/>
      <c r="I631" s="88"/>
      <c r="J631" s="93">
        <f t="shared" si="20"/>
        <v>0</v>
      </c>
      <c r="K631" s="246"/>
      <c r="L631" s="94"/>
      <c r="M631" s="89" t="str">
        <f>IF(ISERROR(VLOOKUP($K631,생산업체!$A:$C,생산업체!$A$1,FALSE))=TRUE,"업체리스트 참조 후 업체명 변경",IF(VLOOKUP($K631,생산업체!$A:$C,생산업체!$B$1,FALSE)=1,$L631+$M$6,$L631+$M$4))</f>
        <v>업체리스트 참조 후 업체명 변경</v>
      </c>
      <c r="N631" s="245"/>
      <c r="O631" s="237"/>
      <c r="P631" s="247"/>
      <c r="Q631" s="90"/>
      <c r="R631" s="91"/>
      <c r="S631" s="242"/>
      <c r="T631" s="243"/>
      <c r="U631" s="92"/>
      <c r="W631" s="248"/>
      <c r="X631" s="248"/>
      <c r="Y631" s="248"/>
      <c r="Z631" s="248"/>
      <c r="AA631" s="248"/>
    </row>
    <row r="632" spans="1:27" ht="68.25" hidden="1" customHeight="1">
      <c r="A632" t="str">
        <f>IF(E632="","",IF(VLOOKUP($F632,CODE!$K:$O,CODE!$O$1,FALSE)="",$E632,$E632&amp;"-"&amp;VLOOKUP($F632,CODE!$K:$O,CODE!$O$1,FALSE)))</f>
        <v/>
      </c>
      <c r="B632"/>
      <c r="C632" s="250">
        <f t="shared" si="21"/>
        <v>622</v>
      </c>
      <c r="D632" s="95"/>
      <c r="E632" s="96"/>
      <c r="F632" s="87"/>
      <c r="G632" s="87"/>
      <c r="H632" s="88"/>
      <c r="I632" s="88"/>
      <c r="J632" s="93">
        <f t="shared" si="20"/>
        <v>0</v>
      </c>
      <c r="K632" s="246"/>
      <c r="L632" s="94"/>
      <c r="M632" s="89" t="str">
        <f>IF(ISERROR(VLOOKUP($K632,생산업체!$A:$C,생산업체!$A$1,FALSE))=TRUE,"업체리스트 참조 후 업체명 변경",IF(VLOOKUP($K632,생산업체!$A:$C,생산업체!$B$1,FALSE)=1,$L632+$M$6,$L632+$M$4))</f>
        <v>업체리스트 참조 후 업체명 변경</v>
      </c>
      <c r="N632" s="245"/>
      <c r="O632" s="237"/>
      <c r="P632" s="247"/>
      <c r="Q632" s="90"/>
      <c r="R632" s="91"/>
      <c r="S632" s="242"/>
      <c r="T632" s="243"/>
      <c r="U632" s="92"/>
      <c r="W632" s="248"/>
      <c r="X632" s="248"/>
      <c r="Y632" s="248"/>
      <c r="Z632" s="248"/>
      <c r="AA632" s="248"/>
    </row>
    <row r="633" spans="1:27" ht="68.25" hidden="1" customHeight="1">
      <c r="A633" t="str">
        <f>IF(E633="","",IF(VLOOKUP($F633,CODE!$K:$O,CODE!$O$1,FALSE)="",$E633,$E633&amp;"-"&amp;VLOOKUP($F633,CODE!$K:$O,CODE!$O$1,FALSE)))</f>
        <v/>
      </c>
      <c r="B633"/>
      <c r="C633" s="250">
        <f t="shared" si="21"/>
        <v>623</v>
      </c>
      <c r="D633" s="95"/>
      <c r="E633" s="96"/>
      <c r="F633" s="87"/>
      <c r="G633" s="87"/>
      <c r="H633" s="88"/>
      <c r="I633" s="88"/>
      <c r="J633" s="93">
        <f t="shared" si="20"/>
        <v>0</v>
      </c>
      <c r="K633" s="246"/>
      <c r="L633" s="94"/>
      <c r="M633" s="89" t="str">
        <f>IF(ISERROR(VLOOKUP($K633,생산업체!$A:$C,생산업체!$A$1,FALSE))=TRUE,"업체리스트 참조 후 업체명 변경",IF(VLOOKUP($K633,생산업체!$A:$C,생산업체!$B$1,FALSE)=1,$L633+$M$6,$L633+$M$4))</f>
        <v>업체리스트 참조 후 업체명 변경</v>
      </c>
      <c r="N633" s="245"/>
      <c r="O633" s="237"/>
      <c r="P633" s="247"/>
      <c r="Q633" s="90"/>
      <c r="R633" s="91"/>
      <c r="S633" s="242"/>
      <c r="T633" s="243"/>
      <c r="U633" s="92"/>
      <c r="W633" s="248"/>
      <c r="X633" s="248"/>
      <c r="Y633" s="248"/>
      <c r="Z633" s="248"/>
      <c r="AA633" s="248"/>
    </row>
    <row r="634" spans="1:27" ht="68.25" hidden="1" customHeight="1">
      <c r="A634" t="str">
        <f>IF(E634="","",IF(VLOOKUP($F634,CODE!$K:$O,CODE!$O$1,FALSE)="",$E634,$E634&amp;"-"&amp;VLOOKUP($F634,CODE!$K:$O,CODE!$O$1,FALSE)))</f>
        <v/>
      </c>
      <c r="B634"/>
      <c r="C634" s="250">
        <f t="shared" si="21"/>
        <v>624</v>
      </c>
      <c r="D634" s="95"/>
      <c r="E634" s="96"/>
      <c r="F634" s="87"/>
      <c r="G634" s="87"/>
      <c r="H634" s="88"/>
      <c r="I634" s="88"/>
      <c r="J634" s="93">
        <f t="shared" si="20"/>
        <v>0</v>
      </c>
      <c r="K634" s="246"/>
      <c r="L634" s="94"/>
      <c r="M634" s="89" t="str">
        <f>IF(ISERROR(VLOOKUP($K634,생산업체!$A:$C,생산업체!$A$1,FALSE))=TRUE,"업체리스트 참조 후 업체명 변경",IF(VLOOKUP($K634,생산업체!$A:$C,생산업체!$B$1,FALSE)=1,$L634+$M$6,$L634+$M$4))</f>
        <v>업체리스트 참조 후 업체명 변경</v>
      </c>
      <c r="N634" s="245"/>
      <c r="O634" s="237"/>
      <c r="P634" s="247"/>
      <c r="Q634" s="90"/>
      <c r="R634" s="91"/>
      <c r="S634" s="242"/>
      <c r="T634" s="243"/>
      <c r="U634" s="92"/>
      <c r="W634" s="248"/>
      <c r="X634" s="248"/>
      <c r="Y634" s="248"/>
      <c r="Z634" s="248"/>
      <c r="AA634" s="248"/>
    </row>
    <row r="635" spans="1:27" ht="68.25" hidden="1" customHeight="1">
      <c r="A635" t="str">
        <f>IF(E635="","",IF(VLOOKUP($F635,CODE!$K:$O,CODE!$O$1,FALSE)="",$E635,$E635&amp;"-"&amp;VLOOKUP($F635,CODE!$K:$O,CODE!$O$1,FALSE)))</f>
        <v/>
      </c>
      <c r="B635"/>
      <c r="C635" s="250">
        <f t="shared" si="21"/>
        <v>625</v>
      </c>
      <c r="D635" s="95"/>
      <c r="E635" s="96"/>
      <c r="F635" s="87"/>
      <c r="G635" s="87"/>
      <c r="H635" s="88"/>
      <c r="I635" s="88"/>
      <c r="J635" s="93">
        <f t="shared" si="20"/>
        <v>0</v>
      </c>
      <c r="K635" s="246"/>
      <c r="L635" s="94"/>
      <c r="M635" s="89" t="str">
        <f>IF(ISERROR(VLOOKUP($K635,생산업체!$A:$C,생산업체!$A$1,FALSE))=TRUE,"업체리스트 참조 후 업체명 변경",IF(VLOOKUP($K635,생산업체!$A:$C,생산업체!$B$1,FALSE)=1,$L635+$M$6,$L635+$M$4))</f>
        <v>업체리스트 참조 후 업체명 변경</v>
      </c>
      <c r="N635" s="245"/>
      <c r="O635" s="237"/>
      <c r="P635" s="247"/>
      <c r="Q635" s="90"/>
      <c r="R635" s="91"/>
      <c r="S635" s="242"/>
      <c r="T635" s="243"/>
      <c r="U635" s="92"/>
      <c r="W635" s="248"/>
      <c r="X635" s="248"/>
      <c r="Y635" s="248"/>
      <c r="Z635" s="248"/>
      <c r="AA635" s="248"/>
    </row>
    <row r="636" spans="1:27" ht="68.25" hidden="1" customHeight="1">
      <c r="A636" t="str">
        <f>IF(E636="","",IF(VLOOKUP($F636,CODE!$K:$O,CODE!$O$1,FALSE)="",$E636,$E636&amp;"-"&amp;VLOOKUP($F636,CODE!$K:$O,CODE!$O$1,FALSE)))</f>
        <v/>
      </c>
      <c r="B636"/>
      <c r="C636" s="250">
        <f t="shared" si="21"/>
        <v>626</v>
      </c>
      <c r="D636" s="95"/>
      <c r="E636" s="96"/>
      <c r="F636" s="87"/>
      <c r="G636" s="87"/>
      <c r="H636" s="88"/>
      <c r="I636" s="88"/>
      <c r="J636" s="93">
        <f t="shared" si="20"/>
        <v>0</v>
      </c>
      <c r="K636" s="246"/>
      <c r="L636" s="94"/>
      <c r="M636" s="89" t="str">
        <f>IF(ISERROR(VLOOKUP($K636,생산업체!$A:$C,생산업체!$A$1,FALSE))=TRUE,"업체리스트 참조 후 업체명 변경",IF(VLOOKUP($K636,생산업체!$A:$C,생산업체!$B$1,FALSE)=1,$L636+$M$6,$L636+$M$4))</f>
        <v>업체리스트 참조 후 업체명 변경</v>
      </c>
      <c r="N636" s="245"/>
      <c r="O636" s="237"/>
      <c r="P636" s="247"/>
      <c r="Q636" s="90"/>
      <c r="R636" s="91"/>
      <c r="S636" s="242"/>
      <c r="T636" s="243"/>
      <c r="U636" s="92"/>
      <c r="W636" s="248"/>
      <c r="X636" s="248"/>
      <c r="Y636" s="248"/>
      <c r="Z636" s="248"/>
      <c r="AA636" s="248"/>
    </row>
    <row r="637" spans="1:27" ht="68.25" hidden="1" customHeight="1">
      <c r="A637" t="str">
        <f>IF(E637="","",IF(VLOOKUP($F637,CODE!$K:$O,CODE!$O$1,FALSE)="",$E637,$E637&amp;"-"&amp;VLOOKUP($F637,CODE!$K:$O,CODE!$O$1,FALSE)))</f>
        <v/>
      </c>
      <c r="B637"/>
      <c r="C637" s="250">
        <f t="shared" si="21"/>
        <v>627</v>
      </c>
      <c r="D637" s="95"/>
      <c r="E637" s="96"/>
      <c r="F637" s="87"/>
      <c r="G637" s="87"/>
      <c r="H637" s="88"/>
      <c r="I637" s="88"/>
      <c r="J637" s="93">
        <f t="shared" si="20"/>
        <v>0</v>
      </c>
      <c r="K637" s="246"/>
      <c r="L637" s="94"/>
      <c r="M637" s="89" t="str">
        <f>IF(ISERROR(VLOOKUP($K637,생산업체!$A:$C,생산업체!$A$1,FALSE))=TRUE,"업체리스트 참조 후 업체명 변경",IF(VLOOKUP($K637,생산업체!$A:$C,생산업체!$B$1,FALSE)=1,$L637+$M$6,$L637+$M$4))</f>
        <v>업체리스트 참조 후 업체명 변경</v>
      </c>
      <c r="N637" s="245"/>
      <c r="O637" s="237"/>
      <c r="P637" s="247"/>
      <c r="Q637" s="90"/>
      <c r="R637" s="91"/>
      <c r="S637" s="242"/>
      <c r="T637" s="243"/>
      <c r="U637" s="92"/>
      <c r="W637" s="248"/>
      <c r="X637" s="248"/>
      <c r="Y637" s="248"/>
      <c r="Z637" s="248"/>
      <c r="AA637" s="248"/>
    </row>
    <row r="638" spans="1:27" ht="68.25" hidden="1" customHeight="1">
      <c r="A638" t="str">
        <f>IF(E638="","",IF(VLOOKUP($F638,CODE!$K:$O,CODE!$O$1,FALSE)="",$E638,$E638&amp;"-"&amp;VLOOKUP($F638,CODE!$K:$O,CODE!$O$1,FALSE)))</f>
        <v/>
      </c>
      <c r="B638"/>
      <c r="C638" s="250">
        <f t="shared" si="21"/>
        <v>628</v>
      </c>
      <c r="D638" s="95"/>
      <c r="E638" s="96"/>
      <c r="F638" s="87"/>
      <c r="G638" s="87"/>
      <c r="H638" s="88"/>
      <c r="I638" s="88"/>
      <c r="J638" s="93">
        <f t="shared" si="20"/>
        <v>0</v>
      </c>
      <c r="K638" s="246"/>
      <c r="L638" s="94"/>
      <c r="M638" s="89" t="str">
        <f>IF(ISERROR(VLOOKUP($K638,생산업체!$A:$C,생산업체!$A$1,FALSE))=TRUE,"업체리스트 참조 후 업체명 변경",IF(VLOOKUP($K638,생산업체!$A:$C,생산업체!$B$1,FALSE)=1,$L638+$M$6,$L638+$M$4))</f>
        <v>업체리스트 참조 후 업체명 변경</v>
      </c>
      <c r="N638" s="245"/>
      <c r="O638" s="237"/>
      <c r="P638" s="247"/>
      <c r="Q638" s="90"/>
      <c r="R638" s="91"/>
      <c r="S638" s="242"/>
      <c r="T638" s="243"/>
      <c r="U638" s="92"/>
      <c r="W638" s="248"/>
      <c r="X638" s="248"/>
      <c r="Y638" s="248"/>
      <c r="Z638" s="248"/>
      <c r="AA638" s="248"/>
    </row>
    <row r="639" spans="1:27" ht="68.25" hidden="1" customHeight="1">
      <c r="A639" t="str">
        <f>IF(E639="","",IF(VLOOKUP($F639,CODE!$K:$O,CODE!$O$1,FALSE)="",$E639,$E639&amp;"-"&amp;VLOOKUP($F639,CODE!$K:$O,CODE!$O$1,FALSE)))</f>
        <v/>
      </c>
      <c r="B639"/>
      <c r="C639" s="250">
        <f t="shared" si="21"/>
        <v>629</v>
      </c>
      <c r="D639" s="95"/>
      <c r="E639" s="96"/>
      <c r="F639" s="87"/>
      <c r="G639" s="87"/>
      <c r="H639" s="88"/>
      <c r="I639" s="88"/>
      <c r="J639" s="93">
        <f t="shared" si="20"/>
        <v>0</v>
      </c>
      <c r="K639" s="246"/>
      <c r="L639" s="94"/>
      <c r="M639" s="89" t="str">
        <f>IF(ISERROR(VLOOKUP($K639,생산업체!$A:$C,생산업체!$A$1,FALSE))=TRUE,"업체리스트 참조 후 업체명 변경",IF(VLOOKUP($K639,생산업체!$A:$C,생산업체!$B$1,FALSE)=1,$L639+$M$6,$L639+$M$4))</f>
        <v>업체리스트 참조 후 업체명 변경</v>
      </c>
      <c r="N639" s="245"/>
      <c r="O639" s="237"/>
      <c r="P639" s="247"/>
      <c r="Q639" s="90"/>
      <c r="R639" s="91"/>
      <c r="S639" s="242"/>
      <c r="T639" s="243"/>
      <c r="U639" s="92"/>
      <c r="W639" s="248"/>
      <c r="X639" s="248"/>
      <c r="Y639" s="248"/>
      <c r="Z639" s="248"/>
      <c r="AA639" s="248"/>
    </row>
    <row r="640" spans="1:27" ht="68.25" hidden="1" customHeight="1">
      <c r="A640" t="str">
        <f>IF(E640="","",IF(VLOOKUP($F640,CODE!$K:$O,CODE!$O$1,FALSE)="",$E640,$E640&amp;"-"&amp;VLOOKUP($F640,CODE!$K:$O,CODE!$O$1,FALSE)))</f>
        <v/>
      </c>
      <c r="B640"/>
      <c r="C640" s="250">
        <f t="shared" si="21"/>
        <v>630</v>
      </c>
      <c r="D640" s="95"/>
      <c r="E640" s="96"/>
      <c r="F640" s="87"/>
      <c r="G640" s="87"/>
      <c r="H640" s="88"/>
      <c r="I640" s="88"/>
      <c r="J640" s="93">
        <f t="shared" si="20"/>
        <v>0</v>
      </c>
      <c r="K640" s="246"/>
      <c r="L640" s="94"/>
      <c r="M640" s="89" t="str">
        <f>IF(ISERROR(VLOOKUP($K640,생산업체!$A:$C,생산업체!$A$1,FALSE))=TRUE,"업체리스트 참조 후 업체명 변경",IF(VLOOKUP($K640,생산업체!$A:$C,생산업체!$B$1,FALSE)=1,$L640+$M$6,$L640+$M$4))</f>
        <v>업체리스트 참조 후 업체명 변경</v>
      </c>
      <c r="N640" s="245"/>
      <c r="O640" s="237"/>
      <c r="P640" s="247"/>
      <c r="Q640" s="90"/>
      <c r="R640" s="91"/>
      <c r="S640" s="242"/>
      <c r="T640" s="243"/>
      <c r="U640" s="92"/>
      <c r="W640" s="248"/>
      <c r="X640" s="248"/>
      <c r="Y640" s="248"/>
      <c r="Z640" s="248"/>
      <c r="AA640" s="248"/>
    </row>
    <row r="641" spans="1:27" ht="68.25" hidden="1" customHeight="1">
      <c r="A641" t="str">
        <f>IF(E641="","",IF(VLOOKUP($F641,CODE!$K:$O,CODE!$O$1,FALSE)="",$E641,$E641&amp;"-"&amp;VLOOKUP($F641,CODE!$K:$O,CODE!$O$1,FALSE)))</f>
        <v/>
      </c>
      <c r="B641"/>
      <c r="C641" s="250">
        <f t="shared" si="21"/>
        <v>631</v>
      </c>
      <c r="D641" s="95"/>
      <c r="E641" s="96"/>
      <c r="F641" s="87"/>
      <c r="G641" s="87"/>
      <c r="H641" s="88"/>
      <c r="I641" s="88"/>
      <c r="J641" s="93">
        <f t="shared" si="20"/>
        <v>0</v>
      </c>
      <c r="K641" s="246"/>
      <c r="L641" s="94"/>
      <c r="M641" s="89" t="str">
        <f>IF(ISERROR(VLOOKUP($K641,생산업체!$A:$C,생산업체!$A$1,FALSE))=TRUE,"업체리스트 참조 후 업체명 변경",IF(VLOOKUP($K641,생산업체!$A:$C,생산업체!$B$1,FALSE)=1,$L641+$M$6,$L641+$M$4))</f>
        <v>업체리스트 참조 후 업체명 변경</v>
      </c>
      <c r="N641" s="245"/>
      <c r="O641" s="237"/>
      <c r="P641" s="247"/>
      <c r="Q641" s="90"/>
      <c r="R641" s="91"/>
      <c r="S641" s="242"/>
      <c r="T641" s="243"/>
      <c r="U641" s="92"/>
      <c r="W641" s="248"/>
      <c r="X641" s="248"/>
      <c r="Y641" s="248"/>
      <c r="Z641" s="248"/>
      <c r="AA641" s="248"/>
    </row>
    <row r="642" spans="1:27" ht="68.25" hidden="1" customHeight="1">
      <c r="A642" t="str">
        <f>IF(E642="","",IF(VLOOKUP($F642,CODE!$K:$O,CODE!$O$1,FALSE)="",$E642,$E642&amp;"-"&amp;VLOOKUP($F642,CODE!$K:$O,CODE!$O$1,FALSE)))</f>
        <v/>
      </c>
      <c r="B642"/>
      <c r="C642" s="250">
        <f t="shared" si="21"/>
        <v>632</v>
      </c>
      <c r="D642" s="95"/>
      <c r="E642" s="96"/>
      <c r="F642" s="87"/>
      <c r="G642" s="87"/>
      <c r="H642" s="88"/>
      <c r="I642" s="88"/>
      <c r="J642" s="93">
        <f t="shared" si="20"/>
        <v>0</v>
      </c>
      <c r="K642" s="246"/>
      <c r="L642" s="94"/>
      <c r="M642" s="89" t="str">
        <f>IF(ISERROR(VLOOKUP($K642,생산업체!$A:$C,생산업체!$A$1,FALSE))=TRUE,"업체리스트 참조 후 업체명 변경",IF(VLOOKUP($K642,생산업체!$A:$C,생산업체!$B$1,FALSE)=1,$L642+$M$6,$L642+$M$4))</f>
        <v>업체리스트 참조 후 업체명 변경</v>
      </c>
      <c r="N642" s="245"/>
      <c r="O642" s="237"/>
      <c r="P642" s="247"/>
      <c r="Q642" s="90"/>
      <c r="R642" s="91"/>
      <c r="S642" s="242"/>
      <c r="T642" s="243"/>
      <c r="U642" s="92"/>
      <c r="W642" s="248"/>
      <c r="X642" s="248"/>
      <c r="Y642" s="248"/>
      <c r="Z642" s="248"/>
      <c r="AA642" s="248"/>
    </row>
    <row r="643" spans="1:27" ht="68.25" hidden="1" customHeight="1">
      <c r="A643" t="str">
        <f>IF(E643="","",IF(VLOOKUP($F643,CODE!$K:$O,CODE!$O$1,FALSE)="",$E643,$E643&amp;"-"&amp;VLOOKUP($F643,CODE!$K:$O,CODE!$O$1,FALSE)))</f>
        <v/>
      </c>
      <c r="B643"/>
      <c r="C643" s="250">
        <f t="shared" si="21"/>
        <v>633</v>
      </c>
      <c r="D643" s="95"/>
      <c r="E643" s="96"/>
      <c r="F643" s="87"/>
      <c r="G643" s="87"/>
      <c r="H643" s="88"/>
      <c r="I643" s="88"/>
      <c r="J643" s="93">
        <f t="shared" si="20"/>
        <v>0</v>
      </c>
      <c r="K643" s="246"/>
      <c r="L643" s="94"/>
      <c r="M643" s="89" t="str">
        <f>IF(ISERROR(VLOOKUP($K643,생산업체!$A:$C,생산업체!$A$1,FALSE))=TRUE,"업체리스트 참조 후 업체명 변경",IF(VLOOKUP($K643,생산업체!$A:$C,생산업체!$B$1,FALSE)=1,$L643+$M$6,$L643+$M$4))</f>
        <v>업체리스트 참조 후 업체명 변경</v>
      </c>
      <c r="N643" s="245"/>
      <c r="O643" s="237"/>
      <c r="P643" s="247"/>
      <c r="Q643" s="90"/>
      <c r="R643" s="91"/>
      <c r="S643" s="242"/>
      <c r="T643" s="243"/>
      <c r="U643" s="92"/>
      <c r="W643" s="248"/>
      <c r="X643" s="248"/>
      <c r="Y643" s="248"/>
      <c r="Z643" s="248"/>
      <c r="AA643" s="248"/>
    </row>
    <row r="644" spans="1:27" ht="68.25" hidden="1" customHeight="1">
      <c r="A644" t="str">
        <f>IF(E644="","",IF(VLOOKUP($F644,CODE!$K:$O,CODE!$O$1,FALSE)="",$E644,$E644&amp;"-"&amp;VLOOKUP($F644,CODE!$K:$O,CODE!$O$1,FALSE)))</f>
        <v/>
      </c>
      <c r="B644"/>
      <c r="C644" s="250">
        <f t="shared" si="21"/>
        <v>634</v>
      </c>
      <c r="D644" s="95"/>
      <c r="E644" s="96"/>
      <c r="F644" s="87"/>
      <c r="G644" s="87"/>
      <c r="H644" s="88"/>
      <c r="I644" s="88"/>
      <c r="J644" s="93">
        <f t="shared" si="20"/>
        <v>0</v>
      </c>
      <c r="K644" s="246"/>
      <c r="L644" s="94"/>
      <c r="M644" s="89" t="str">
        <f>IF(ISERROR(VLOOKUP($K644,생산업체!$A:$C,생산업체!$A$1,FALSE))=TRUE,"업체리스트 참조 후 업체명 변경",IF(VLOOKUP($K644,생산업체!$A:$C,생산업체!$B$1,FALSE)=1,$L644+$M$6,$L644+$M$4))</f>
        <v>업체리스트 참조 후 업체명 변경</v>
      </c>
      <c r="N644" s="245"/>
      <c r="O644" s="237"/>
      <c r="P644" s="247"/>
      <c r="Q644" s="90"/>
      <c r="R644" s="91"/>
      <c r="S644" s="242"/>
      <c r="T644" s="243"/>
      <c r="U644" s="92"/>
      <c r="W644" s="248"/>
      <c r="X644" s="248"/>
      <c r="Y644" s="248"/>
      <c r="Z644" s="248"/>
      <c r="AA644" s="248"/>
    </row>
    <row r="645" spans="1:27" ht="68.25" hidden="1" customHeight="1">
      <c r="A645" t="str">
        <f>IF(E645="","",IF(VLOOKUP($F645,CODE!$K:$O,CODE!$O$1,FALSE)="",$E645,$E645&amp;"-"&amp;VLOOKUP($F645,CODE!$K:$O,CODE!$O$1,FALSE)))</f>
        <v/>
      </c>
      <c r="B645"/>
      <c r="C645" s="250">
        <f t="shared" si="21"/>
        <v>635</v>
      </c>
      <c r="D645" s="95"/>
      <c r="E645" s="96"/>
      <c r="F645" s="87"/>
      <c r="G645" s="87"/>
      <c r="H645" s="88"/>
      <c r="I645" s="88"/>
      <c r="J645" s="93">
        <f t="shared" si="20"/>
        <v>0</v>
      </c>
      <c r="K645" s="246"/>
      <c r="L645" s="94"/>
      <c r="M645" s="89" t="str">
        <f>IF(ISERROR(VLOOKUP($K645,생산업체!$A:$C,생산업체!$A$1,FALSE))=TRUE,"업체리스트 참조 후 업체명 변경",IF(VLOOKUP($K645,생산업체!$A:$C,생산업체!$B$1,FALSE)=1,$L645+$M$6,$L645+$M$4))</f>
        <v>업체리스트 참조 후 업체명 변경</v>
      </c>
      <c r="N645" s="245"/>
      <c r="O645" s="237"/>
      <c r="P645" s="247"/>
      <c r="Q645" s="90"/>
      <c r="R645" s="91"/>
      <c r="S645" s="242"/>
      <c r="T645" s="243"/>
      <c r="U645" s="92"/>
      <c r="W645" s="248"/>
      <c r="X645" s="248"/>
      <c r="Y645" s="248"/>
      <c r="Z645" s="248"/>
      <c r="AA645" s="248"/>
    </row>
    <row r="646" spans="1:27" ht="68.25" hidden="1" customHeight="1">
      <c r="A646" t="str">
        <f>IF(E646="","",IF(VLOOKUP($F646,CODE!$K:$O,CODE!$O$1,FALSE)="",$E646,$E646&amp;"-"&amp;VLOOKUP($F646,CODE!$K:$O,CODE!$O$1,FALSE)))</f>
        <v/>
      </c>
      <c r="B646"/>
      <c r="C646" s="250">
        <f t="shared" si="21"/>
        <v>636</v>
      </c>
      <c r="D646" s="95"/>
      <c r="E646" s="96"/>
      <c r="F646" s="87"/>
      <c r="G646" s="87"/>
      <c r="H646" s="88"/>
      <c r="I646" s="88"/>
      <c r="J646" s="93">
        <f t="shared" si="20"/>
        <v>0</v>
      </c>
      <c r="K646" s="246"/>
      <c r="L646" s="94"/>
      <c r="M646" s="89" t="str">
        <f>IF(ISERROR(VLOOKUP($K646,생산업체!$A:$C,생산업체!$A$1,FALSE))=TRUE,"업체리스트 참조 후 업체명 변경",IF(VLOOKUP($K646,생산업체!$A:$C,생산업체!$B$1,FALSE)=1,$L646+$M$6,$L646+$M$4))</f>
        <v>업체리스트 참조 후 업체명 변경</v>
      </c>
      <c r="N646" s="245"/>
      <c r="O646" s="237"/>
      <c r="P646" s="247"/>
      <c r="Q646" s="90"/>
      <c r="R646" s="91"/>
      <c r="S646" s="242"/>
      <c r="T646" s="243"/>
      <c r="U646" s="92"/>
      <c r="W646" s="248"/>
      <c r="X646" s="248"/>
      <c r="Y646" s="248"/>
      <c r="Z646" s="248"/>
      <c r="AA646" s="248"/>
    </row>
    <row r="647" spans="1:27" ht="68.25" hidden="1" customHeight="1">
      <c r="A647" t="str">
        <f>IF(E647="","",IF(VLOOKUP($F647,CODE!$K:$O,CODE!$O$1,FALSE)="",$E647,$E647&amp;"-"&amp;VLOOKUP($F647,CODE!$K:$O,CODE!$O$1,FALSE)))</f>
        <v/>
      </c>
      <c r="B647"/>
      <c r="C647" s="250">
        <f t="shared" si="21"/>
        <v>637</v>
      </c>
      <c r="D647" s="95"/>
      <c r="E647" s="96"/>
      <c r="F647" s="87"/>
      <c r="G647" s="87"/>
      <c r="H647" s="88"/>
      <c r="I647" s="88"/>
      <c r="J647" s="93">
        <f t="shared" si="20"/>
        <v>0</v>
      </c>
      <c r="K647" s="246"/>
      <c r="L647" s="94"/>
      <c r="M647" s="89" t="str">
        <f>IF(ISERROR(VLOOKUP($K647,생산업체!$A:$C,생산업체!$A$1,FALSE))=TRUE,"업체리스트 참조 후 업체명 변경",IF(VLOOKUP($K647,생산업체!$A:$C,생산업체!$B$1,FALSE)=1,$L647+$M$6,$L647+$M$4))</f>
        <v>업체리스트 참조 후 업체명 변경</v>
      </c>
      <c r="N647" s="245"/>
      <c r="O647" s="237"/>
      <c r="P647" s="247"/>
      <c r="Q647" s="90"/>
      <c r="R647" s="91"/>
      <c r="S647" s="242"/>
      <c r="T647" s="243"/>
      <c r="U647" s="92"/>
      <c r="W647" s="248"/>
      <c r="X647" s="248"/>
      <c r="Y647" s="248"/>
      <c r="Z647" s="248"/>
      <c r="AA647" s="248"/>
    </row>
    <row r="648" spans="1:27" ht="68.25" hidden="1" customHeight="1">
      <c r="A648" t="str">
        <f>IF(E648="","",IF(VLOOKUP($F648,CODE!$K:$O,CODE!$O$1,FALSE)="",$E648,$E648&amp;"-"&amp;VLOOKUP($F648,CODE!$K:$O,CODE!$O$1,FALSE)))</f>
        <v/>
      </c>
      <c r="B648"/>
      <c r="C648" s="250">
        <f t="shared" si="21"/>
        <v>638</v>
      </c>
      <c r="D648" s="95"/>
      <c r="E648" s="96"/>
      <c r="F648" s="87"/>
      <c r="G648" s="87"/>
      <c r="H648" s="88"/>
      <c r="I648" s="88"/>
      <c r="J648" s="93">
        <f t="shared" ref="J648:J711" si="22">IF(ISERROR(1/COUNTIF(H:H,H648))=TRUE,0,1/COUNTIF(H:H,H648))</f>
        <v>0</v>
      </c>
      <c r="K648" s="246"/>
      <c r="L648" s="94"/>
      <c r="M648" s="89" t="str">
        <f>IF(ISERROR(VLOOKUP($K648,생산업체!$A:$C,생산업체!$A$1,FALSE))=TRUE,"업체리스트 참조 후 업체명 변경",IF(VLOOKUP($K648,생산업체!$A:$C,생산업체!$B$1,FALSE)=1,$L648+$M$6,$L648+$M$4))</f>
        <v>업체리스트 참조 후 업체명 변경</v>
      </c>
      <c r="N648" s="245"/>
      <c r="O648" s="237"/>
      <c r="P648" s="247"/>
      <c r="Q648" s="90"/>
      <c r="R648" s="91"/>
      <c r="S648" s="242"/>
      <c r="T648" s="243"/>
      <c r="U648" s="92"/>
      <c r="W648" s="248"/>
      <c r="X648" s="248"/>
      <c r="Y648" s="248"/>
      <c r="Z648" s="248"/>
      <c r="AA648" s="248"/>
    </row>
    <row r="649" spans="1:27" ht="68.25" hidden="1" customHeight="1">
      <c r="A649" t="str">
        <f>IF(E649="","",IF(VLOOKUP($F649,CODE!$K:$O,CODE!$O$1,FALSE)="",$E649,$E649&amp;"-"&amp;VLOOKUP($F649,CODE!$K:$O,CODE!$O$1,FALSE)))</f>
        <v/>
      </c>
      <c r="B649"/>
      <c r="C649" s="250">
        <f t="shared" si="21"/>
        <v>639</v>
      </c>
      <c r="D649" s="95"/>
      <c r="E649" s="96"/>
      <c r="F649" s="87"/>
      <c r="G649" s="87"/>
      <c r="H649" s="88"/>
      <c r="I649" s="88"/>
      <c r="J649" s="93">
        <f t="shared" si="22"/>
        <v>0</v>
      </c>
      <c r="K649" s="246"/>
      <c r="L649" s="94"/>
      <c r="M649" s="89" t="str">
        <f>IF(ISERROR(VLOOKUP($K649,생산업체!$A:$C,생산업체!$A$1,FALSE))=TRUE,"업체리스트 참조 후 업체명 변경",IF(VLOOKUP($K649,생산업체!$A:$C,생산업체!$B$1,FALSE)=1,$L649+$M$6,$L649+$M$4))</f>
        <v>업체리스트 참조 후 업체명 변경</v>
      </c>
      <c r="N649" s="245"/>
      <c r="O649" s="237"/>
      <c r="P649" s="247"/>
      <c r="Q649" s="90"/>
      <c r="R649" s="91"/>
      <c r="S649" s="242"/>
      <c r="T649" s="243"/>
      <c r="U649" s="92"/>
      <c r="W649" s="248"/>
      <c r="X649" s="248"/>
      <c r="Y649" s="248"/>
      <c r="Z649" s="248"/>
      <c r="AA649" s="248"/>
    </row>
    <row r="650" spans="1:27" ht="68.25" hidden="1" customHeight="1">
      <c r="A650" t="str">
        <f>IF(E650="","",IF(VLOOKUP($F650,CODE!$K:$O,CODE!$O$1,FALSE)="",$E650,$E650&amp;"-"&amp;VLOOKUP($F650,CODE!$K:$O,CODE!$O$1,FALSE)))</f>
        <v/>
      </c>
      <c r="B650"/>
      <c r="C650" s="250">
        <f t="shared" si="21"/>
        <v>640</v>
      </c>
      <c r="D650" s="95"/>
      <c r="E650" s="96"/>
      <c r="F650" s="87"/>
      <c r="G650" s="87"/>
      <c r="H650" s="88"/>
      <c r="I650" s="88"/>
      <c r="J650" s="93">
        <f t="shared" si="22"/>
        <v>0</v>
      </c>
      <c r="K650" s="246"/>
      <c r="L650" s="94"/>
      <c r="M650" s="89" t="str">
        <f>IF(ISERROR(VLOOKUP($K650,생산업체!$A:$C,생산업체!$A$1,FALSE))=TRUE,"업체리스트 참조 후 업체명 변경",IF(VLOOKUP($K650,생산업체!$A:$C,생산업체!$B$1,FALSE)=1,$L650+$M$6,$L650+$M$4))</f>
        <v>업체리스트 참조 후 업체명 변경</v>
      </c>
      <c r="N650" s="245"/>
      <c r="O650" s="237"/>
      <c r="P650" s="247"/>
      <c r="Q650" s="90"/>
      <c r="R650" s="91"/>
      <c r="S650" s="242"/>
      <c r="T650" s="243"/>
      <c r="U650" s="92"/>
      <c r="W650" s="248"/>
      <c r="X650" s="248"/>
      <c r="Y650" s="248"/>
      <c r="Z650" s="248"/>
      <c r="AA650" s="248"/>
    </row>
    <row r="651" spans="1:27" ht="68.25" hidden="1" customHeight="1">
      <c r="A651" t="str">
        <f>IF(E651="","",IF(VLOOKUP($F651,CODE!$K:$O,CODE!$O$1,FALSE)="",$E651,$E651&amp;"-"&amp;VLOOKUP($F651,CODE!$K:$O,CODE!$O$1,FALSE)))</f>
        <v/>
      </c>
      <c r="B651"/>
      <c r="C651" s="250">
        <f t="shared" si="21"/>
        <v>641</v>
      </c>
      <c r="D651" s="95"/>
      <c r="E651" s="96"/>
      <c r="F651" s="87"/>
      <c r="G651" s="87"/>
      <c r="H651" s="88"/>
      <c r="I651" s="88"/>
      <c r="J651" s="93">
        <f t="shared" si="22"/>
        <v>0</v>
      </c>
      <c r="K651" s="246"/>
      <c r="L651" s="94"/>
      <c r="M651" s="89" t="str">
        <f>IF(ISERROR(VLOOKUP($K651,생산업체!$A:$C,생산업체!$A$1,FALSE))=TRUE,"업체리스트 참조 후 업체명 변경",IF(VLOOKUP($K651,생산업체!$A:$C,생산업체!$B$1,FALSE)=1,$L651+$M$6,$L651+$M$4))</f>
        <v>업체리스트 참조 후 업체명 변경</v>
      </c>
      <c r="N651" s="245"/>
      <c r="O651" s="237"/>
      <c r="P651" s="247"/>
      <c r="Q651" s="90"/>
      <c r="R651" s="91"/>
      <c r="S651" s="242"/>
      <c r="T651" s="243"/>
      <c r="U651" s="92"/>
      <c r="W651" s="248"/>
      <c r="X651" s="248"/>
      <c r="Y651" s="248"/>
      <c r="Z651" s="248"/>
      <c r="AA651" s="248"/>
    </row>
    <row r="652" spans="1:27" ht="68.25" hidden="1" customHeight="1">
      <c r="A652" t="str">
        <f>IF(E652="","",IF(VLOOKUP($F652,CODE!$K:$O,CODE!$O$1,FALSE)="",$E652,$E652&amp;"-"&amp;VLOOKUP($F652,CODE!$K:$O,CODE!$O$1,FALSE)))</f>
        <v/>
      </c>
      <c r="B652"/>
      <c r="C652" s="250">
        <f t="shared" si="21"/>
        <v>642</v>
      </c>
      <c r="D652" s="95"/>
      <c r="E652" s="96"/>
      <c r="F652" s="87"/>
      <c r="G652" s="87"/>
      <c r="H652" s="88"/>
      <c r="I652" s="88"/>
      <c r="J652" s="93">
        <f t="shared" si="22"/>
        <v>0</v>
      </c>
      <c r="K652" s="246"/>
      <c r="L652" s="94"/>
      <c r="M652" s="89" t="str">
        <f>IF(ISERROR(VLOOKUP($K652,생산업체!$A:$C,생산업체!$A$1,FALSE))=TRUE,"업체리스트 참조 후 업체명 변경",IF(VLOOKUP($K652,생산업체!$A:$C,생산업체!$B$1,FALSE)=1,$L652+$M$6,$L652+$M$4))</f>
        <v>업체리스트 참조 후 업체명 변경</v>
      </c>
      <c r="N652" s="245"/>
      <c r="O652" s="237"/>
      <c r="P652" s="247"/>
      <c r="Q652" s="90"/>
      <c r="R652" s="91"/>
      <c r="S652" s="242"/>
      <c r="T652" s="243"/>
      <c r="U652" s="92"/>
      <c r="W652" s="248"/>
      <c r="X652" s="248"/>
      <c r="Y652" s="248"/>
      <c r="Z652" s="248"/>
      <c r="AA652" s="248"/>
    </row>
    <row r="653" spans="1:27" ht="68.25" hidden="1" customHeight="1">
      <c r="A653" t="str">
        <f>IF(E653="","",IF(VLOOKUP($F653,CODE!$K:$O,CODE!$O$1,FALSE)="",$E653,$E653&amp;"-"&amp;VLOOKUP($F653,CODE!$K:$O,CODE!$O$1,FALSE)))</f>
        <v/>
      </c>
      <c r="B653"/>
      <c r="C653" s="250">
        <f t="shared" si="21"/>
        <v>643</v>
      </c>
      <c r="D653" s="95"/>
      <c r="E653" s="96"/>
      <c r="F653" s="87"/>
      <c r="G653" s="87"/>
      <c r="H653" s="88"/>
      <c r="I653" s="88"/>
      <c r="J653" s="93">
        <f t="shared" si="22"/>
        <v>0</v>
      </c>
      <c r="K653" s="246"/>
      <c r="L653" s="94"/>
      <c r="M653" s="89" t="str">
        <f>IF(ISERROR(VLOOKUP($K653,생산업체!$A:$C,생산업체!$A$1,FALSE))=TRUE,"업체리스트 참조 후 업체명 변경",IF(VLOOKUP($K653,생산업체!$A:$C,생산업체!$B$1,FALSE)=1,$L653+$M$6,$L653+$M$4))</f>
        <v>업체리스트 참조 후 업체명 변경</v>
      </c>
      <c r="N653" s="245"/>
      <c r="O653" s="237"/>
      <c r="P653" s="247"/>
      <c r="Q653" s="90"/>
      <c r="R653" s="91"/>
      <c r="S653" s="242"/>
      <c r="T653" s="243"/>
      <c r="U653" s="92"/>
      <c r="W653" s="248"/>
      <c r="X653" s="248"/>
      <c r="Y653" s="248"/>
      <c r="Z653" s="248"/>
      <c r="AA653" s="248"/>
    </row>
    <row r="654" spans="1:27" ht="68.25" hidden="1" customHeight="1">
      <c r="A654" t="str">
        <f>IF(E654="","",IF(VLOOKUP($F654,CODE!$K:$O,CODE!$O$1,FALSE)="",$E654,$E654&amp;"-"&amp;VLOOKUP($F654,CODE!$K:$O,CODE!$O$1,FALSE)))</f>
        <v/>
      </c>
      <c r="B654"/>
      <c r="C654" s="250">
        <f t="shared" si="21"/>
        <v>644</v>
      </c>
      <c r="D654" s="95"/>
      <c r="E654" s="96"/>
      <c r="F654" s="87"/>
      <c r="G654" s="87"/>
      <c r="H654" s="88"/>
      <c r="I654" s="88"/>
      <c r="J654" s="93">
        <f t="shared" si="22"/>
        <v>0</v>
      </c>
      <c r="K654" s="246"/>
      <c r="L654" s="94"/>
      <c r="M654" s="89" t="str">
        <f>IF(ISERROR(VLOOKUP($K654,생산업체!$A:$C,생산업체!$A$1,FALSE))=TRUE,"업체리스트 참조 후 업체명 변경",IF(VLOOKUP($K654,생산업체!$A:$C,생산업체!$B$1,FALSE)=1,$L654+$M$6,$L654+$M$4))</f>
        <v>업체리스트 참조 후 업체명 변경</v>
      </c>
      <c r="N654" s="245"/>
      <c r="O654" s="237"/>
      <c r="P654" s="247"/>
      <c r="Q654" s="90"/>
      <c r="R654" s="91"/>
      <c r="S654" s="242"/>
      <c r="T654" s="243"/>
      <c r="U654" s="92"/>
      <c r="W654" s="248"/>
      <c r="X654" s="248"/>
      <c r="Y654" s="248"/>
      <c r="Z654" s="248"/>
      <c r="AA654" s="248"/>
    </row>
    <row r="655" spans="1:27" ht="68.25" hidden="1" customHeight="1">
      <c r="A655" t="str">
        <f>IF(E655="","",IF(VLOOKUP($F655,CODE!$K:$O,CODE!$O$1,FALSE)="",$E655,$E655&amp;"-"&amp;VLOOKUP($F655,CODE!$K:$O,CODE!$O$1,FALSE)))</f>
        <v/>
      </c>
      <c r="B655"/>
      <c r="C655" s="250">
        <f t="shared" si="21"/>
        <v>645</v>
      </c>
      <c r="D655" s="95"/>
      <c r="E655" s="96"/>
      <c r="F655" s="87"/>
      <c r="G655" s="87"/>
      <c r="H655" s="88"/>
      <c r="I655" s="88"/>
      <c r="J655" s="93">
        <f t="shared" si="22"/>
        <v>0</v>
      </c>
      <c r="K655" s="246"/>
      <c r="L655" s="94"/>
      <c r="M655" s="89" t="str">
        <f>IF(ISERROR(VLOOKUP($K655,생산업체!$A:$C,생산업체!$A$1,FALSE))=TRUE,"업체리스트 참조 후 업체명 변경",IF(VLOOKUP($K655,생산업체!$A:$C,생산업체!$B$1,FALSE)=1,$L655+$M$6,$L655+$M$4))</f>
        <v>업체리스트 참조 후 업체명 변경</v>
      </c>
      <c r="N655" s="245"/>
      <c r="O655" s="237"/>
      <c r="P655" s="247"/>
      <c r="Q655" s="90"/>
      <c r="R655" s="91"/>
      <c r="S655" s="242"/>
      <c r="T655" s="243"/>
      <c r="U655" s="92"/>
      <c r="W655" s="248"/>
      <c r="X655" s="248"/>
      <c r="Y655" s="248"/>
      <c r="Z655" s="248"/>
      <c r="AA655" s="248"/>
    </row>
    <row r="656" spans="1:27" ht="68.25" hidden="1" customHeight="1">
      <c r="A656" t="str">
        <f>IF(E656="","",IF(VLOOKUP($F656,CODE!$K:$O,CODE!$O$1,FALSE)="",$E656,$E656&amp;"-"&amp;VLOOKUP($F656,CODE!$K:$O,CODE!$O$1,FALSE)))</f>
        <v/>
      </c>
      <c r="B656"/>
      <c r="C656" s="250">
        <f t="shared" ref="C656:C719" si="23">C655+1</f>
        <v>646</v>
      </c>
      <c r="D656" s="95"/>
      <c r="E656" s="96"/>
      <c r="F656" s="87"/>
      <c r="G656" s="87"/>
      <c r="H656" s="88"/>
      <c r="I656" s="88"/>
      <c r="J656" s="93">
        <f t="shared" si="22"/>
        <v>0</v>
      </c>
      <c r="K656" s="246"/>
      <c r="L656" s="94"/>
      <c r="M656" s="89" t="str">
        <f>IF(ISERROR(VLOOKUP($K656,생산업체!$A:$C,생산업체!$A$1,FALSE))=TRUE,"업체리스트 참조 후 업체명 변경",IF(VLOOKUP($K656,생산업체!$A:$C,생산업체!$B$1,FALSE)=1,$L656+$M$6,$L656+$M$4))</f>
        <v>업체리스트 참조 후 업체명 변경</v>
      </c>
      <c r="N656" s="245"/>
      <c r="O656" s="237"/>
      <c r="P656" s="247"/>
      <c r="Q656" s="90"/>
      <c r="R656" s="91"/>
      <c r="S656" s="242"/>
      <c r="T656" s="243"/>
      <c r="U656" s="92"/>
      <c r="W656" s="248"/>
      <c r="X656" s="248"/>
      <c r="Y656" s="248"/>
      <c r="Z656" s="248"/>
      <c r="AA656" s="248"/>
    </row>
    <row r="657" spans="1:27" ht="68.25" hidden="1" customHeight="1">
      <c r="A657" t="str">
        <f>IF(E657="","",IF(VLOOKUP($F657,CODE!$K:$O,CODE!$O$1,FALSE)="",$E657,$E657&amp;"-"&amp;VLOOKUP($F657,CODE!$K:$O,CODE!$O$1,FALSE)))</f>
        <v/>
      </c>
      <c r="B657"/>
      <c r="C657" s="250">
        <f t="shared" si="23"/>
        <v>647</v>
      </c>
      <c r="D657" s="95"/>
      <c r="E657" s="96"/>
      <c r="F657" s="87"/>
      <c r="G657" s="87"/>
      <c r="H657" s="88"/>
      <c r="I657" s="88"/>
      <c r="J657" s="93">
        <f t="shared" si="22"/>
        <v>0</v>
      </c>
      <c r="K657" s="246"/>
      <c r="L657" s="94"/>
      <c r="M657" s="89" t="str">
        <f>IF(ISERROR(VLOOKUP($K657,생산업체!$A:$C,생산업체!$A$1,FALSE))=TRUE,"업체리스트 참조 후 업체명 변경",IF(VLOOKUP($K657,생산업체!$A:$C,생산업체!$B$1,FALSE)=1,$L657+$M$6,$L657+$M$4))</f>
        <v>업체리스트 참조 후 업체명 변경</v>
      </c>
      <c r="N657" s="245"/>
      <c r="O657" s="237"/>
      <c r="P657" s="247"/>
      <c r="Q657" s="90"/>
      <c r="R657" s="91"/>
      <c r="S657" s="242"/>
      <c r="T657" s="243"/>
      <c r="U657" s="92"/>
      <c r="W657" s="248"/>
      <c r="X657" s="248"/>
      <c r="Y657" s="248"/>
      <c r="Z657" s="248"/>
      <c r="AA657" s="248"/>
    </row>
    <row r="658" spans="1:27" ht="68.25" hidden="1" customHeight="1">
      <c r="A658" t="str">
        <f>IF(E658="","",IF(VLOOKUP($F658,CODE!$K:$O,CODE!$O$1,FALSE)="",$E658,$E658&amp;"-"&amp;VLOOKUP($F658,CODE!$K:$O,CODE!$O$1,FALSE)))</f>
        <v/>
      </c>
      <c r="B658"/>
      <c r="C658" s="250">
        <f t="shared" si="23"/>
        <v>648</v>
      </c>
      <c r="D658" s="95"/>
      <c r="E658" s="96"/>
      <c r="F658" s="87"/>
      <c r="G658" s="87"/>
      <c r="H658" s="88"/>
      <c r="I658" s="88"/>
      <c r="J658" s="93">
        <f t="shared" si="22"/>
        <v>0</v>
      </c>
      <c r="K658" s="246"/>
      <c r="L658" s="94"/>
      <c r="M658" s="89" t="str">
        <f>IF(ISERROR(VLOOKUP($K658,생산업체!$A:$C,생산업체!$A$1,FALSE))=TRUE,"업체리스트 참조 후 업체명 변경",IF(VLOOKUP($K658,생산업체!$A:$C,생산업체!$B$1,FALSE)=1,$L658+$M$6,$L658+$M$4))</f>
        <v>업체리스트 참조 후 업체명 변경</v>
      </c>
      <c r="N658" s="245"/>
      <c r="O658" s="237"/>
      <c r="P658" s="247"/>
      <c r="Q658" s="90"/>
      <c r="R658" s="91"/>
      <c r="S658" s="242"/>
      <c r="T658" s="243"/>
      <c r="U658" s="92"/>
      <c r="W658" s="248"/>
      <c r="X658" s="248"/>
      <c r="Y658" s="248"/>
      <c r="Z658" s="248"/>
      <c r="AA658" s="248"/>
    </row>
    <row r="659" spans="1:27" ht="68.25" hidden="1" customHeight="1">
      <c r="A659" t="str">
        <f>IF(E659="","",IF(VLOOKUP($F659,CODE!$K:$O,CODE!$O$1,FALSE)="",$E659,$E659&amp;"-"&amp;VLOOKUP($F659,CODE!$K:$O,CODE!$O$1,FALSE)))</f>
        <v/>
      </c>
      <c r="B659"/>
      <c r="C659" s="250">
        <f t="shared" si="23"/>
        <v>649</v>
      </c>
      <c r="D659" s="95"/>
      <c r="E659" s="96"/>
      <c r="F659" s="87"/>
      <c r="G659" s="87"/>
      <c r="H659" s="88"/>
      <c r="I659" s="88"/>
      <c r="J659" s="93">
        <f t="shared" si="22"/>
        <v>0</v>
      </c>
      <c r="K659" s="246"/>
      <c r="L659" s="94"/>
      <c r="M659" s="89" t="str">
        <f>IF(ISERROR(VLOOKUP($K659,생산업체!$A:$C,생산업체!$A$1,FALSE))=TRUE,"업체리스트 참조 후 업체명 변경",IF(VLOOKUP($K659,생산업체!$A:$C,생산업체!$B$1,FALSE)=1,$L659+$M$6,$L659+$M$4))</f>
        <v>업체리스트 참조 후 업체명 변경</v>
      </c>
      <c r="N659" s="245"/>
      <c r="O659" s="237"/>
      <c r="P659" s="247"/>
      <c r="Q659" s="90"/>
      <c r="R659" s="91"/>
      <c r="S659" s="242"/>
      <c r="T659" s="243"/>
      <c r="U659" s="92"/>
      <c r="W659" s="248"/>
      <c r="X659" s="248"/>
      <c r="Y659" s="248"/>
      <c r="Z659" s="248"/>
      <c r="AA659" s="248"/>
    </row>
    <row r="660" spans="1:27" ht="68.25" hidden="1" customHeight="1">
      <c r="A660" t="str">
        <f>IF(E660="","",IF(VLOOKUP($F660,CODE!$K:$O,CODE!$O$1,FALSE)="",$E660,$E660&amp;"-"&amp;VLOOKUP($F660,CODE!$K:$O,CODE!$O$1,FALSE)))</f>
        <v/>
      </c>
      <c r="B660"/>
      <c r="C660" s="250">
        <f t="shared" si="23"/>
        <v>650</v>
      </c>
      <c r="D660" s="95"/>
      <c r="E660" s="96"/>
      <c r="F660" s="87"/>
      <c r="G660" s="87"/>
      <c r="H660" s="88"/>
      <c r="I660" s="88"/>
      <c r="J660" s="93">
        <f t="shared" si="22"/>
        <v>0</v>
      </c>
      <c r="K660" s="246"/>
      <c r="L660" s="94"/>
      <c r="M660" s="89" t="str">
        <f>IF(ISERROR(VLOOKUP($K660,생산업체!$A:$C,생산업체!$A$1,FALSE))=TRUE,"업체리스트 참조 후 업체명 변경",IF(VLOOKUP($K660,생산업체!$A:$C,생산업체!$B$1,FALSE)=1,$L660+$M$6,$L660+$M$4))</f>
        <v>업체리스트 참조 후 업체명 변경</v>
      </c>
      <c r="N660" s="245"/>
      <c r="O660" s="237"/>
      <c r="P660" s="247"/>
      <c r="Q660" s="90"/>
      <c r="R660" s="91"/>
      <c r="S660" s="242"/>
      <c r="T660" s="243"/>
      <c r="U660" s="92"/>
      <c r="W660" s="248"/>
      <c r="X660" s="248"/>
      <c r="Y660" s="248"/>
      <c r="Z660" s="248"/>
      <c r="AA660" s="248"/>
    </row>
    <row r="661" spans="1:27" ht="68.25" hidden="1" customHeight="1">
      <c r="A661" t="str">
        <f>IF(E661="","",IF(VLOOKUP($F661,CODE!$K:$O,CODE!$O$1,FALSE)="",$E661,$E661&amp;"-"&amp;VLOOKUP($F661,CODE!$K:$O,CODE!$O$1,FALSE)))</f>
        <v/>
      </c>
      <c r="B661"/>
      <c r="C661" s="250">
        <f t="shared" si="23"/>
        <v>651</v>
      </c>
      <c r="D661" s="95"/>
      <c r="E661" s="96"/>
      <c r="F661" s="87"/>
      <c r="G661" s="87"/>
      <c r="H661" s="88"/>
      <c r="I661" s="88"/>
      <c r="J661" s="93">
        <f t="shared" si="22"/>
        <v>0</v>
      </c>
      <c r="K661" s="246"/>
      <c r="L661" s="94"/>
      <c r="M661" s="89" t="str">
        <f>IF(ISERROR(VLOOKUP($K661,생산업체!$A:$C,생산업체!$A$1,FALSE))=TRUE,"업체리스트 참조 후 업체명 변경",IF(VLOOKUP($K661,생산업체!$A:$C,생산업체!$B$1,FALSE)=1,$L661+$M$6,$L661+$M$4))</f>
        <v>업체리스트 참조 후 업체명 변경</v>
      </c>
      <c r="N661" s="245"/>
      <c r="O661" s="237"/>
      <c r="P661" s="247"/>
      <c r="Q661" s="90"/>
      <c r="R661" s="91"/>
      <c r="S661" s="242"/>
      <c r="T661" s="243"/>
      <c r="U661" s="92"/>
      <c r="W661" s="248"/>
      <c r="X661" s="248"/>
      <c r="Y661" s="248"/>
      <c r="Z661" s="248"/>
      <c r="AA661" s="248"/>
    </row>
    <row r="662" spans="1:27" ht="68.25" hidden="1" customHeight="1">
      <c r="A662" t="str">
        <f>IF(E662="","",IF(VLOOKUP($F662,CODE!$K:$O,CODE!$O$1,FALSE)="",$E662,$E662&amp;"-"&amp;VLOOKUP($F662,CODE!$K:$O,CODE!$O$1,FALSE)))</f>
        <v/>
      </c>
      <c r="B662"/>
      <c r="C662" s="250">
        <f t="shared" si="23"/>
        <v>652</v>
      </c>
      <c r="D662" s="95"/>
      <c r="E662" s="96"/>
      <c r="F662" s="87"/>
      <c r="G662" s="87"/>
      <c r="H662" s="88"/>
      <c r="I662" s="88"/>
      <c r="J662" s="93">
        <f t="shared" si="22"/>
        <v>0</v>
      </c>
      <c r="K662" s="246"/>
      <c r="L662" s="94"/>
      <c r="M662" s="89" t="str">
        <f>IF(ISERROR(VLOOKUP($K662,생산업체!$A:$C,생산업체!$A$1,FALSE))=TRUE,"업체리스트 참조 후 업체명 변경",IF(VLOOKUP($K662,생산업체!$A:$C,생산업체!$B$1,FALSE)=1,$L662+$M$6,$L662+$M$4))</f>
        <v>업체리스트 참조 후 업체명 변경</v>
      </c>
      <c r="N662" s="245"/>
      <c r="O662" s="237"/>
      <c r="P662" s="247"/>
      <c r="Q662" s="90"/>
      <c r="R662" s="91"/>
      <c r="S662" s="242"/>
      <c r="T662" s="243"/>
      <c r="U662" s="92"/>
      <c r="W662" s="248"/>
      <c r="X662" s="248"/>
      <c r="Y662" s="248"/>
      <c r="Z662" s="248"/>
      <c r="AA662" s="248"/>
    </row>
    <row r="663" spans="1:27" ht="68.25" hidden="1" customHeight="1">
      <c r="A663" t="str">
        <f>IF(E663="","",IF(VLOOKUP($F663,CODE!$K:$O,CODE!$O$1,FALSE)="",$E663,$E663&amp;"-"&amp;VLOOKUP($F663,CODE!$K:$O,CODE!$O$1,FALSE)))</f>
        <v/>
      </c>
      <c r="B663"/>
      <c r="C663" s="250">
        <f t="shared" si="23"/>
        <v>653</v>
      </c>
      <c r="D663" s="95"/>
      <c r="E663" s="96"/>
      <c r="F663" s="87"/>
      <c r="G663" s="87"/>
      <c r="H663" s="88"/>
      <c r="I663" s="88"/>
      <c r="J663" s="93">
        <f t="shared" si="22"/>
        <v>0</v>
      </c>
      <c r="K663" s="246"/>
      <c r="L663" s="94"/>
      <c r="M663" s="89" t="str">
        <f>IF(ISERROR(VLOOKUP($K663,생산업체!$A:$C,생산업체!$A$1,FALSE))=TRUE,"업체리스트 참조 후 업체명 변경",IF(VLOOKUP($K663,생산업체!$A:$C,생산업체!$B$1,FALSE)=1,$L663+$M$6,$L663+$M$4))</f>
        <v>업체리스트 참조 후 업체명 변경</v>
      </c>
      <c r="N663" s="245"/>
      <c r="O663" s="237"/>
      <c r="P663" s="247"/>
      <c r="Q663" s="90"/>
      <c r="R663" s="91"/>
      <c r="S663" s="242"/>
      <c r="T663" s="243"/>
      <c r="U663" s="92"/>
      <c r="W663" s="248"/>
      <c r="X663" s="248"/>
      <c r="Y663" s="248"/>
      <c r="Z663" s="248"/>
      <c r="AA663" s="248"/>
    </row>
    <row r="664" spans="1:27" ht="68.25" hidden="1" customHeight="1">
      <c r="A664" t="str">
        <f>IF(E664="","",IF(VLOOKUP($F664,CODE!$K:$O,CODE!$O$1,FALSE)="",$E664,$E664&amp;"-"&amp;VLOOKUP($F664,CODE!$K:$O,CODE!$O$1,FALSE)))</f>
        <v/>
      </c>
      <c r="B664"/>
      <c r="C664" s="250">
        <f t="shared" si="23"/>
        <v>654</v>
      </c>
      <c r="D664" s="95"/>
      <c r="E664" s="96"/>
      <c r="F664" s="87"/>
      <c r="G664" s="87"/>
      <c r="H664" s="88"/>
      <c r="I664" s="88"/>
      <c r="J664" s="93">
        <f t="shared" si="22"/>
        <v>0</v>
      </c>
      <c r="K664" s="246"/>
      <c r="L664" s="94"/>
      <c r="M664" s="89" t="str">
        <f>IF(ISERROR(VLOOKUP($K664,생산업체!$A:$C,생산업체!$A$1,FALSE))=TRUE,"업체리스트 참조 후 업체명 변경",IF(VLOOKUP($K664,생산업체!$A:$C,생산업체!$B$1,FALSE)=1,$L664+$M$6,$L664+$M$4))</f>
        <v>업체리스트 참조 후 업체명 변경</v>
      </c>
      <c r="N664" s="245"/>
      <c r="O664" s="237"/>
      <c r="P664" s="247"/>
      <c r="Q664" s="90"/>
      <c r="R664" s="91"/>
      <c r="S664" s="242"/>
      <c r="T664" s="243"/>
      <c r="U664" s="92"/>
      <c r="W664" s="248"/>
      <c r="X664" s="248"/>
      <c r="Y664" s="248"/>
      <c r="Z664" s="248"/>
      <c r="AA664" s="248"/>
    </row>
    <row r="665" spans="1:27" ht="68.25" hidden="1" customHeight="1">
      <c r="A665" t="str">
        <f>IF(E665="","",IF(VLOOKUP($F665,CODE!$K:$O,CODE!$O$1,FALSE)="",$E665,$E665&amp;"-"&amp;VLOOKUP($F665,CODE!$K:$O,CODE!$O$1,FALSE)))</f>
        <v/>
      </c>
      <c r="B665"/>
      <c r="C665" s="250">
        <f t="shared" si="23"/>
        <v>655</v>
      </c>
      <c r="D665" s="95"/>
      <c r="E665" s="96"/>
      <c r="F665" s="87"/>
      <c r="G665" s="87"/>
      <c r="H665" s="88"/>
      <c r="I665" s="88"/>
      <c r="J665" s="93">
        <f t="shared" si="22"/>
        <v>0</v>
      </c>
      <c r="K665" s="246"/>
      <c r="L665" s="94"/>
      <c r="M665" s="89" t="str">
        <f>IF(ISERROR(VLOOKUP($K665,생산업체!$A:$C,생산업체!$A$1,FALSE))=TRUE,"업체리스트 참조 후 업체명 변경",IF(VLOOKUP($K665,생산업체!$A:$C,생산업체!$B$1,FALSE)=1,$L665+$M$6,$L665+$M$4))</f>
        <v>업체리스트 참조 후 업체명 변경</v>
      </c>
      <c r="N665" s="245"/>
      <c r="O665" s="237"/>
      <c r="P665" s="247"/>
      <c r="Q665" s="90"/>
      <c r="R665" s="91"/>
      <c r="S665" s="242"/>
      <c r="T665" s="243"/>
      <c r="U665" s="92"/>
      <c r="W665" s="248"/>
      <c r="X665" s="248"/>
      <c r="Y665" s="248"/>
      <c r="Z665" s="248"/>
      <c r="AA665" s="248"/>
    </row>
    <row r="666" spans="1:27" ht="68.25" hidden="1" customHeight="1">
      <c r="A666" t="str">
        <f>IF(E666="","",IF(VLOOKUP($F666,CODE!$K:$O,CODE!$O$1,FALSE)="",$E666,$E666&amp;"-"&amp;VLOOKUP($F666,CODE!$K:$O,CODE!$O$1,FALSE)))</f>
        <v/>
      </c>
      <c r="B666"/>
      <c r="C666" s="250">
        <f t="shared" si="23"/>
        <v>656</v>
      </c>
      <c r="D666" s="95"/>
      <c r="E666" s="96"/>
      <c r="F666" s="87"/>
      <c r="G666" s="87"/>
      <c r="H666" s="88"/>
      <c r="I666" s="88"/>
      <c r="J666" s="93">
        <f t="shared" si="22"/>
        <v>0</v>
      </c>
      <c r="K666" s="246"/>
      <c r="L666" s="94"/>
      <c r="M666" s="89" t="str">
        <f>IF(ISERROR(VLOOKUP($K666,생산업체!$A:$C,생산업체!$A$1,FALSE))=TRUE,"업체리스트 참조 후 업체명 변경",IF(VLOOKUP($K666,생산업체!$A:$C,생산업체!$B$1,FALSE)=1,$L666+$M$6,$L666+$M$4))</f>
        <v>업체리스트 참조 후 업체명 변경</v>
      </c>
      <c r="N666" s="245"/>
      <c r="O666" s="237"/>
      <c r="P666" s="247"/>
      <c r="Q666" s="90"/>
      <c r="R666" s="91"/>
      <c r="S666" s="242"/>
      <c r="T666" s="243"/>
      <c r="U666" s="92"/>
      <c r="W666" s="248"/>
      <c r="X666" s="248"/>
      <c r="Y666" s="248"/>
      <c r="Z666" s="248"/>
      <c r="AA666" s="248"/>
    </row>
    <row r="667" spans="1:27" ht="68.25" hidden="1" customHeight="1">
      <c r="A667" t="str">
        <f>IF(E667="","",IF(VLOOKUP($F667,CODE!$K:$O,CODE!$O$1,FALSE)="",$E667,$E667&amp;"-"&amp;VLOOKUP($F667,CODE!$K:$O,CODE!$O$1,FALSE)))</f>
        <v/>
      </c>
      <c r="B667"/>
      <c r="C667" s="250">
        <f t="shared" si="23"/>
        <v>657</v>
      </c>
      <c r="D667" s="95"/>
      <c r="E667" s="96"/>
      <c r="F667" s="87"/>
      <c r="G667" s="87"/>
      <c r="H667" s="88"/>
      <c r="I667" s="88"/>
      <c r="J667" s="93">
        <f t="shared" si="22"/>
        <v>0</v>
      </c>
      <c r="K667" s="246"/>
      <c r="L667" s="94"/>
      <c r="M667" s="89" t="str">
        <f>IF(ISERROR(VLOOKUP($K667,생산업체!$A:$C,생산업체!$A$1,FALSE))=TRUE,"업체리스트 참조 후 업체명 변경",IF(VLOOKUP($K667,생산업체!$A:$C,생산업체!$B$1,FALSE)=1,$L667+$M$6,$L667+$M$4))</f>
        <v>업체리스트 참조 후 업체명 변경</v>
      </c>
      <c r="N667" s="245"/>
      <c r="O667" s="237"/>
      <c r="P667" s="247"/>
      <c r="Q667" s="90"/>
      <c r="R667" s="91"/>
      <c r="S667" s="242"/>
      <c r="T667" s="243"/>
      <c r="U667" s="92"/>
      <c r="W667" s="248"/>
      <c r="X667" s="248"/>
      <c r="Y667" s="248"/>
      <c r="Z667" s="248"/>
      <c r="AA667" s="248"/>
    </row>
    <row r="668" spans="1:27" ht="68.25" hidden="1" customHeight="1">
      <c r="A668" t="str">
        <f>IF(E668="","",IF(VLOOKUP($F668,CODE!$K:$O,CODE!$O$1,FALSE)="",$E668,$E668&amp;"-"&amp;VLOOKUP($F668,CODE!$K:$O,CODE!$O$1,FALSE)))</f>
        <v/>
      </c>
      <c r="B668"/>
      <c r="C668" s="250">
        <f t="shared" si="23"/>
        <v>658</v>
      </c>
      <c r="D668" s="95"/>
      <c r="E668" s="96"/>
      <c r="F668" s="87"/>
      <c r="G668" s="87"/>
      <c r="H668" s="88"/>
      <c r="I668" s="88"/>
      <c r="J668" s="93">
        <f t="shared" si="22"/>
        <v>0</v>
      </c>
      <c r="K668" s="246"/>
      <c r="L668" s="94"/>
      <c r="M668" s="89" t="str">
        <f>IF(ISERROR(VLOOKUP($K668,생산업체!$A:$C,생산업체!$A$1,FALSE))=TRUE,"업체리스트 참조 후 업체명 변경",IF(VLOOKUP($K668,생산업체!$A:$C,생산업체!$B$1,FALSE)=1,$L668+$M$6,$L668+$M$4))</f>
        <v>업체리스트 참조 후 업체명 변경</v>
      </c>
      <c r="N668" s="245"/>
      <c r="O668" s="237"/>
      <c r="P668" s="247"/>
      <c r="Q668" s="90"/>
      <c r="R668" s="91"/>
      <c r="S668" s="242"/>
      <c r="T668" s="243"/>
      <c r="U668" s="92"/>
      <c r="W668" s="248"/>
      <c r="X668" s="248"/>
      <c r="Y668" s="248"/>
      <c r="Z668" s="248"/>
      <c r="AA668" s="248"/>
    </row>
    <row r="669" spans="1:27" ht="68.25" hidden="1" customHeight="1">
      <c r="A669" t="str">
        <f>IF(E669="","",IF(VLOOKUP($F669,CODE!$K:$O,CODE!$O$1,FALSE)="",$E669,$E669&amp;"-"&amp;VLOOKUP($F669,CODE!$K:$O,CODE!$O$1,FALSE)))</f>
        <v/>
      </c>
      <c r="B669"/>
      <c r="C669" s="250">
        <f t="shared" si="23"/>
        <v>659</v>
      </c>
      <c r="D669" s="95"/>
      <c r="E669" s="96"/>
      <c r="F669" s="87"/>
      <c r="G669" s="87"/>
      <c r="H669" s="88"/>
      <c r="I669" s="88"/>
      <c r="J669" s="93">
        <f t="shared" si="22"/>
        <v>0</v>
      </c>
      <c r="K669" s="246"/>
      <c r="L669" s="94"/>
      <c r="M669" s="89" t="str">
        <f>IF(ISERROR(VLOOKUP($K669,생산업체!$A:$C,생산업체!$A$1,FALSE))=TRUE,"업체리스트 참조 후 업체명 변경",IF(VLOOKUP($K669,생산업체!$A:$C,생산업체!$B$1,FALSE)=1,$L669+$M$6,$L669+$M$4))</f>
        <v>업체리스트 참조 후 업체명 변경</v>
      </c>
      <c r="N669" s="245"/>
      <c r="O669" s="237"/>
      <c r="P669" s="247"/>
      <c r="Q669" s="90"/>
      <c r="R669" s="91"/>
      <c r="S669" s="242"/>
      <c r="T669" s="243"/>
      <c r="U669" s="92"/>
      <c r="W669" s="248"/>
      <c r="X669" s="248"/>
      <c r="Y669" s="248"/>
      <c r="Z669" s="248"/>
      <c r="AA669" s="248"/>
    </row>
    <row r="670" spans="1:27" ht="68.25" hidden="1" customHeight="1">
      <c r="A670" t="str">
        <f>IF(E670="","",IF(VLOOKUP($F670,CODE!$K:$O,CODE!$O$1,FALSE)="",$E670,$E670&amp;"-"&amp;VLOOKUP($F670,CODE!$K:$O,CODE!$O$1,FALSE)))</f>
        <v/>
      </c>
      <c r="B670"/>
      <c r="C670" s="250">
        <f t="shared" si="23"/>
        <v>660</v>
      </c>
      <c r="D670" s="95"/>
      <c r="E670" s="96"/>
      <c r="F670" s="87"/>
      <c r="G670" s="87"/>
      <c r="H670" s="88"/>
      <c r="I670" s="88"/>
      <c r="J670" s="93">
        <f t="shared" si="22"/>
        <v>0</v>
      </c>
      <c r="K670" s="246"/>
      <c r="L670" s="94"/>
      <c r="M670" s="89" t="str">
        <f>IF(ISERROR(VLOOKUP($K670,생산업체!$A:$C,생산업체!$A$1,FALSE))=TRUE,"업체리스트 참조 후 업체명 변경",IF(VLOOKUP($K670,생산업체!$A:$C,생산업체!$B$1,FALSE)=1,$L670+$M$6,$L670+$M$4))</f>
        <v>업체리스트 참조 후 업체명 변경</v>
      </c>
      <c r="N670" s="245"/>
      <c r="O670" s="237"/>
      <c r="P670" s="247"/>
      <c r="Q670" s="90"/>
      <c r="R670" s="91"/>
      <c r="S670" s="242"/>
      <c r="T670" s="243"/>
      <c r="U670" s="92"/>
      <c r="W670" s="248"/>
      <c r="X670" s="248"/>
      <c r="Y670" s="248"/>
      <c r="Z670" s="248"/>
      <c r="AA670" s="248"/>
    </row>
    <row r="671" spans="1:27" ht="68.25" hidden="1" customHeight="1">
      <c r="A671" t="str">
        <f>IF(E671="","",IF(VLOOKUP($F671,CODE!$K:$O,CODE!$O$1,FALSE)="",$E671,$E671&amp;"-"&amp;VLOOKUP($F671,CODE!$K:$O,CODE!$O$1,FALSE)))</f>
        <v/>
      </c>
      <c r="B671"/>
      <c r="C671" s="250">
        <f t="shared" si="23"/>
        <v>661</v>
      </c>
      <c r="D671" s="95"/>
      <c r="E671" s="96"/>
      <c r="F671" s="87"/>
      <c r="G671" s="87"/>
      <c r="H671" s="88"/>
      <c r="I671" s="88"/>
      <c r="J671" s="93">
        <f t="shared" si="22"/>
        <v>0</v>
      </c>
      <c r="K671" s="246"/>
      <c r="L671" s="94"/>
      <c r="M671" s="89" t="str">
        <f>IF(ISERROR(VLOOKUP($K671,생산업체!$A:$C,생산업체!$A$1,FALSE))=TRUE,"업체리스트 참조 후 업체명 변경",IF(VLOOKUP($K671,생산업체!$A:$C,생산업체!$B$1,FALSE)=1,$L671+$M$6,$L671+$M$4))</f>
        <v>업체리스트 참조 후 업체명 변경</v>
      </c>
      <c r="N671" s="245"/>
      <c r="O671" s="237"/>
      <c r="P671" s="247"/>
      <c r="Q671" s="90"/>
      <c r="R671" s="91"/>
      <c r="S671" s="242"/>
      <c r="T671" s="243"/>
      <c r="U671" s="92"/>
      <c r="W671" s="248"/>
      <c r="X671" s="248"/>
      <c r="Y671" s="248"/>
      <c r="Z671" s="248"/>
      <c r="AA671" s="248"/>
    </row>
    <row r="672" spans="1:27" ht="68.25" hidden="1" customHeight="1">
      <c r="A672" t="str">
        <f>IF(E672="","",IF(VLOOKUP($F672,CODE!$K:$O,CODE!$O$1,FALSE)="",$E672,$E672&amp;"-"&amp;VLOOKUP($F672,CODE!$K:$O,CODE!$O$1,FALSE)))</f>
        <v/>
      </c>
      <c r="B672"/>
      <c r="C672" s="250">
        <f t="shared" si="23"/>
        <v>662</v>
      </c>
      <c r="D672" s="95"/>
      <c r="E672" s="96"/>
      <c r="F672" s="87"/>
      <c r="G672" s="87"/>
      <c r="H672" s="88"/>
      <c r="I672" s="88"/>
      <c r="J672" s="93">
        <f t="shared" si="22"/>
        <v>0</v>
      </c>
      <c r="K672" s="246"/>
      <c r="L672" s="94"/>
      <c r="M672" s="89" t="str">
        <f>IF(ISERROR(VLOOKUP($K672,생산업체!$A:$C,생산업체!$A$1,FALSE))=TRUE,"업체리스트 참조 후 업체명 변경",IF(VLOOKUP($K672,생산업체!$A:$C,생산업체!$B$1,FALSE)=1,$L672+$M$6,$L672+$M$4))</f>
        <v>업체리스트 참조 후 업체명 변경</v>
      </c>
      <c r="N672" s="245"/>
      <c r="O672" s="237"/>
      <c r="P672" s="247"/>
      <c r="Q672" s="90"/>
      <c r="R672" s="91"/>
      <c r="S672" s="242"/>
      <c r="T672" s="243"/>
      <c r="U672" s="92"/>
      <c r="W672" s="248"/>
      <c r="X672" s="248"/>
      <c r="Y672" s="248"/>
      <c r="Z672" s="248"/>
      <c r="AA672" s="248"/>
    </row>
    <row r="673" spans="1:27" ht="68.25" hidden="1" customHeight="1">
      <c r="A673" t="str">
        <f>IF(E673="","",IF(VLOOKUP($F673,CODE!$K:$O,CODE!$O$1,FALSE)="",$E673,$E673&amp;"-"&amp;VLOOKUP($F673,CODE!$K:$O,CODE!$O$1,FALSE)))</f>
        <v/>
      </c>
      <c r="B673"/>
      <c r="C673" s="250">
        <f t="shared" si="23"/>
        <v>663</v>
      </c>
      <c r="D673" s="95"/>
      <c r="E673" s="96"/>
      <c r="F673" s="87"/>
      <c r="G673" s="87"/>
      <c r="H673" s="88"/>
      <c r="I673" s="88"/>
      <c r="J673" s="93">
        <f t="shared" si="22"/>
        <v>0</v>
      </c>
      <c r="K673" s="246"/>
      <c r="L673" s="94"/>
      <c r="M673" s="89" t="str">
        <f>IF(ISERROR(VLOOKUP($K673,생산업체!$A:$C,생산업체!$A$1,FALSE))=TRUE,"업체리스트 참조 후 업체명 변경",IF(VLOOKUP($K673,생산업체!$A:$C,생산업체!$B$1,FALSE)=1,$L673+$M$6,$L673+$M$4))</f>
        <v>업체리스트 참조 후 업체명 변경</v>
      </c>
      <c r="N673" s="245"/>
      <c r="O673" s="237"/>
      <c r="P673" s="247"/>
      <c r="Q673" s="90"/>
      <c r="R673" s="91"/>
      <c r="S673" s="242"/>
      <c r="T673" s="243"/>
      <c r="U673" s="92"/>
      <c r="W673" s="248"/>
      <c r="X673" s="248"/>
      <c r="Y673" s="248"/>
      <c r="Z673" s="248"/>
      <c r="AA673" s="248"/>
    </row>
    <row r="674" spans="1:27" ht="68.25" hidden="1" customHeight="1">
      <c r="A674" t="str">
        <f>IF(E674="","",IF(VLOOKUP($F674,CODE!$K:$O,CODE!$O$1,FALSE)="",$E674,$E674&amp;"-"&amp;VLOOKUP($F674,CODE!$K:$O,CODE!$O$1,FALSE)))</f>
        <v/>
      </c>
      <c r="B674"/>
      <c r="C674" s="250">
        <f t="shared" si="23"/>
        <v>664</v>
      </c>
      <c r="D674" s="95"/>
      <c r="E674" s="96"/>
      <c r="F674" s="87"/>
      <c r="G674" s="87"/>
      <c r="H674" s="88"/>
      <c r="I674" s="88"/>
      <c r="J674" s="93">
        <f t="shared" si="22"/>
        <v>0</v>
      </c>
      <c r="K674" s="246"/>
      <c r="L674" s="94"/>
      <c r="M674" s="89" t="str">
        <f>IF(ISERROR(VLOOKUP($K674,생산업체!$A:$C,생산업체!$A$1,FALSE))=TRUE,"업체리스트 참조 후 업체명 변경",IF(VLOOKUP($K674,생산업체!$A:$C,생산업체!$B$1,FALSE)=1,$L674+$M$6,$L674+$M$4))</f>
        <v>업체리스트 참조 후 업체명 변경</v>
      </c>
      <c r="N674" s="245"/>
      <c r="O674" s="237"/>
      <c r="P674" s="247"/>
      <c r="Q674" s="90"/>
      <c r="R674" s="91"/>
      <c r="S674" s="242"/>
      <c r="T674" s="243"/>
      <c r="U674" s="92"/>
      <c r="W674" s="248"/>
      <c r="X674" s="248"/>
      <c r="Y674" s="248"/>
      <c r="Z674" s="248"/>
      <c r="AA674" s="248"/>
    </row>
    <row r="675" spans="1:27" ht="68.25" hidden="1" customHeight="1">
      <c r="A675" t="str">
        <f>IF(E675="","",IF(VLOOKUP($F675,CODE!$K:$O,CODE!$O$1,FALSE)="",$E675,$E675&amp;"-"&amp;VLOOKUP($F675,CODE!$K:$O,CODE!$O$1,FALSE)))</f>
        <v/>
      </c>
      <c r="B675"/>
      <c r="C675" s="250">
        <f t="shared" si="23"/>
        <v>665</v>
      </c>
      <c r="D675" s="95"/>
      <c r="E675" s="96"/>
      <c r="F675" s="87"/>
      <c r="G675" s="87"/>
      <c r="H675" s="88"/>
      <c r="I675" s="88"/>
      <c r="J675" s="93">
        <f t="shared" si="22"/>
        <v>0</v>
      </c>
      <c r="K675" s="246"/>
      <c r="L675" s="94"/>
      <c r="M675" s="89" t="str">
        <f>IF(ISERROR(VLOOKUP($K675,생산업체!$A:$C,생산업체!$A$1,FALSE))=TRUE,"업체리스트 참조 후 업체명 변경",IF(VLOOKUP($K675,생산업체!$A:$C,생산업체!$B$1,FALSE)=1,$L675+$M$6,$L675+$M$4))</f>
        <v>업체리스트 참조 후 업체명 변경</v>
      </c>
      <c r="N675" s="245"/>
      <c r="O675" s="237"/>
      <c r="P675" s="247"/>
      <c r="Q675" s="90"/>
      <c r="R675" s="91"/>
      <c r="S675" s="242"/>
      <c r="T675" s="243"/>
      <c r="U675" s="92"/>
      <c r="W675" s="248"/>
      <c r="X675" s="248"/>
      <c r="Y675" s="248"/>
      <c r="Z675" s="248"/>
      <c r="AA675" s="248"/>
    </row>
    <row r="676" spans="1:27" ht="68.25" hidden="1" customHeight="1">
      <c r="A676" t="str">
        <f>IF(E676="","",IF(VLOOKUP($F676,CODE!$K:$O,CODE!$O$1,FALSE)="",$E676,$E676&amp;"-"&amp;VLOOKUP($F676,CODE!$K:$O,CODE!$O$1,FALSE)))</f>
        <v/>
      </c>
      <c r="B676"/>
      <c r="C676" s="250">
        <f t="shared" si="23"/>
        <v>666</v>
      </c>
      <c r="D676" s="95"/>
      <c r="E676" s="96"/>
      <c r="F676" s="87"/>
      <c r="G676" s="87"/>
      <c r="H676" s="88"/>
      <c r="I676" s="88"/>
      <c r="J676" s="93">
        <f t="shared" si="22"/>
        <v>0</v>
      </c>
      <c r="K676" s="246"/>
      <c r="L676" s="94"/>
      <c r="M676" s="89" t="str">
        <f>IF(ISERROR(VLOOKUP($K676,생산업체!$A:$C,생산업체!$A$1,FALSE))=TRUE,"업체리스트 참조 후 업체명 변경",IF(VLOOKUP($K676,생산업체!$A:$C,생산업체!$B$1,FALSE)=1,$L676+$M$6,$L676+$M$4))</f>
        <v>업체리스트 참조 후 업체명 변경</v>
      </c>
      <c r="N676" s="245"/>
      <c r="O676" s="237"/>
      <c r="P676" s="247"/>
      <c r="Q676" s="90"/>
      <c r="R676" s="91"/>
      <c r="S676" s="242"/>
      <c r="T676" s="243"/>
      <c r="U676" s="92"/>
      <c r="W676" s="248"/>
      <c r="X676" s="248"/>
      <c r="Y676" s="248"/>
      <c r="Z676" s="248"/>
      <c r="AA676" s="248"/>
    </row>
    <row r="677" spans="1:27" ht="68.25" hidden="1" customHeight="1">
      <c r="A677" t="str">
        <f>IF(E677="","",IF(VLOOKUP($F677,CODE!$K:$O,CODE!$O$1,FALSE)="",$E677,$E677&amp;"-"&amp;VLOOKUP($F677,CODE!$K:$O,CODE!$O$1,FALSE)))</f>
        <v/>
      </c>
      <c r="B677"/>
      <c r="C677" s="250">
        <f t="shared" si="23"/>
        <v>667</v>
      </c>
      <c r="D677" s="95"/>
      <c r="E677" s="96"/>
      <c r="F677" s="87"/>
      <c r="G677" s="87"/>
      <c r="H677" s="88"/>
      <c r="I677" s="88"/>
      <c r="J677" s="93">
        <f t="shared" si="22"/>
        <v>0</v>
      </c>
      <c r="K677" s="246"/>
      <c r="L677" s="94"/>
      <c r="M677" s="89" t="str">
        <f>IF(ISERROR(VLOOKUP($K677,생산업체!$A:$C,생산업체!$A$1,FALSE))=TRUE,"업체리스트 참조 후 업체명 변경",IF(VLOOKUP($K677,생산업체!$A:$C,생산업체!$B$1,FALSE)=1,$L677+$M$6,$L677+$M$4))</f>
        <v>업체리스트 참조 후 업체명 변경</v>
      </c>
      <c r="N677" s="245"/>
      <c r="O677" s="237"/>
      <c r="P677" s="247"/>
      <c r="Q677" s="90"/>
      <c r="R677" s="91"/>
      <c r="S677" s="242"/>
      <c r="T677" s="243"/>
      <c r="U677" s="92"/>
      <c r="W677" s="248"/>
      <c r="X677" s="248"/>
      <c r="Y677" s="248"/>
      <c r="Z677" s="248"/>
      <c r="AA677" s="248"/>
    </row>
    <row r="678" spans="1:27" ht="68.25" hidden="1" customHeight="1">
      <c r="A678" t="str">
        <f>IF(E678="","",IF(VLOOKUP($F678,CODE!$K:$O,CODE!$O$1,FALSE)="",$E678,$E678&amp;"-"&amp;VLOOKUP($F678,CODE!$K:$O,CODE!$O$1,FALSE)))</f>
        <v/>
      </c>
      <c r="B678"/>
      <c r="C678" s="250">
        <f t="shared" si="23"/>
        <v>668</v>
      </c>
      <c r="D678" s="95"/>
      <c r="E678" s="96"/>
      <c r="F678" s="87"/>
      <c r="G678" s="87"/>
      <c r="H678" s="88"/>
      <c r="I678" s="88"/>
      <c r="J678" s="93">
        <f t="shared" si="22"/>
        <v>0</v>
      </c>
      <c r="K678" s="246"/>
      <c r="L678" s="94"/>
      <c r="M678" s="89" t="str">
        <f>IF(ISERROR(VLOOKUP($K678,생산업체!$A:$C,생산업체!$A$1,FALSE))=TRUE,"업체리스트 참조 후 업체명 변경",IF(VLOOKUP($K678,생산업체!$A:$C,생산업체!$B$1,FALSE)=1,$L678+$M$6,$L678+$M$4))</f>
        <v>업체리스트 참조 후 업체명 변경</v>
      </c>
      <c r="N678" s="245"/>
      <c r="O678" s="237"/>
      <c r="P678" s="247"/>
      <c r="Q678" s="90"/>
      <c r="R678" s="91"/>
      <c r="S678" s="242"/>
      <c r="T678" s="243"/>
      <c r="U678" s="92"/>
      <c r="W678" s="248"/>
      <c r="X678" s="248"/>
      <c r="Y678" s="248"/>
      <c r="Z678" s="248"/>
      <c r="AA678" s="248"/>
    </row>
    <row r="679" spans="1:27" ht="68.25" hidden="1" customHeight="1">
      <c r="A679" t="str">
        <f>IF(E679="","",IF(VLOOKUP($F679,CODE!$K:$O,CODE!$O$1,FALSE)="",$E679,$E679&amp;"-"&amp;VLOOKUP($F679,CODE!$K:$O,CODE!$O$1,FALSE)))</f>
        <v/>
      </c>
      <c r="B679"/>
      <c r="C679" s="250">
        <f t="shared" si="23"/>
        <v>669</v>
      </c>
      <c r="D679" s="95"/>
      <c r="E679" s="96"/>
      <c r="F679" s="87"/>
      <c r="G679" s="87"/>
      <c r="H679" s="88"/>
      <c r="I679" s="88"/>
      <c r="J679" s="93">
        <f t="shared" si="22"/>
        <v>0</v>
      </c>
      <c r="K679" s="246"/>
      <c r="L679" s="94"/>
      <c r="M679" s="89" t="str">
        <f>IF(ISERROR(VLOOKUP($K679,생산업체!$A:$C,생산업체!$A$1,FALSE))=TRUE,"업체리스트 참조 후 업체명 변경",IF(VLOOKUP($K679,생산업체!$A:$C,생산업체!$B$1,FALSE)=1,$L679+$M$6,$L679+$M$4))</f>
        <v>업체리스트 참조 후 업체명 변경</v>
      </c>
      <c r="N679" s="245"/>
      <c r="O679" s="237"/>
      <c r="P679" s="247"/>
      <c r="Q679" s="90"/>
      <c r="R679" s="91"/>
      <c r="S679" s="242"/>
      <c r="T679" s="243"/>
      <c r="U679" s="92"/>
      <c r="W679" s="248"/>
      <c r="X679" s="248"/>
      <c r="Y679" s="248"/>
      <c r="Z679" s="248"/>
      <c r="AA679" s="248"/>
    </row>
    <row r="680" spans="1:27" ht="68.25" hidden="1" customHeight="1">
      <c r="A680" t="str">
        <f>IF(E680="","",IF(VLOOKUP($F680,CODE!$K:$O,CODE!$O$1,FALSE)="",$E680,$E680&amp;"-"&amp;VLOOKUP($F680,CODE!$K:$O,CODE!$O$1,FALSE)))</f>
        <v/>
      </c>
      <c r="B680"/>
      <c r="C680" s="250">
        <f t="shared" si="23"/>
        <v>670</v>
      </c>
      <c r="D680" s="95"/>
      <c r="E680" s="96"/>
      <c r="F680" s="87"/>
      <c r="G680" s="87"/>
      <c r="H680" s="88"/>
      <c r="I680" s="88"/>
      <c r="J680" s="93">
        <f t="shared" si="22"/>
        <v>0</v>
      </c>
      <c r="K680" s="246"/>
      <c r="L680" s="94"/>
      <c r="M680" s="89" t="str">
        <f>IF(ISERROR(VLOOKUP($K680,생산업체!$A:$C,생산업체!$A$1,FALSE))=TRUE,"업체리스트 참조 후 업체명 변경",IF(VLOOKUP($K680,생산업체!$A:$C,생산업체!$B$1,FALSE)=1,$L680+$M$6,$L680+$M$4))</f>
        <v>업체리스트 참조 후 업체명 변경</v>
      </c>
      <c r="N680" s="245"/>
      <c r="O680" s="237"/>
      <c r="P680" s="247"/>
      <c r="Q680" s="90"/>
      <c r="R680" s="91"/>
      <c r="S680" s="242"/>
      <c r="T680" s="243"/>
      <c r="U680" s="92"/>
      <c r="W680" s="248"/>
      <c r="X680" s="248"/>
      <c r="Y680" s="248"/>
      <c r="Z680" s="248"/>
      <c r="AA680" s="248"/>
    </row>
    <row r="681" spans="1:27" ht="68.25" hidden="1" customHeight="1">
      <c r="A681" t="str">
        <f>IF(E681="","",IF(VLOOKUP($F681,CODE!$K:$O,CODE!$O$1,FALSE)="",$E681,$E681&amp;"-"&amp;VLOOKUP($F681,CODE!$K:$O,CODE!$O$1,FALSE)))</f>
        <v/>
      </c>
      <c r="B681"/>
      <c r="C681" s="250">
        <f t="shared" si="23"/>
        <v>671</v>
      </c>
      <c r="D681" s="95"/>
      <c r="E681" s="96"/>
      <c r="F681" s="87"/>
      <c r="G681" s="87"/>
      <c r="H681" s="88"/>
      <c r="I681" s="88"/>
      <c r="J681" s="93">
        <f t="shared" si="22"/>
        <v>0</v>
      </c>
      <c r="K681" s="246"/>
      <c r="L681" s="94"/>
      <c r="M681" s="89" t="str">
        <f>IF(ISERROR(VLOOKUP($K681,생산업체!$A:$C,생산업체!$A$1,FALSE))=TRUE,"업체리스트 참조 후 업체명 변경",IF(VLOOKUP($K681,생산업체!$A:$C,생산업체!$B$1,FALSE)=1,$L681+$M$6,$L681+$M$4))</f>
        <v>업체리스트 참조 후 업체명 변경</v>
      </c>
      <c r="N681" s="245"/>
      <c r="O681" s="237"/>
      <c r="P681" s="247"/>
      <c r="Q681" s="90"/>
      <c r="R681" s="91"/>
      <c r="S681" s="242"/>
      <c r="T681" s="243"/>
      <c r="U681" s="92"/>
      <c r="W681" s="248"/>
      <c r="X681" s="248"/>
      <c r="Y681" s="248"/>
      <c r="Z681" s="248"/>
      <c r="AA681" s="248"/>
    </row>
    <row r="682" spans="1:27" ht="68.25" hidden="1" customHeight="1">
      <c r="A682" t="str">
        <f>IF(E682="","",IF(VLOOKUP($F682,CODE!$K:$O,CODE!$O$1,FALSE)="",$E682,$E682&amp;"-"&amp;VLOOKUP($F682,CODE!$K:$O,CODE!$O$1,FALSE)))</f>
        <v/>
      </c>
      <c r="B682"/>
      <c r="C682" s="250">
        <f t="shared" si="23"/>
        <v>672</v>
      </c>
      <c r="D682" s="95"/>
      <c r="E682" s="96"/>
      <c r="F682" s="87"/>
      <c r="G682" s="87"/>
      <c r="H682" s="88"/>
      <c r="I682" s="88"/>
      <c r="J682" s="93">
        <f t="shared" si="22"/>
        <v>0</v>
      </c>
      <c r="K682" s="246"/>
      <c r="L682" s="94"/>
      <c r="M682" s="89" t="str">
        <f>IF(ISERROR(VLOOKUP($K682,생산업체!$A:$C,생산업체!$A$1,FALSE))=TRUE,"업체리스트 참조 후 업체명 변경",IF(VLOOKUP($K682,생산업체!$A:$C,생산업체!$B$1,FALSE)=1,$L682+$M$6,$L682+$M$4))</f>
        <v>업체리스트 참조 후 업체명 변경</v>
      </c>
      <c r="N682" s="245"/>
      <c r="O682" s="237"/>
      <c r="P682" s="247"/>
      <c r="Q682" s="90"/>
      <c r="R682" s="91"/>
      <c r="S682" s="242"/>
      <c r="T682" s="243"/>
      <c r="U682" s="92"/>
      <c r="W682" s="248"/>
      <c r="X682" s="248"/>
      <c r="Y682" s="248"/>
      <c r="Z682" s="248"/>
      <c r="AA682" s="248"/>
    </row>
    <row r="683" spans="1:27" ht="68.25" hidden="1" customHeight="1">
      <c r="A683" t="str">
        <f>IF(E683="","",IF(VLOOKUP($F683,CODE!$K:$O,CODE!$O$1,FALSE)="",$E683,$E683&amp;"-"&amp;VLOOKUP($F683,CODE!$K:$O,CODE!$O$1,FALSE)))</f>
        <v/>
      </c>
      <c r="B683"/>
      <c r="C683" s="250">
        <f t="shared" si="23"/>
        <v>673</v>
      </c>
      <c r="D683" s="95"/>
      <c r="E683" s="96"/>
      <c r="F683" s="87"/>
      <c r="G683" s="87"/>
      <c r="H683" s="88"/>
      <c r="I683" s="88"/>
      <c r="J683" s="93">
        <f t="shared" si="22"/>
        <v>0</v>
      </c>
      <c r="K683" s="246"/>
      <c r="L683" s="94"/>
      <c r="M683" s="89" t="str">
        <f>IF(ISERROR(VLOOKUP($K683,생산업체!$A:$C,생산업체!$A$1,FALSE))=TRUE,"업체리스트 참조 후 업체명 변경",IF(VLOOKUP($K683,생산업체!$A:$C,생산업체!$B$1,FALSE)=1,$L683+$M$6,$L683+$M$4))</f>
        <v>업체리스트 참조 후 업체명 변경</v>
      </c>
      <c r="N683" s="245"/>
      <c r="O683" s="237"/>
      <c r="P683" s="247"/>
      <c r="Q683" s="90"/>
      <c r="R683" s="91"/>
      <c r="S683" s="242"/>
      <c r="T683" s="243"/>
      <c r="U683" s="92"/>
      <c r="W683" s="248"/>
      <c r="X683" s="248"/>
      <c r="Y683" s="248"/>
      <c r="Z683" s="248"/>
      <c r="AA683" s="248"/>
    </row>
    <row r="684" spans="1:27" ht="68.25" hidden="1" customHeight="1">
      <c r="A684" t="str">
        <f>IF(E684="","",IF(VLOOKUP($F684,CODE!$K:$O,CODE!$O$1,FALSE)="",$E684,$E684&amp;"-"&amp;VLOOKUP($F684,CODE!$K:$O,CODE!$O$1,FALSE)))</f>
        <v/>
      </c>
      <c r="B684"/>
      <c r="C684" s="250">
        <f t="shared" si="23"/>
        <v>674</v>
      </c>
      <c r="D684" s="95"/>
      <c r="E684" s="96"/>
      <c r="F684" s="87"/>
      <c r="G684" s="87"/>
      <c r="H684" s="88"/>
      <c r="I684" s="88"/>
      <c r="J684" s="93">
        <f t="shared" si="22"/>
        <v>0</v>
      </c>
      <c r="K684" s="246"/>
      <c r="L684" s="94"/>
      <c r="M684" s="89" t="str">
        <f>IF(ISERROR(VLOOKUP($K684,생산업체!$A:$C,생산업체!$A$1,FALSE))=TRUE,"업체리스트 참조 후 업체명 변경",IF(VLOOKUP($K684,생산업체!$A:$C,생산업체!$B$1,FALSE)=1,$L684+$M$6,$L684+$M$4))</f>
        <v>업체리스트 참조 후 업체명 변경</v>
      </c>
      <c r="N684" s="245"/>
      <c r="O684" s="237"/>
      <c r="P684" s="247"/>
      <c r="Q684" s="90"/>
      <c r="R684" s="91"/>
      <c r="S684" s="242"/>
      <c r="T684" s="243"/>
      <c r="U684" s="92"/>
      <c r="W684" s="248"/>
      <c r="X684" s="248"/>
      <c r="Y684" s="248"/>
      <c r="Z684" s="248"/>
      <c r="AA684" s="248"/>
    </row>
    <row r="685" spans="1:27" ht="68.25" hidden="1" customHeight="1">
      <c r="A685" t="str">
        <f>IF(E685="","",IF(VLOOKUP($F685,CODE!$K:$O,CODE!$O$1,FALSE)="",$E685,$E685&amp;"-"&amp;VLOOKUP($F685,CODE!$K:$O,CODE!$O$1,FALSE)))</f>
        <v/>
      </c>
      <c r="B685"/>
      <c r="C685" s="250">
        <f t="shared" si="23"/>
        <v>675</v>
      </c>
      <c r="D685" s="95"/>
      <c r="E685" s="96"/>
      <c r="F685" s="87"/>
      <c r="G685" s="87"/>
      <c r="H685" s="88"/>
      <c r="I685" s="88"/>
      <c r="J685" s="93">
        <f t="shared" si="22"/>
        <v>0</v>
      </c>
      <c r="K685" s="246"/>
      <c r="L685" s="94"/>
      <c r="M685" s="89" t="str">
        <f>IF(ISERROR(VLOOKUP($K685,생산업체!$A:$C,생산업체!$A$1,FALSE))=TRUE,"업체리스트 참조 후 업체명 변경",IF(VLOOKUP($K685,생산업체!$A:$C,생산업체!$B$1,FALSE)=1,$L685+$M$6,$L685+$M$4))</f>
        <v>업체리스트 참조 후 업체명 변경</v>
      </c>
      <c r="N685" s="245"/>
      <c r="O685" s="237"/>
      <c r="P685" s="247"/>
      <c r="Q685" s="90"/>
      <c r="R685" s="91"/>
      <c r="S685" s="242"/>
      <c r="T685" s="243"/>
      <c r="U685" s="92"/>
      <c r="W685" s="248"/>
      <c r="X685" s="248"/>
      <c r="Y685" s="248"/>
      <c r="Z685" s="248"/>
      <c r="AA685" s="248"/>
    </row>
    <row r="686" spans="1:27" ht="68.25" hidden="1" customHeight="1">
      <c r="A686" t="str">
        <f>IF(E686="","",IF(VLOOKUP($F686,CODE!$K:$O,CODE!$O$1,FALSE)="",$E686,$E686&amp;"-"&amp;VLOOKUP($F686,CODE!$K:$O,CODE!$O$1,FALSE)))</f>
        <v/>
      </c>
      <c r="B686"/>
      <c r="C686" s="250">
        <f t="shared" si="23"/>
        <v>676</v>
      </c>
      <c r="D686" s="95"/>
      <c r="E686" s="96"/>
      <c r="F686" s="87"/>
      <c r="G686" s="87"/>
      <c r="H686" s="88"/>
      <c r="I686" s="88"/>
      <c r="J686" s="93">
        <f t="shared" si="22"/>
        <v>0</v>
      </c>
      <c r="K686" s="246"/>
      <c r="L686" s="94"/>
      <c r="M686" s="89" t="str">
        <f>IF(ISERROR(VLOOKUP($K686,생산업체!$A:$C,생산업체!$A$1,FALSE))=TRUE,"업체리스트 참조 후 업체명 변경",IF(VLOOKUP($K686,생산업체!$A:$C,생산업체!$B$1,FALSE)=1,$L686+$M$6,$L686+$M$4))</f>
        <v>업체리스트 참조 후 업체명 변경</v>
      </c>
      <c r="N686" s="245"/>
      <c r="O686" s="237"/>
      <c r="P686" s="247"/>
      <c r="Q686" s="90"/>
      <c r="R686" s="91"/>
      <c r="S686" s="242"/>
      <c r="T686" s="243"/>
      <c r="U686" s="92"/>
      <c r="W686" s="248"/>
      <c r="X686" s="248"/>
      <c r="Y686" s="248"/>
      <c r="Z686" s="248"/>
      <c r="AA686" s="248"/>
    </row>
    <row r="687" spans="1:27" ht="68.25" hidden="1" customHeight="1">
      <c r="A687" t="str">
        <f>IF(E687="","",IF(VLOOKUP($F687,CODE!$K:$O,CODE!$O$1,FALSE)="",$E687,$E687&amp;"-"&amp;VLOOKUP($F687,CODE!$K:$O,CODE!$O$1,FALSE)))</f>
        <v/>
      </c>
      <c r="B687"/>
      <c r="C687" s="250">
        <f t="shared" si="23"/>
        <v>677</v>
      </c>
      <c r="D687" s="95"/>
      <c r="E687" s="96"/>
      <c r="F687" s="87"/>
      <c r="G687" s="87"/>
      <c r="H687" s="88"/>
      <c r="I687" s="88"/>
      <c r="J687" s="93">
        <f t="shared" si="22"/>
        <v>0</v>
      </c>
      <c r="K687" s="246"/>
      <c r="L687" s="94"/>
      <c r="M687" s="89" t="str">
        <f>IF(ISERROR(VLOOKUP($K687,생산업체!$A:$C,생산업체!$A$1,FALSE))=TRUE,"업체리스트 참조 후 업체명 변경",IF(VLOOKUP($K687,생산업체!$A:$C,생산업체!$B$1,FALSE)=1,$L687+$M$6,$L687+$M$4))</f>
        <v>업체리스트 참조 후 업체명 변경</v>
      </c>
      <c r="N687" s="245"/>
      <c r="O687" s="237"/>
      <c r="P687" s="247"/>
      <c r="Q687" s="90"/>
      <c r="R687" s="91"/>
      <c r="S687" s="242"/>
      <c r="T687" s="243"/>
      <c r="U687" s="92"/>
      <c r="W687" s="248"/>
      <c r="X687" s="248"/>
      <c r="Y687" s="248"/>
      <c r="Z687" s="248"/>
      <c r="AA687" s="248"/>
    </row>
    <row r="688" spans="1:27" ht="68.25" hidden="1" customHeight="1">
      <c r="A688" t="str">
        <f>IF(E688="","",IF(VLOOKUP($F688,CODE!$K:$O,CODE!$O$1,FALSE)="",$E688,$E688&amp;"-"&amp;VLOOKUP($F688,CODE!$K:$O,CODE!$O$1,FALSE)))</f>
        <v/>
      </c>
      <c r="B688"/>
      <c r="C688" s="250">
        <f t="shared" si="23"/>
        <v>678</v>
      </c>
      <c r="D688" s="95"/>
      <c r="E688" s="96"/>
      <c r="F688" s="87"/>
      <c r="G688" s="87"/>
      <c r="H688" s="88"/>
      <c r="I688" s="88"/>
      <c r="J688" s="93">
        <f t="shared" si="22"/>
        <v>0</v>
      </c>
      <c r="K688" s="246"/>
      <c r="L688" s="94"/>
      <c r="M688" s="89" t="str">
        <f>IF(ISERROR(VLOOKUP($K688,생산업체!$A:$C,생산업체!$A$1,FALSE))=TRUE,"업체리스트 참조 후 업체명 변경",IF(VLOOKUP($K688,생산업체!$A:$C,생산업체!$B$1,FALSE)=1,$L688+$M$6,$L688+$M$4))</f>
        <v>업체리스트 참조 후 업체명 변경</v>
      </c>
      <c r="N688" s="245"/>
      <c r="O688" s="237"/>
      <c r="P688" s="247"/>
      <c r="Q688" s="90"/>
      <c r="R688" s="91"/>
      <c r="S688" s="242"/>
      <c r="T688" s="243"/>
      <c r="U688" s="92"/>
      <c r="W688" s="248"/>
      <c r="X688" s="248"/>
      <c r="Y688" s="248"/>
      <c r="Z688" s="248"/>
      <c r="AA688" s="248"/>
    </row>
    <row r="689" spans="1:27" ht="68.25" hidden="1" customHeight="1">
      <c r="A689" t="str">
        <f>IF(E689="","",IF(VLOOKUP($F689,CODE!$K:$O,CODE!$O$1,FALSE)="",$E689,$E689&amp;"-"&amp;VLOOKUP($F689,CODE!$K:$O,CODE!$O$1,FALSE)))</f>
        <v/>
      </c>
      <c r="B689"/>
      <c r="C689" s="250">
        <f t="shared" si="23"/>
        <v>679</v>
      </c>
      <c r="D689" s="95"/>
      <c r="E689" s="96"/>
      <c r="F689" s="87"/>
      <c r="G689" s="87"/>
      <c r="H689" s="88"/>
      <c r="I689" s="88"/>
      <c r="J689" s="93">
        <f t="shared" si="22"/>
        <v>0</v>
      </c>
      <c r="K689" s="246"/>
      <c r="L689" s="94"/>
      <c r="M689" s="89" t="str">
        <f>IF(ISERROR(VLOOKUP($K689,생산업체!$A:$C,생산업체!$A$1,FALSE))=TRUE,"업체리스트 참조 후 업체명 변경",IF(VLOOKUP($K689,생산업체!$A:$C,생산업체!$B$1,FALSE)=1,$L689+$M$6,$L689+$M$4))</f>
        <v>업체리스트 참조 후 업체명 변경</v>
      </c>
      <c r="N689" s="245"/>
      <c r="O689" s="237"/>
      <c r="P689" s="247"/>
      <c r="Q689" s="90"/>
      <c r="R689" s="91"/>
      <c r="S689" s="242"/>
      <c r="T689" s="243"/>
      <c r="U689" s="92"/>
      <c r="W689" s="248"/>
      <c r="X689" s="248"/>
      <c r="Y689" s="248"/>
      <c r="Z689" s="248"/>
      <c r="AA689" s="248"/>
    </row>
    <row r="690" spans="1:27" ht="68.25" hidden="1" customHeight="1">
      <c r="A690" t="str">
        <f>IF(E690="","",IF(VLOOKUP($F690,CODE!$K:$O,CODE!$O$1,FALSE)="",$E690,$E690&amp;"-"&amp;VLOOKUP($F690,CODE!$K:$O,CODE!$O$1,FALSE)))</f>
        <v/>
      </c>
      <c r="B690"/>
      <c r="C690" s="250">
        <f t="shared" si="23"/>
        <v>680</v>
      </c>
      <c r="D690" s="95"/>
      <c r="E690" s="96"/>
      <c r="F690" s="87"/>
      <c r="G690" s="87"/>
      <c r="H690" s="88"/>
      <c r="I690" s="88"/>
      <c r="J690" s="93">
        <f t="shared" si="22"/>
        <v>0</v>
      </c>
      <c r="K690" s="246"/>
      <c r="L690" s="94"/>
      <c r="M690" s="89" t="str">
        <f>IF(ISERROR(VLOOKUP($K690,생산업체!$A:$C,생산업체!$A$1,FALSE))=TRUE,"업체리스트 참조 후 업체명 변경",IF(VLOOKUP($K690,생산업체!$A:$C,생산업체!$B$1,FALSE)=1,$L690+$M$6,$L690+$M$4))</f>
        <v>업체리스트 참조 후 업체명 변경</v>
      </c>
      <c r="N690" s="245"/>
      <c r="O690" s="237"/>
      <c r="P690" s="247"/>
      <c r="Q690" s="90"/>
      <c r="R690" s="91"/>
      <c r="S690" s="242"/>
      <c r="T690" s="243"/>
      <c r="U690" s="92"/>
      <c r="W690" s="248"/>
      <c r="X690" s="248"/>
      <c r="Y690" s="248"/>
      <c r="Z690" s="248"/>
      <c r="AA690" s="248"/>
    </row>
    <row r="691" spans="1:27" ht="68.25" hidden="1" customHeight="1">
      <c r="A691" t="str">
        <f>IF(E691="","",IF(VLOOKUP($F691,CODE!$K:$O,CODE!$O$1,FALSE)="",$E691,$E691&amp;"-"&amp;VLOOKUP($F691,CODE!$K:$O,CODE!$O$1,FALSE)))</f>
        <v/>
      </c>
      <c r="B691"/>
      <c r="C691" s="250">
        <f t="shared" si="23"/>
        <v>681</v>
      </c>
      <c r="D691" s="95"/>
      <c r="E691" s="96"/>
      <c r="F691" s="87"/>
      <c r="G691" s="87"/>
      <c r="H691" s="88"/>
      <c r="I691" s="88"/>
      <c r="J691" s="93">
        <f t="shared" si="22"/>
        <v>0</v>
      </c>
      <c r="K691" s="246"/>
      <c r="L691" s="94"/>
      <c r="M691" s="89" t="str">
        <f>IF(ISERROR(VLOOKUP($K691,생산업체!$A:$C,생산업체!$A$1,FALSE))=TRUE,"업체리스트 참조 후 업체명 변경",IF(VLOOKUP($K691,생산업체!$A:$C,생산업체!$B$1,FALSE)=1,$L691+$M$6,$L691+$M$4))</f>
        <v>업체리스트 참조 후 업체명 변경</v>
      </c>
      <c r="N691" s="245"/>
      <c r="O691" s="237"/>
      <c r="P691" s="247"/>
      <c r="Q691" s="90"/>
      <c r="R691" s="91"/>
      <c r="S691" s="242"/>
      <c r="T691" s="243"/>
      <c r="U691" s="92"/>
      <c r="W691" s="248"/>
      <c r="X691" s="248"/>
      <c r="Y691" s="248"/>
      <c r="Z691" s="248"/>
      <c r="AA691" s="248"/>
    </row>
    <row r="692" spans="1:27" ht="68.25" hidden="1" customHeight="1">
      <c r="A692" t="str">
        <f>IF(E692="","",IF(VLOOKUP($F692,CODE!$K:$O,CODE!$O$1,FALSE)="",$E692,$E692&amp;"-"&amp;VLOOKUP($F692,CODE!$K:$O,CODE!$O$1,FALSE)))</f>
        <v/>
      </c>
      <c r="B692"/>
      <c r="C692" s="250">
        <f t="shared" si="23"/>
        <v>682</v>
      </c>
      <c r="D692" s="95"/>
      <c r="E692" s="96"/>
      <c r="F692" s="87"/>
      <c r="G692" s="87"/>
      <c r="H692" s="88"/>
      <c r="I692" s="88"/>
      <c r="J692" s="93">
        <f t="shared" si="22"/>
        <v>0</v>
      </c>
      <c r="K692" s="246"/>
      <c r="L692" s="94"/>
      <c r="M692" s="89" t="str">
        <f>IF(ISERROR(VLOOKUP($K692,생산업체!$A:$C,생산업체!$A$1,FALSE))=TRUE,"업체리스트 참조 후 업체명 변경",IF(VLOOKUP($K692,생산업체!$A:$C,생산업체!$B$1,FALSE)=1,$L692+$M$6,$L692+$M$4))</f>
        <v>업체리스트 참조 후 업체명 변경</v>
      </c>
      <c r="N692" s="245"/>
      <c r="O692" s="237"/>
      <c r="P692" s="247"/>
      <c r="Q692" s="90"/>
      <c r="R692" s="91"/>
      <c r="S692" s="242"/>
      <c r="T692" s="243"/>
      <c r="U692" s="92"/>
      <c r="W692" s="248"/>
      <c r="X692" s="248"/>
      <c r="Y692" s="248"/>
      <c r="Z692" s="248"/>
      <c r="AA692" s="248"/>
    </row>
    <row r="693" spans="1:27" ht="68.25" hidden="1" customHeight="1">
      <c r="A693" t="str">
        <f>IF(E693="","",IF(VLOOKUP($F693,CODE!$K:$O,CODE!$O$1,FALSE)="",$E693,$E693&amp;"-"&amp;VLOOKUP($F693,CODE!$K:$O,CODE!$O$1,FALSE)))</f>
        <v/>
      </c>
      <c r="B693"/>
      <c r="C693" s="250">
        <f t="shared" si="23"/>
        <v>683</v>
      </c>
      <c r="D693" s="95"/>
      <c r="E693" s="96"/>
      <c r="F693" s="87"/>
      <c r="G693" s="87"/>
      <c r="H693" s="88"/>
      <c r="I693" s="88"/>
      <c r="J693" s="93">
        <f t="shared" si="22"/>
        <v>0</v>
      </c>
      <c r="K693" s="246"/>
      <c r="L693" s="94"/>
      <c r="M693" s="89" t="str">
        <f>IF(ISERROR(VLOOKUP($K693,생산업체!$A:$C,생산업체!$A$1,FALSE))=TRUE,"업체리스트 참조 후 업체명 변경",IF(VLOOKUP($K693,생산업체!$A:$C,생산업체!$B$1,FALSE)=1,$L693+$M$6,$L693+$M$4))</f>
        <v>업체리스트 참조 후 업체명 변경</v>
      </c>
      <c r="N693" s="245"/>
      <c r="O693" s="237"/>
      <c r="P693" s="247"/>
      <c r="Q693" s="90"/>
      <c r="R693" s="91"/>
      <c r="S693" s="242"/>
      <c r="T693" s="243"/>
      <c r="U693" s="92"/>
      <c r="W693" s="248"/>
      <c r="X693" s="248"/>
      <c r="Y693" s="248"/>
      <c r="Z693" s="248"/>
      <c r="AA693" s="248"/>
    </row>
    <row r="694" spans="1:27" ht="68.25" hidden="1" customHeight="1">
      <c r="A694" t="str">
        <f>IF(E694="","",IF(VLOOKUP($F694,CODE!$K:$O,CODE!$O$1,FALSE)="",$E694,$E694&amp;"-"&amp;VLOOKUP($F694,CODE!$K:$O,CODE!$O$1,FALSE)))</f>
        <v/>
      </c>
      <c r="B694"/>
      <c r="C694" s="250">
        <f t="shared" si="23"/>
        <v>684</v>
      </c>
      <c r="D694" s="95"/>
      <c r="E694" s="96"/>
      <c r="F694" s="87"/>
      <c r="G694" s="87"/>
      <c r="H694" s="88"/>
      <c r="I694" s="88"/>
      <c r="J694" s="93">
        <f t="shared" si="22"/>
        <v>0</v>
      </c>
      <c r="K694" s="246"/>
      <c r="L694" s="94"/>
      <c r="M694" s="89" t="str">
        <f>IF(ISERROR(VLOOKUP($K694,생산업체!$A:$C,생산업체!$A$1,FALSE))=TRUE,"업체리스트 참조 후 업체명 변경",IF(VLOOKUP($K694,생산업체!$A:$C,생산업체!$B$1,FALSE)=1,$L694+$M$6,$L694+$M$4))</f>
        <v>업체리스트 참조 후 업체명 변경</v>
      </c>
      <c r="N694" s="245"/>
      <c r="O694" s="237"/>
      <c r="P694" s="247"/>
      <c r="Q694" s="90"/>
      <c r="R694" s="91"/>
      <c r="S694" s="242"/>
      <c r="T694" s="243"/>
      <c r="U694" s="92"/>
      <c r="W694" s="248"/>
      <c r="X694" s="248"/>
      <c r="Y694" s="248"/>
      <c r="Z694" s="248"/>
      <c r="AA694" s="248"/>
    </row>
    <row r="695" spans="1:27" ht="68.25" hidden="1" customHeight="1">
      <c r="A695" t="str">
        <f>IF(E695="","",IF(VLOOKUP($F695,CODE!$K:$O,CODE!$O$1,FALSE)="",$E695,$E695&amp;"-"&amp;VLOOKUP($F695,CODE!$K:$O,CODE!$O$1,FALSE)))</f>
        <v/>
      </c>
      <c r="B695"/>
      <c r="C695" s="250">
        <f t="shared" si="23"/>
        <v>685</v>
      </c>
      <c r="D695" s="95"/>
      <c r="E695" s="96"/>
      <c r="F695" s="87"/>
      <c r="G695" s="87"/>
      <c r="H695" s="88"/>
      <c r="I695" s="88"/>
      <c r="J695" s="93">
        <f t="shared" si="22"/>
        <v>0</v>
      </c>
      <c r="K695" s="246"/>
      <c r="L695" s="94"/>
      <c r="M695" s="89" t="str">
        <f>IF(ISERROR(VLOOKUP($K695,생산업체!$A:$C,생산업체!$A$1,FALSE))=TRUE,"업체리스트 참조 후 업체명 변경",IF(VLOOKUP($K695,생산업체!$A:$C,생산업체!$B$1,FALSE)=1,$L695+$M$6,$L695+$M$4))</f>
        <v>업체리스트 참조 후 업체명 변경</v>
      </c>
      <c r="N695" s="245"/>
      <c r="O695" s="237"/>
      <c r="P695" s="247"/>
      <c r="Q695" s="90"/>
      <c r="R695" s="91"/>
      <c r="S695" s="242"/>
      <c r="T695" s="243"/>
      <c r="U695" s="92"/>
      <c r="W695" s="248"/>
      <c r="X695" s="248"/>
      <c r="Y695" s="248"/>
      <c r="Z695" s="248"/>
      <c r="AA695" s="248"/>
    </row>
    <row r="696" spans="1:27" ht="68.25" hidden="1" customHeight="1">
      <c r="A696" t="str">
        <f>IF(E696="","",IF(VLOOKUP($F696,CODE!$K:$O,CODE!$O$1,FALSE)="",$E696,$E696&amp;"-"&amp;VLOOKUP($F696,CODE!$K:$O,CODE!$O$1,FALSE)))</f>
        <v/>
      </c>
      <c r="B696"/>
      <c r="C696" s="250">
        <f t="shared" si="23"/>
        <v>686</v>
      </c>
      <c r="D696" s="95"/>
      <c r="E696" s="96"/>
      <c r="F696" s="87"/>
      <c r="G696" s="87"/>
      <c r="H696" s="88"/>
      <c r="I696" s="88"/>
      <c r="J696" s="93">
        <f t="shared" si="22"/>
        <v>0</v>
      </c>
      <c r="K696" s="246"/>
      <c r="L696" s="94"/>
      <c r="M696" s="89" t="str">
        <f>IF(ISERROR(VLOOKUP($K696,생산업체!$A:$C,생산업체!$A$1,FALSE))=TRUE,"업체리스트 참조 후 업체명 변경",IF(VLOOKUP($K696,생산업체!$A:$C,생산업체!$B$1,FALSE)=1,$L696+$M$6,$L696+$M$4))</f>
        <v>업체리스트 참조 후 업체명 변경</v>
      </c>
      <c r="N696" s="245"/>
      <c r="O696" s="237"/>
      <c r="P696" s="247"/>
      <c r="Q696" s="90"/>
      <c r="R696" s="91"/>
      <c r="S696" s="242"/>
      <c r="T696" s="243"/>
      <c r="U696" s="92"/>
      <c r="W696" s="248"/>
      <c r="X696" s="248"/>
      <c r="Y696" s="248"/>
      <c r="Z696" s="248"/>
      <c r="AA696" s="248"/>
    </row>
    <row r="697" spans="1:27" ht="68.25" hidden="1" customHeight="1">
      <c r="A697" t="str">
        <f>IF(E697="","",IF(VLOOKUP($F697,CODE!$K:$O,CODE!$O$1,FALSE)="",$E697,$E697&amp;"-"&amp;VLOOKUP($F697,CODE!$K:$O,CODE!$O$1,FALSE)))</f>
        <v/>
      </c>
      <c r="B697"/>
      <c r="C697" s="250">
        <f t="shared" si="23"/>
        <v>687</v>
      </c>
      <c r="D697" s="95"/>
      <c r="E697" s="96"/>
      <c r="F697" s="87"/>
      <c r="G697" s="87"/>
      <c r="H697" s="88"/>
      <c r="I697" s="88"/>
      <c r="J697" s="93">
        <f t="shared" si="22"/>
        <v>0</v>
      </c>
      <c r="K697" s="246"/>
      <c r="L697" s="94"/>
      <c r="M697" s="89" t="str">
        <f>IF(ISERROR(VLOOKUP($K697,생산업체!$A:$C,생산업체!$A$1,FALSE))=TRUE,"업체리스트 참조 후 업체명 변경",IF(VLOOKUP($K697,생산업체!$A:$C,생산업체!$B$1,FALSE)=1,$L697+$M$6,$L697+$M$4))</f>
        <v>업체리스트 참조 후 업체명 변경</v>
      </c>
      <c r="N697" s="245"/>
      <c r="O697" s="237"/>
      <c r="P697" s="247"/>
      <c r="Q697" s="90"/>
      <c r="R697" s="91"/>
      <c r="S697" s="242"/>
      <c r="T697" s="243"/>
      <c r="U697" s="92"/>
      <c r="W697" s="248"/>
      <c r="X697" s="248"/>
      <c r="Y697" s="248"/>
      <c r="Z697" s="248"/>
      <c r="AA697" s="248"/>
    </row>
    <row r="698" spans="1:27" ht="68.25" hidden="1" customHeight="1">
      <c r="A698" t="str">
        <f>IF(E698="","",IF(VLOOKUP($F698,CODE!$K:$O,CODE!$O$1,FALSE)="",$E698,$E698&amp;"-"&amp;VLOOKUP($F698,CODE!$K:$O,CODE!$O$1,FALSE)))</f>
        <v/>
      </c>
      <c r="B698"/>
      <c r="C698" s="250">
        <f t="shared" si="23"/>
        <v>688</v>
      </c>
      <c r="D698" s="95"/>
      <c r="E698" s="96"/>
      <c r="F698" s="87"/>
      <c r="G698" s="87"/>
      <c r="H698" s="88"/>
      <c r="I698" s="88"/>
      <c r="J698" s="93">
        <f t="shared" si="22"/>
        <v>0</v>
      </c>
      <c r="K698" s="246"/>
      <c r="L698" s="94"/>
      <c r="M698" s="89" t="str">
        <f>IF(ISERROR(VLOOKUP($K698,생산업체!$A:$C,생산업체!$A$1,FALSE))=TRUE,"업체리스트 참조 후 업체명 변경",IF(VLOOKUP($K698,생산업체!$A:$C,생산업체!$B$1,FALSE)=1,$L698+$M$6,$L698+$M$4))</f>
        <v>업체리스트 참조 후 업체명 변경</v>
      </c>
      <c r="N698" s="245"/>
      <c r="O698" s="237"/>
      <c r="P698" s="247"/>
      <c r="Q698" s="90"/>
      <c r="R698" s="91"/>
      <c r="S698" s="242"/>
      <c r="T698" s="243"/>
      <c r="U698" s="92"/>
      <c r="W698" s="248"/>
      <c r="X698" s="248"/>
      <c r="Y698" s="248"/>
      <c r="Z698" s="248"/>
      <c r="AA698" s="248"/>
    </row>
    <row r="699" spans="1:27" ht="68.25" hidden="1" customHeight="1">
      <c r="A699" t="str">
        <f>IF(E699="","",IF(VLOOKUP($F699,CODE!$K:$O,CODE!$O$1,FALSE)="",$E699,$E699&amp;"-"&amp;VLOOKUP($F699,CODE!$K:$O,CODE!$O$1,FALSE)))</f>
        <v/>
      </c>
      <c r="B699"/>
      <c r="C699" s="250">
        <f t="shared" si="23"/>
        <v>689</v>
      </c>
      <c r="D699" s="95"/>
      <c r="E699" s="96"/>
      <c r="F699" s="87"/>
      <c r="G699" s="87"/>
      <c r="H699" s="88"/>
      <c r="I699" s="88"/>
      <c r="J699" s="93">
        <f t="shared" si="22"/>
        <v>0</v>
      </c>
      <c r="K699" s="246"/>
      <c r="L699" s="94"/>
      <c r="M699" s="89" t="str">
        <f>IF(ISERROR(VLOOKUP($K699,생산업체!$A:$C,생산업체!$A$1,FALSE))=TRUE,"업체리스트 참조 후 업체명 변경",IF(VLOOKUP($K699,생산업체!$A:$C,생산업체!$B$1,FALSE)=1,$L699+$M$6,$L699+$M$4))</f>
        <v>업체리스트 참조 후 업체명 변경</v>
      </c>
      <c r="N699" s="245"/>
      <c r="O699" s="237"/>
      <c r="P699" s="247"/>
      <c r="Q699" s="90"/>
      <c r="R699" s="91"/>
      <c r="S699" s="242"/>
      <c r="T699" s="243"/>
      <c r="U699" s="92"/>
      <c r="W699" s="248"/>
      <c r="X699" s="248"/>
      <c r="Y699" s="248"/>
      <c r="Z699" s="248"/>
      <c r="AA699" s="248"/>
    </row>
    <row r="700" spans="1:27" ht="68.25" hidden="1" customHeight="1">
      <c r="A700" t="str">
        <f>IF(E700="","",IF(VLOOKUP($F700,CODE!$K:$O,CODE!$O$1,FALSE)="",$E700,$E700&amp;"-"&amp;VLOOKUP($F700,CODE!$K:$O,CODE!$O$1,FALSE)))</f>
        <v/>
      </c>
      <c r="B700"/>
      <c r="C700" s="250">
        <f t="shared" si="23"/>
        <v>690</v>
      </c>
      <c r="D700" s="95"/>
      <c r="E700" s="96"/>
      <c r="F700" s="87"/>
      <c r="G700" s="87"/>
      <c r="H700" s="88"/>
      <c r="I700" s="88"/>
      <c r="J700" s="93">
        <f t="shared" si="22"/>
        <v>0</v>
      </c>
      <c r="K700" s="246"/>
      <c r="L700" s="94"/>
      <c r="M700" s="89" t="str">
        <f>IF(ISERROR(VLOOKUP($K700,생산업체!$A:$C,생산업체!$A$1,FALSE))=TRUE,"업체리스트 참조 후 업체명 변경",IF(VLOOKUP($K700,생산업체!$A:$C,생산업체!$B$1,FALSE)=1,$L700+$M$6,$L700+$M$4))</f>
        <v>업체리스트 참조 후 업체명 변경</v>
      </c>
      <c r="N700" s="245"/>
      <c r="O700" s="237"/>
      <c r="P700" s="247"/>
      <c r="Q700" s="90"/>
      <c r="R700" s="91"/>
      <c r="S700" s="242"/>
      <c r="T700" s="243"/>
      <c r="U700" s="92"/>
      <c r="W700" s="248"/>
      <c r="X700" s="248"/>
      <c r="Y700" s="248"/>
      <c r="Z700" s="248"/>
      <c r="AA700" s="248"/>
    </row>
    <row r="701" spans="1:27" ht="68.25" hidden="1" customHeight="1">
      <c r="A701" t="str">
        <f>IF(E701="","",IF(VLOOKUP($F701,CODE!$K:$O,CODE!$O$1,FALSE)="",$E701,$E701&amp;"-"&amp;VLOOKUP($F701,CODE!$K:$O,CODE!$O$1,FALSE)))</f>
        <v/>
      </c>
      <c r="B701"/>
      <c r="C701" s="250">
        <f t="shared" si="23"/>
        <v>691</v>
      </c>
      <c r="D701" s="95"/>
      <c r="E701" s="96"/>
      <c r="F701" s="87"/>
      <c r="G701" s="87"/>
      <c r="H701" s="88"/>
      <c r="I701" s="88"/>
      <c r="J701" s="93">
        <f t="shared" si="22"/>
        <v>0</v>
      </c>
      <c r="K701" s="246"/>
      <c r="L701" s="94"/>
      <c r="M701" s="89" t="str">
        <f>IF(ISERROR(VLOOKUP($K701,생산업체!$A:$C,생산업체!$A$1,FALSE))=TRUE,"업체리스트 참조 후 업체명 변경",IF(VLOOKUP($K701,생산업체!$A:$C,생산업체!$B$1,FALSE)=1,$L701+$M$6,$L701+$M$4))</f>
        <v>업체리스트 참조 후 업체명 변경</v>
      </c>
      <c r="N701" s="245"/>
      <c r="O701" s="237"/>
      <c r="P701" s="247"/>
      <c r="Q701" s="90"/>
      <c r="R701" s="91"/>
      <c r="S701" s="242"/>
      <c r="T701" s="243"/>
      <c r="U701" s="92"/>
      <c r="W701" s="248"/>
      <c r="X701" s="248"/>
      <c r="Y701" s="248"/>
      <c r="Z701" s="248"/>
      <c r="AA701" s="248"/>
    </row>
    <row r="702" spans="1:27" ht="68.25" hidden="1" customHeight="1">
      <c r="A702" t="str">
        <f>IF(E702="","",IF(VLOOKUP($F702,CODE!$K:$O,CODE!$O$1,FALSE)="",$E702,$E702&amp;"-"&amp;VLOOKUP($F702,CODE!$K:$O,CODE!$O$1,FALSE)))</f>
        <v/>
      </c>
      <c r="B702"/>
      <c r="C702" s="250">
        <f t="shared" si="23"/>
        <v>692</v>
      </c>
      <c r="D702" s="95"/>
      <c r="E702" s="96"/>
      <c r="F702" s="87"/>
      <c r="G702" s="87"/>
      <c r="H702" s="88"/>
      <c r="I702" s="88"/>
      <c r="J702" s="93">
        <f t="shared" si="22"/>
        <v>0</v>
      </c>
      <c r="K702" s="246"/>
      <c r="L702" s="94"/>
      <c r="M702" s="89" t="str">
        <f>IF(ISERROR(VLOOKUP($K702,생산업체!$A:$C,생산업체!$A$1,FALSE))=TRUE,"업체리스트 참조 후 업체명 변경",IF(VLOOKUP($K702,생산업체!$A:$C,생산업체!$B$1,FALSE)=1,$L702+$M$6,$L702+$M$4))</f>
        <v>업체리스트 참조 후 업체명 변경</v>
      </c>
      <c r="N702" s="245"/>
      <c r="O702" s="237"/>
      <c r="P702" s="247"/>
      <c r="Q702" s="90"/>
      <c r="R702" s="91"/>
      <c r="S702" s="242"/>
      <c r="T702" s="243"/>
      <c r="U702" s="92"/>
      <c r="W702" s="248"/>
      <c r="X702" s="248"/>
      <c r="Y702" s="248"/>
      <c r="Z702" s="248"/>
      <c r="AA702" s="248"/>
    </row>
    <row r="703" spans="1:27" ht="68.25" hidden="1" customHeight="1">
      <c r="A703" t="str">
        <f>IF(E703="","",IF(VLOOKUP($F703,CODE!$K:$O,CODE!$O$1,FALSE)="",$E703,$E703&amp;"-"&amp;VLOOKUP($F703,CODE!$K:$O,CODE!$O$1,FALSE)))</f>
        <v/>
      </c>
      <c r="B703"/>
      <c r="C703" s="250">
        <f t="shared" si="23"/>
        <v>693</v>
      </c>
      <c r="D703" s="95"/>
      <c r="E703" s="96"/>
      <c r="F703" s="87"/>
      <c r="G703" s="87"/>
      <c r="H703" s="88"/>
      <c r="I703" s="88"/>
      <c r="J703" s="93">
        <f t="shared" si="22"/>
        <v>0</v>
      </c>
      <c r="K703" s="246"/>
      <c r="L703" s="94"/>
      <c r="M703" s="89" t="str">
        <f>IF(ISERROR(VLOOKUP($K703,생산업체!$A:$C,생산업체!$A$1,FALSE))=TRUE,"업체리스트 참조 후 업체명 변경",IF(VLOOKUP($K703,생산업체!$A:$C,생산업체!$B$1,FALSE)=1,$L703+$M$6,$L703+$M$4))</f>
        <v>업체리스트 참조 후 업체명 변경</v>
      </c>
      <c r="N703" s="245"/>
      <c r="O703" s="237"/>
      <c r="P703" s="247"/>
      <c r="Q703" s="90"/>
      <c r="R703" s="91"/>
      <c r="S703" s="242"/>
      <c r="T703" s="243"/>
      <c r="U703" s="92"/>
      <c r="W703" s="248"/>
      <c r="X703" s="248"/>
      <c r="Y703" s="248"/>
      <c r="Z703" s="248"/>
      <c r="AA703" s="248"/>
    </row>
    <row r="704" spans="1:27" ht="68.25" hidden="1" customHeight="1">
      <c r="A704" t="str">
        <f>IF(E704="","",IF(VLOOKUP($F704,CODE!$K:$O,CODE!$O$1,FALSE)="",$E704,$E704&amp;"-"&amp;VLOOKUP($F704,CODE!$K:$O,CODE!$O$1,FALSE)))</f>
        <v/>
      </c>
      <c r="B704"/>
      <c r="C704" s="250">
        <f t="shared" si="23"/>
        <v>694</v>
      </c>
      <c r="D704" s="95"/>
      <c r="E704" s="96"/>
      <c r="F704" s="87"/>
      <c r="G704" s="87"/>
      <c r="H704" s="88"/>
      <c r="I704" s="88"/>
      <c r="J704" s="93">
        <f t="shared" si="22"/>
        <v>0</v>
      </c>
      <c r="K704" s="246"/>
      <c r="L704" s="94"/>
      <c r="M704" s="89" t="str">
        <f>IF(ISERROR(VLOOKUP($K704,생산업체!$A:$C,생산업체!$A$1,FALSE))=TRUE,"업체리스트 참조 후 업체명 변경",IF(VLOOKUP($K704,생산업체!$A:$C,생산업체!$B$1,FALSE)=1,$L704+$M$6,$L704+$M$4))</f>
        <v>업체리스트 참조 후 업체명 변경</v>
      </c>
      <c r="N704" s="245"/>
      <c r="O704" s="237"/>
      <c r="P704" s="247"/>
      <c r="Q704" s="90"/>
      <c r="R704" s="91"/>
      <c r="S704" s="242"/>
      <c r="T704" s="243"/>
      <c r="U704" s="92"/>
      <c r="W704" s="248"/>
      <c r="X704" s="248"/>
      <c r="Y704" s="248"/>
      <c r="Z704" s="248"/>
      <c r="AA704" s="248"/>
    </row>
    <row r="705" spans="1:27" ht="68.25" hidden="1" customHeight="1">
      <c r="A705" t="str">
        <f>IF(E705="","",IF(VLOOKUP($F705,CODE!$K:$O,CODE!$O$1,FALSE)="",$E705,$E705&amp;"-"&amp;VLOOKUP($F705,CODE!$K:$O,CODE!$O$1,FALSE)))</f>
        <v/>
      </c>
      <c r="B705"/>
      <c r="C705" s="250">
        <f t="shared" si="23"/>
        <v>695</v>
      </c>
      <c r="D705" s="95"/>
      <c r="E705" s="96"/>
      <c r="F705" s="87"/>
      <c r="G705" s="87"/>
      <c r="H705" s="88"/>
      <c r="I705" s="88"/>
      <c r="J705" s="93">
        <f t="shared" si="22"/>
        <v>0</v>
      </c>
      <c r="K705" s="246"/>
      <c r="L705" s="94"/>
      <c r="M705" s="89" t="str">
        <f>IF(ISERROR(VLOOKUP($K705,생산업체!$A:$C,생산업체!$A$1,FALSE))=TRUE,"업체리스트 참조 후 업체명 변경",IF(VLOOKUP($K705,생산업체!$A:$C,생산업체!$B$1,FALSE)=1,$L705+$M$6,$L705+$M$4))</f>
        <v>업체리스트 참조 후 업체명 변경</v>
      </c>
      <c r="N705" s="245"/>
      <c r="O705" s="237"/>
      <c r="P705" s="247"/>
      <c r="Q705" s="90"/>
      <c r="R705" s="91"/>
      <c r="S705" s="242"/>
      <c r="T705" s="243"/>
      <c r="U705" s="92"/>
      <c r="W705" s="248"/>
      <c r="X705" s="248"/>
      <c r="Y705" s="248"/>
      <c r="Z705" s="248"/>
      <c r="AA705" s="248"/>
    </row>
    <row r="706" spans="1:27" ht="68.25" hidden="1" customHeight="1">
      <c r="A706" t="str">
        <f>IF(E706="","",IF(VLOOKUP($F706,CODE!$K:$O,CODE!$O$1,FALSE)="",$E706,$E706&amp;"-"&amp;VLOOKUP($F706,CODE!$K:$O,CODE!$O$1,FALSE)))</f>
        <v/>
      </c>
      <c r="B706"/>
      <c r="C706" s="250">
        <f t="shared" si="23"/>
        <v>696</v>
      </c>
      <c r="D706" s="95"/>
      <c r="E706" s="96"/>
      <c r="F706" s="87"/>
      <c r="G706" s="87"/>
      <c r="H706" s="88"/>
      <c r="I706" s="88"/>
      <c r="J706" s="93">
        <f t="shared" si="22"/>
        <v>0</v>
      </c>
      <c r="K706" s="246"/>
      <c r="L706" s="94"/>
      <c r="M706" s="89" t="str">
        <f>IF(ISERROR(VLOOKUP($K706,생산업체!$A:$C,생산업체!$A$1,FALSE))=TRUE,"업체리스트 참조 후 업체명 변경",IF(VLOOKUP($K706,생산업체!$A:$C,생산업체!$B$1,FALSE)=1,$L706+$M$6,$L706+$M$4))</f>
        <v>업체리스트 참조 후 업체명 변경</v>
      </c>
      <c r="N706" s="245"/>
      <c r="O706" s="237"/>
      <c r="P706" s="247"/>
      <c r="Q706" s="90"/>
      <c r="R706" s="91"/>
      <c r="S706" s="242"/>
      <c r="T706" s="243"/>
      <c r="U706" s="92"/>
      <c r="W706" s="248"/>
      <c r="X706" s="248"/>
      <c r="Y706" s="248"/>
      <c r="Z706" s="248"/>
      <c r="AA706" s="248"/>
    </row>
    <row r="707" spans="1:27" ht="68.25" hidden="1" customHeight="1">
      <c r="A707" t="str">
        <f>IF(E707="","",IF(VLOOKUP($F707,CODE!$K:$O,CODE!$O$1,FALSE)="",$E707,$E707&amp;"-"&amp;VLOOKUP($F707,CODE!$K:$O,CODE!$O$1,FALSE)))</f>
        <v/>
      </c>
      <c r="B707"/>
      <c r="C707" s="250">
        <f t="shared" si="23"/>
        <v>697</v>
      </c>
      <c r="D707" s="95"/>
      <c r="E707" s="96"/>
      <c r="F707" s="87"/>
      <c r="G707" s="87"/>
      <c r="H707" s="88"/>
      <c r="I707" s="88"/>
      <c r="J707" s="93">
        <f t="shared" si="22"/>
        <v>0</v>
      </c>
      <c r="K707" s="246"/>
      <c r="L707" s="94"/>
      <c r="M707" s="89" t="str">
        <f>IF(ISERROR(VLOOKUP($K707,생산업체!$A:$C,생산업체!$A$1,FALSE))=TRUE,"업체리스트 참조 후 업체명 변경",IF(VLOOKUP($K707,생산업체!$A:$C,생산업체!$B$1,FALSE)=1,$L707+$M$6,$L707+$M$4))</f>
        <v>업체리스트 참조 후 업체명 변경</v>
      </c>
      <c r="N707" s="245"/>
      <c r="O707" s="237"/>
      <c r="P707" s="247"/>
      <c r="Q707" s="90"/>
      <c r="R707" s="91"/>
      <c r="S707" s="242"/>
      <c r="T707" s="243"/>
      <c r="U707" s="92"/>
      <c r="W707" s="248"/>
      <c r="X707" s="248"/>
      <c r="Y707" s="248"/>
      <c r="Z707" s="248"/>
      <c r="AA707" s="248"/>
    </row>
    <row r="708" spans="1:27" ht="68.25" hidden="1" customHeight="1">
      <c r="A708" t="str">
        <f>IF(E708="","",IF(VLOOKUP($F708,CODE!$K:$O,CODE!$O$1,FALSE)="",$E708,$E708&amp;"-"&amp;VLOOKUP($F708,CODE!$K:$O,CODE!$O$1,FALSE)))</f>
        <v/>
      </c>
      <c r="B708"/>
      <c r="C708" s="250">
        <f t="shared" si="23"/>
        <v>698</v>
      </c>
      <c r="D708" s="95"/>
      <c r="E708" s="96"/>
      <c r="F708" s="87"/>
      <c r="G708" s="87"/>
      <c r="H708" s="88"/>
      <c r="I708" s="88"/>
      <c r="J708" s="93">
        <f t="shared" si="22"/>
        <v>0</v>
      </c>
      <c r="K708" s="246"/>
      <c r="L708" s="94"/>
      <c r="M708" s="89" t="str">
        <f>IF(ISERROR(VLOOKUP($K708,생산업체!$A:$C,생산업체!$A$1,FALSE))=TRUE,"업체리스트 참조 후 업체명 변경",IF(VLOOKUP($K708,생산업체!$A:$C,생산업체!$B$1,FALSE)=1,$L708+$M$6,$L708+$M$4))</f>
        <v>업체리스트 참조 후 업체명 변경</v>
      </c>
      <c r="N708" s="245"/>
      <c r="O708" s="237"/>
      <c r="P708" s="247"/>
      <c r="Q708" s="90"/>
      <c r="R708" s="91"/>
      <c r="S708" s="242"/>
      <c r="T708" s="243"/>
      <c r="U708" s="92"/>
      <c r="W708" s="248"/>
      <c r="X708" s="248"/>
      <c r="Y708" s="248"/>
      <c r="Z708" s="248"/>
      <c r="AA708" s="248"/>
    </row>
    <row r="709" spans="1:27" ht="68.25" hidden="1" customHeight="1">
      <c r="A709" t="str">
        <f>IF(E709="","",IF(VLOOKUP($F709,CODE!$K:$O,CODE!$O$1,FALSE)="",$E709,$E709&amp;"-"&amp;VLOOKUP($F709,CODE!$K:$O,CODE!$O$1,FALSE)))</f>
        <v/>
      </c>
      <c r="B709"/>
      <c r="C709" s="250">
        <f t="shared" si="23"/>
        <v>699</v>
      </c>
      <c r="D709" s="95"/>
      <c r="E709" s="96"/>
      <c r="F709" s="87"/>
      <c r="G709" s="87"/>
      <c r="H709" s="88"/>
      <c r="I709" s="88"/>
      <c r="J709" s="93">
        <f t="shared" si="22"/>
        <v>0</v>
      </c>
      <c r="K709" s="246"/>
      <c r="L709" s="94"/>
      <c r="M709" s="89" t="str">
        <f>IF(ISERROR(VLOOKUP($K709,생산업체!$A:$C,생산업체!$A$1,FALSE))=TRUE,"업체리스트 참조 후 업체명 변경",IF(VLOOKUP($K709,생산업체!$A:$C,생산업체!$B$1,FALSE)=1,$L709+$M$6,$L709+$M$4))</f>
        <v>업체리스트 참조 후 업체명 변경</v>
      </c>
      <c r="N709" s="245"/>
      <c r="O709" s="237"/>
      <c r="P709" s="247"/>
      <c r="Q709" s="90"/>
      <c r="R709" s="91"/>
      <c r="S709" s="242"/>
      <c r="T709" s="243"/>
      <c r="U709" s="92"/>
      <c r="W709" s="248"/>
      <c r="X709" s="248"/>
      <c r="Y709" s="248"/>
      <c r="Z709" s="248"/>
      <c r="AA709" s="248"/>
    </row>
    <row r="710" spans="1:27" ht="68.25" hidden="1" customHeight="1">
      <c r="A710" t="str">
        <f>IF(E710="","",IF(VLOOKUP($F710,CODE!$K:$O,CODE!$O$1,FALSE)="",$E710,$E710&amp;"-"&amp;VLOOKUP($F710,CODE!$K:$O,CODE!$O$1,FALSE)))</f>
        <v/>
      </c>
      <c r="B710"/>
      <c r="C710" s="250">
        <f t="shared" si="23"/>
        <v>700</v>
      </c>
      <c r="D710" s="95"/>
      <c r="E710" s="96"/>
      <c r="F710" s="87"/>
      <c r="G710" s="87"/>
      <c r="H710" s="88"/>
      <c r="I710" s="88"/>
      <c r="J710" s="93">
        <f t="shared" si="22"/>
        <v>0</v>
      </c>
      <c r="K710" s="246"/>
      <c r="L710" s="94"/>
      <c r="M710" s="89" t="str">
        <f>IF(ISERROR(VLOOKUP($K710,생산업체!$A:$C,생산업체!$A$1,FALSE))=TRUE,"업체리스트 참조 후 업체명 변경",IF(VLOOKUP($K710,생산업체!$A:$C,생산업체!$B$1,FALSE)=1,$L710+$M$6,$L710+$M$4))</f>
        <v>업체리스트 참조 후 업체명 변경</v>
      </c>
      <c r="N710" s="245"/>
      <c r="O710" s="237"/>
      <c r="P710" s="247"/>
      <c r="Q710" s="90"/>
      <c r="R710" s="91"/>
      <c r="S710" s="242"/>
      <c r="T710" s="243"/>
      <c r="U710" s="92"/>
      <c r="W710" s="248"/>
      <c r="X710" s="248"/>
      <c r="Y710" s="248"/>
      <c r="Z710" s="248"/>
      <c r="AA710" s="248"/>
    </row>
    <row r="711" spans="1:27" ht="68.25" hidden="1" customHeight="1">
      <c r="A711" t="str">
        <f>IF(E711="","",IF(VLOOKUP($F711,CODE!$K:$O,CODE!$O$1,FALSE)="",$E711,$E711&amp;"-"&amp;VLOOKUP($F711,CODE!$K:$O,CODE!$O$1,FALSE)))</f>
        <v/>
      </c>
      <c r="B711"/>
      <c r="C711" s="250">
        <f t="shared" si="23"/>
        <v>701</v>
      </c>
      <c r="D711" s="95"/>
      <c r="E711" s="96"/>
      <c r="F711" s="87"/>
      <c r="G711" s="87"/>
      <c r="H711" s="88"/>
      <c r="I711" s="88"/>
      <c r="J711" s="93">
        <f t="shared" si="22"/>
        <v>0</v>
      </c>
      <c r="K711" s="246"/>
      <c r="L711" s="94"/>
      <c r="M711" s="89" t="str">
        <f>IF(ISERROR(VLOOKUP($K711,생산업체!$A:$C,생산업체!$A$1,FALSE))=TRUE,"업체리스트 참조 후 업체명 변경",IF(VLOOKUP($K711,생산업체!$A:$C,생산업체!$B$1,FALSE)=1,$L711+$M$6,$L711+$M$4))</f>
        <v>업체리스트 참조 후 업체명 변경</v>
      </c>
      <c r="N711" s="245"/>
      <c r="O711" s="237"/>
      <c r="P711" s="247"/>
      <c r="Q711" s="90"/>
      <c r="R711" s="91"/>
      <c r="S711" s="242"/>
      <c r="T711" s="243"/>
      <c r="U711" s="92"/>
      <c r="W711" s="248"/>
      <c r="X711" s="248"/>
      <c r="Y711" s="248"/>
      <c r="Z711" s="248"/>
      <c r="AA711" s="248"/>
    </row>
    <row r="712" spans="1:27" ht="68.25" hidden="1" customHeight="1">
      <c r="A712" t="str">
        <f>IF(E712="","",IF(VLOOKUP($F712,CODE!$K:$O,CODE!$O$1,FALSE)="",$E712,$E712&amp;"-"&amp;VLOOKUP($F712,CODE!$K:$O,CODE!$O$1,FALSE)))</f>
        <v/>
      </c>
      <c r="B712"/>
      <c r="C712" s="250">
        <f t="shared" si="23"/>
        <v>702</v>
      </c>
      <c r="D712" s="95"/>
      <c r="E712" s="96"/>
      <c r="F712" s="87"/>
      <c r="G712" s="87"/>
      <c r="H712" s="88"/>
      <c r="I712" s="88"/>
      <c r="J712" s="93">
        <f t="shared" ref="J712:J775" si="24">IF(ISERROR(1/COUNTIF(H:H,H712))=TRUE,0,1/COUNTIF(H:H,H712))</f>
        <v>0</v>
      </c>
      <c r="K712" s="246"/>
      <c r="L712" s="94"/>
      <c r="M712" s="89" t="str">
        <f>IF(ISERROR(VLOOKUP($K712,생산업체!$A:$C,생산업체!$A$1,FALSE))=TRUE,"업체리스트 참조 후 업체명 변경",IF(VLOOKUP($K712,생산업체!$A:$C,생산업체!$B$1,FALSE)=1,$L712+$M$6,$L712+$M$4))</f>
        <v>업체리스트 참조 후 업체명 변경</v>
      </c>
      <c r="N712" s="245"/>
      <c r="O712" s="237"/>
      <c r="P712" s="247"/>
      <c r="Q712" s="90"/>
      <c r="R712" s="91"/>
      <c r="S712" s="242"/>
      <c r="T712" s="243"/>
      <c r="U712" s="92"/>
      <c r="W712" s="248"/>
      <c r="X712" s="248"/>
      <c r="Y712" s="248"/>
      <c r="Z712" s="248"/>
      <c r="AA712" s="248"/>
    </row>
    <row r="713" spans="1:27" ht="68.25" hidden="1" customHeight="1">
      <c r="A713" t="str">
        <f>IF(E713="","",IF(VLOOKUP($F713,CODE!$K:$O,CODE!$O$1,FALSE)="",$E713,$E713&amp;"-"&amp;VLOOKUP($F713,CODE!$K:$O,CODE!$O$1,FALSE)))</f>
        <v/>
      </c>
      <c r="B713"/>
      <c r="C713" s="250">
        <f t="shared" si="23"/>
        <v>703</v>
      </c>
      <c r="D713" s="95"/>
      <c r="E713" s="96"/>
      <c r="F713" s="87"/>
      <c r="G713" s="87"/>
      <c r="H713" s="88"/>
      <c r="I713" s="88"/>
      <c r="J713" s="93">
        <f t="shared" si="24"/>
        <v>0</v>
      </c>
      <c r="K713" s="246"/>
      <c r="L713" s="94"/>
      <c r="M713" s="89" t="str">
        <f>IF(ISERROR(VLOOKUP($K713,생산업체!$A:$C,생산업체!$A$1,FALSE))=TRUE,"업체리스트 참조 후 업체명 변경",IF(VLOOKUP($K713,생산업체!$A:$C,생산업체!$B$1,FALSE)=1,$L713+$M$6,$L713+$M$4))</f>
        <v>업체리스트 참조 후 업체명 변경</v>
      </c>
      <c r="N713" s="245"/>
      <c r="O713" s="237"/>
      <c r="P713" s="247"/>
      <c r="Q713" s="90"/>
      <c r="R713" s="91"/>
      <c r="S713" s="242"/>
      <c r="T713" s="243"/>
      <c r="U713" s="92"/>
      <c r="W713" s="248"/>
      <c r="X713" s="248"/>
      <c r="Y713" s="248"/>
      <c r="Z713" s="248"/>
      <c r="AA713" s="248"/>
    </row>
    <row r="714" spans="1:27" ht="68.25" hidden="1" customHeight="1">
      <c r="A714" t="str">
        <f>IF(E714="","",IF(VLOOKUP($F714,CODE!$K:$O,CODE!$O$1,FALSE)="",$E714,$E714&amp;"-"&amp;VLOOKUP($F714,CODE!$K:$O,CODE!$O$1,FALSE)))</f>
        <v/>
      </c>
      <c r="B714"/>
      <c r="C714" s="250">
        <f t="shared" si="23"/>
        <v>704</v>
      </c>
      <c r="D714" s="95"/>
      <c r="E714" s="96"/>
      <c r="F714" s="87"/>
      <c r="G714" s="87"/>
      <c r="H714" s="88"/>
      <c r="I714" s="88"/>
      <c r="J714" s="93">
        <f t="shared" si="24"/>
        <v>0</v>
      </c>
      <c r="K714" s="246"/>
      <c r="L714" s="94"/>
      <c r="M714" s="89" t="str">
        <f>IF(ISERROR(VLOOKUP($K714,생산업체!$A:$C,생산업체!$A$1,FALSE))=TRUE,"업체리스트 참조 후 업체명 변경",IF(VLOOKUP($K714,생산업체!$A:$C,생산업체!$B$1,FALSE)=1,$L714+$M$6,$L714+$M$4))</f>
        <v>업체리스트 참조 후 업체명 변경</v>
      </c>
      <c r="N714" s="245"/>
      <c r="O714" s="237"/>
      <c r="P714" s="247"/>
      <c r="Q714" s="90"/>
      <c r="R714" s="91"/>
      <c r="S714" s="242"/>
      <c r="T714" s="243"/>
      <c r="U714" s="92"/>
      <c r="W714" s="248"/>
      <c r="X714" s="248"/>
      <c r="Y714" s="248"/>
      <c r="Z714" s="248"/>
      <c r="AA714" s="248"/>
    </row>
    <row r="715" spans="1:27" ht="68.25" hidden="1" customHeight="1">
      <c r="A715" t="str">
        <f>IF(E715="","",IF(VLOOKUP($F715,CODE!$K:$O,CODE!$O$1,FALSE)="",$E715,$E715&amp;"-"&amp;VLOOKUP($F715,CODE!$K:$O,CODE!$O$1,FALSE)))</f>
        <v/>
      </c>
      <c r="B715"/>
      <c r="C715" s="250">
        <f t="shared" si="23"/>
        <v>705</v>
      </c>
      <c r="D715" s="95"/>
      <c r="E715" s="96"/>
      <c r="F715" s="87"/>
      <c r="G715" s="87"/>
      <c r="H715" s="88"/>
      <c r="I715" s="88"/>
      <c r="J715" s="93">
        <f t="shared" si="24"/>
        <v>0</v>
      </c>
      <c r="K715" s="246"/>
      <c r="L715" s="94"/>
      <c r="M715" s="89" t="str">
        <f>IF(ISERROR(VLOOKUP($K715,생산업체!$A:$C,생산업체!$A$1,FALSE))=TRUE,"업체리스트 참조 후 업체명 변경",IF(VLOOKUP($K715,생산업체!$A:$C,생산업체!$B$1,FALSE)=1,$L715+$M$6,$L715+$M$4))</f>
        <v>업체리스트 참조 후 업체명 변경</v>
      </c>
      <c r="N715" s="245"/>
      <c r="O715" s="237"/>
      <c r="P715" s="247"/>
      <c r="Q715" s="90"/>
      <c r="R715" s="91"/>
      <c r="S715" s="242"/>
      <c r="T715" s="243"/>
      <c r="U715" s="92"/>
      <c r="W715" s="248"/>
      <c r="X715" s="248"/>
      <c r="Y715" s="248"/>
      <c r="Z715" s="248"/>
      <c r="AA715" s="248"/>
    </row>
    <row r="716" spans="1:27" ht="68.25" hidden="1" customHeight="1">
      <c r="A716" t="str">
        <f>IF(E716="","",IF(VLOOKUP($F716,CODE!$K:$O,CODE!$O$1,FALSE)="",$E716,$E716&amp;"-"&amp;VLOOKUP($F716,CODE!$K:$O,CODE!$O$1,FALSE)))</f>
        <v/>
      </c>
      <c r="B716"/>
      <c r="C716" s="250">
        <f t="shared" si="23"/>
        <v>706</v>
      </c>
      <c r="D716" s="95"/>
      <c r="E716" s="96"/>
      <c r="F716" s="87"/>
      <c r="G716" s="87"/>
      <c r="H716" s="88"/>
      <c r="I716" s="88"/>
      <c r="J716" s="93">
        <f t="shared" si="24"/>
        <v>0</v>
      </c>
      <c r="K716" s="246"/>
      <c r="L716" s="94"/>
      <c r="M716" s="89" t="str">
        <f>IF(ISERROR(VLOOKUP($K716,생산업체!$A:$C,생산업체!$A$1,FALSE))=TRUE,"업체리스트 참조 후 업체명 변경",IF(VLOOKUP($K716,생산업체!$A:$C,생산업체!$B$1,FALSE)=1,$L716+$M$6,$L716+$M$4))</f>
        <v>업체리스트 참조 후 업체명 변경</v>
      </c>
      <c r="N716" s="245"/>
      <c r="O716" s="237"/>
      <c r="P716" s="247"/>
      <c r="Q716" s="90"/>
      <c r="R716" s="91"/>
      <c r="S716" s="242"/>
      <c r="T716" s="243"/>
      <c r="U716" s="92"/>
      <c r="W716" s="248"/>
      <c r="X716" s="248"/>
      <c r="Y716" s="248"/>
      <c r="Z716" s="248"/>
      <c r="AA716" s="248"/>
    </row>
    <row r="717" spans="1:27" ht="68.25" hidden="1" customHeight="1">
      <c r="A717" t="str">
        <f>IF(E717="","",IF(VLOOKUP($F717,CODE!$K:$O,CODE!$O$1,FALSE)="",$E717,$E717&amp;"-"&amp;VLOOKUP($F717,CODE!$K:$O,CODE!$O$1,FALSE)))</f>
        <v/>
      </c>
      <c r="B717"/>
      <c r="C717" s="250">
        <f t="shared" si="23"/>
        <v>707</v>
      </c>
      <c r="D717" s="95"/>
      <c r="E717" s="96"/>
      <c r="F717" s="87"/>
      <c r="G717" s="87"/>
      <c r="H717" s="88"/>
      <c r="I717" s="88"/>
      <c r="J717" s="93">
        <f t="shared" si="24"/>
        <v>0</v>
      </c>
      <c r="K717" s="246"/>
      <c r="L717" s="94"/>
      <c r="M717" s="89" t="str">
        <f>IF(ISERROR(VLOOKUP($K717,생산업체!$A:$C,생산업체!$A$1,FALSE))=TRUE,"업체리스트 참조 후 업체명 변경",IF(VLOOKUP($K717,생산업체!$A:$C,생산업체!$B$1,FALSE)=1,$L717+$M$6,$L717+$M$4))</f>
        <v>업체리스트 참조 후 업체명 변경</v>
      </c>
      <c r="N717" s="245"/>
      <c r="O717" s="237"/>
      <c r="P717" s="247"/>
      <c r="Q717" s="90"/>
      <c r="R717" s="91"/>
      <c r="S717" s="242"/>
      <c r="T717" s="243"/>
      <c r="U717" s="92"/>
      <c r="W717" s="248"/>
      <c r="X717" s="248"/>
      <c r="Y717" s="248"/>
      <c r="Z717" s="248"/>
      <c r="AA717" s="248"/>
    </row>
    <row r="718" spans="1:27" ht="68.25" hidden="1" customHeight="1">
      <c r="A718" t="str">
        <f>IF(E718="","",IF(VLOOKUP($F718,CODE!$K:$O,CODE!$O$1,FALSE)="",$E718,$E718&amp;"-"&amp;VLOOKUP($F718,CODE!$K:$O,CODE!$O$1,FALSE)))</f>
        <v/>
      </c>
      <c r="B718"/>
      <c r="C718" s="250">
        <f t="shared" si="23"/>
        <v>708</v>
      </c>
      <c r="D718" s="95"/>
      <c r="E718" s="96"/>
      <c r="F718" s="87"/>
      <c r="G718" s="87"/>
      <c r="H718" s="88"/>
      <c r="I718" s="88"/>
      <c r="J718" s="93">
        <f t="shared" si="24"/>
        <v>0</v>
      </c>
      <c r="K718" s="246"/>
      <c r="L718" s="94"/>
      <c r="M718" s="89" t="str">
        <f>IF(ISERROR(VLOOKUP($K718,생산업체!$A:$C,생산업체!$A$1,FALSE))=TRUE,"업체리스트 참조 후 업체명 변경",IF(VLOOKUP($K718,생산업체!$A:$C,생산업체!$B$1,FALSE)=1,$L718+$M$6,$L718+$M$4))</f>
        <v>업체리스트 참조 후 업체명 변경</v>
      </c>
      <c r="N718" s="245"/>
      <c r="O718" s="237"/>
      <c r="P718" s="247"/>
      <c r="Q718" s="90"/>
      <c r="R718" s="91"/>
      <c r="S718" s="242"/>
      <c r="T718" s="243"/>
      <c r="U718" s="92"/>
      <c r="W718" s="248"/>
      <c r="X718" s="248"/>
      <c r="Y718" s="248"/>
      <c r="Z718" s="248"/>
      <c r="AA718" s="248"/>
    </row>
    <row r="719" spans="1:27" ht="68.25" hidden="1" customHeight="1">
      <c r="A719" t="str">
        <f>IF(E719="","",IF(VLOOKUP($F719,CODE!$K:$O,CODE!$O$1,FALSE)="",$E719,$E719&amp;"-"&amp;VLOOKUP($F719,CODE!$K:$O,CODE!$O$1,FALSE)))</f>
        <v/>
      </c>
      <c r="B719"/>
      <c r="C719" s="250">
        <f t="shared" si="23"/>
        <v>709</v>
      </c>
      <c r="D719" s="95"/>
      <c r="E719" s="96"/>
      <c r="F719" s="87"/>
      <c r="G719" s="87"/>
      <c r="H719" s="88"/>
      <c r="I719" s="88"/>
      <c r="J719" s="93">
        <f t="shared" si="24"/>
        <v>0</v>
      </c>
      <c r="K719" s="246"/>
      <c r="L719" s="94"/>
      <c r="M719" s="89" t="str">
        <f>IF(ISERROR(VLOOKUP($K719,생산업체!$A:$C,생산업체!$A$1,FALSE))=TRUE,"업체리스트 참조 후 업체명 변경",IF(VLOOKUP($K719,생산업체!$A:$C,생산업체!$B$1,FALSE)=1,$L719+$M$6,$L719+$M$4))</f>
        <v>업체리스트 참조 후 업체명 변경</v>
      </c>
      <c r="N719" s="245"/>
      <c r="O719" s="237"/>
      <c r="P719" s="247"/>
      <c r="Q719" s="90"/>
      <c r="R719" s="91"/>
      <c r="S719" s="242"/>
      <c r="T719" s="243"/>
      <c r="U719" s="92"/>
      <c r="W719" s="248"/>
      <c r="X719" s="248"/>
      <c r="Y719" s="248"/>
      <c r="Z719" s="248"/>
      <c r="AA719" s="248"/>
    </row>
    <row r="720" spans="1:27" ht="68.25" hidden="1" customHeight="1">
      <c r="A720" t="str">
        <f>IF(E720="","",IF(VLOOKUP($F720,CODE!$K:$O,CODE!$O$1,FALSE)="",$E720,$E720&amp;"-"&amp;VLOOKUP($F720,CODE!$K:$O,CODE!$O$1,FALSE)))</f>
        <v/>
      </c>
      <c r="B720"/>
      <c r="C720" s="250">
        <f t="shared" ref="C720:C775" si="25">C719+1</f>
        <v>710</v>
      </c>
      <c r="D720" s="95"/>
      <c r="E720" s="96"/>
      <c r="F720" s="87"/>
      <c r="G720" s="87"/>
      <c r="H720" s="88"/>
      <c r="I720" s="88"/>
      <c r="J720" s="93">
        <f t="shared" si="24"/>
        <v>0</v>
      </c>
      <c r="K720" s="246"/>
      <c r="L720" s="94"/>
      <c r="M720" s="89" t="str">
        <f>IF(ISERROR(VLOOKUP($K720,생산업체!$A:$C,생산업체!$A$1,FALSE))=TRUE,"업체리스트 참조 후 업체명 변경",IF(VLOOKUP($K720,생산업체!$A:$C,생산업체!$B$1,FALSE)=1,$L720+$M$6,$L720+$M$4))</f>
        <v>업체리스트 참조 후 업체명 변경</v>
      </c>
      <c r="N720" s="245"/>
      <c r="O720" s="237"/>
      <c r="P720" s="247"/>
      <c r="Q720" s="90"/>
      <c r="R720" s="91"/>
      <c r="S720" s="242"/>
      <c r="T720" s="243"/>
      <c r="U720" s="92"/>
      <c r="W720" s="248"/>
      <c r="X720" s="248"/>
      <c r="Y720" s="248"/>
      <c r="Z720" s="248"/>
      <c r="AA720" s="248"/>
    </row>
    <row r="721" spans="1:27" ht="68.25" hidden="1" customHeight="1">
      <c r="A721" t="str">
        <f>IF(E721="","",IF(VLOOKUP($F721,CODE!$K:$O,CODE!$O$1,FALSE)="",$E721,$E721&amp;"-"&amp;VLOOKUP($F721,CODE!$K:$O,CODE!$O$1,FALSE)))</f>
        <v/>
      </c>
      <c r="B721"/>
      <c r="C721" s="250">
        <f t="shared" si="25"/>
        <v>711</v>
      </c>
      <c r="D721" s="95"/>
      <c r="E721" s="96"/>
      <c r="F721" s="87"/>
      <c r="G721" s="87"/>
      <c r="H721" s="88"/>
      <c r="I721" s="88"/>
      <c r="J721" s="93">
        <f t="shared" si="24"/>
        <v>0</v>
      </c>
      <c r="K721" s="246"/>
      <c r="L721" s="94"/>
      <c r="M721" s="89" t="str">
        <f>IF(ISERROR(VLOOKUP($K721,생산업체!$A:$C,생산업체!$A$1,FALSE))=TRUE,"업체리스트 참조 후 업체명 변경",IF(VLOOKUP($K721,생산업체!$A:$C,생산업체!$B$1,FALSE)=1,$L721+$M$6,$L721+$M$4))</f>
        <v>업체리스트 참조 후 업체명 변경</v>
      </c>
      <c r="N721" s="245"/>
      <c r="O721" s="237"/>
      <c r="P721" s="247"/>
      <c r="Q721" s="90"/>
      <c r="R721" s="91"/>
      <c r="S721" s="242"/>
      <c r="T721" s="243"/>
      <c r="U721" s="92"/>
      <c r="W721" s="248"/>
      <c r="X721" s="248"/>
      <c r="Y721" s="248"/>
      <c r="Z721" s="248"/>
      <c r="AA721" s="248"/>
    </row>
    <row r="722" spans="1:27" ht="68.25" hidden="1" customHeight="1">
      <c r="A722" t="str">
        <f>IF(E722="","",IF(VLOOKUP($F722,CODE!$K:$O,CODE!$O$1,FALSE)="",$E722,$E722&amp;"-"&amp;VLOOKUP($F722,CODE!$K:$O,CODE!$O$1,FALSE)))</f>
        <v/>
      </c>
      <c r="B722"/>
      <c r="C722" s="250">
        <f t="shared" si="25"/>
        <v>712</v>
      </c>
      <c r="D722" s="95"/>
      <c r="E722" s="96"/>
      <c r="F722" s="87"/>
      <c r="G722" s="87"/>
      <c r="H722" s="88"/>
      <c r="I722" s="88"/>
      <c r="J722" s="93">
        <f t="shared" si="24"/>
        <v>0</v>
      </c>
      <c r="K722" s="246"/>
      <c r="L722" s="94"/>
      <c r="M722" s="89" t="str">
        <f>IF(ISERROR(VLOOKUP($K722,생산업체!$A:$C,생산업체!$A$1,FALSE))=TRUE,"업체리스트 참조 후 업체명 변경",IF(VLOOKUP($K722,생산업체!$A:$C,생산업체!$B$1,FALSE)=1,$L722+$M$6,$L722+$M$4))</f>
        <v>업체리스트 참조 후 업체명 변경</v>
      </c>
      <c r="N722" s="245"/>
      <c r="O722" s="237"/>
      <c r="P722" s="247"/>
      <c r="Q722" s="90"/>
      <c r="R722" s="91"/>
      <c r="S722" s="242"/>
      <c r="T722" s="243"/>
      <c r="U722" s="92"/>
      <c r="W722" s="248"/>
      <c r="X722" s="248"/>
      <c r="Y722" s="248"/>
      <c r="Z722" s="248"/>
      <c r="AA722" s="248"/>
    </row>
    <row r="723" spans="1:27" ht="68.25" hidden="1" customHeight="1">
      <c r="A723" t="str">
        <f>IF(E723="","",IF(VLOOKUP($F723,CODE!$K:$O,CODE!$O$1,FALSE)="",$E723,$E723&amp;"-"&amp;VLOOKUP($F723,CODE!$K:$O,CODE!$O$1,FALSE)))</f>
        <v/>
      </c>
      <c r="B723"/>
      <c r="C723" s="250">
        <f t="shared" si="25"/>
        <v>713</v>
      </c>
      <c r="D723" s="95"/>
      <c r="E723" s="96"/>
      <c r="F723" s="87"/>
      <c r="G723" s="87"/>
      <c r="H723" s="88"/>
      <c r="I723" s="88"/>
      <c r="J723" s="93">
        <f t="shared" si="24"/>
        <v>0</v>
      </c>
      <c r="K723" s="246"/>
      <c r="L723" s="94"/>
      <c r="M723" s="89" t="str">
        <f>IF(ISERROR(VLOOKUP($K723,생산업체!$A:$C,생산업체!$A$1,FALSE))=TRUE,"업체리스트 참조 후 업체명 변경",IF(VLOOKUP($K723,생산업체!$A:$C,생산업체!$B$1,FALSE)=1,$L723+$M$6,$L723+$M$4))</f>
        <v>업체리스트 참조 후 업체명 변경</v>
      </c>
      <c r="N723" s="245"/>
      <c r="O723" s="237"/>
      <c r="P723" s="247"/>
      <c r="Q723" s="90"/>
      <c r="R723" s="91"/>
      <c r="S723" s="242"/>
      <c r="T723" s="243"/>
      <c r="U723" s="92"/>
      <c r="W723" s="248"/>
      <c r="X723" s="248"/>
      <c r="Y723" s="248"/>
      <c r="Z723" s="248"/>
      <c r="AA723" s="248"/>
    </row>
    <row r="724" spans="1:27" ht="68.25" hidden="1" customHeight="1">
      <c r="A724" t="str">
        <f>IF(E724="","",IF(VLOOKUP($F724,CODE!$K:$O,CODE!$O$1,FALSE)="",$E724,$E724&amp;"-"&amp;VLOOKUP($F724,CODE!$K:$O,CODE!$O$1,FALSE)))</f>
        <v/>
      </c>
      <c r="B724"/>
      <c r="C724" s="250">
        <f t="shared" si="25"/>
        <v>714</v>
      </c>
      <c r="D724" s="95"/>
      <c r="E724" s="96"/>
      <c r="F724" s="87"/>
      <c r="G724" s="87"/>
      <c r="H724" s="88"/>
      <c r="I724" s="88"/>
      <c r="J724" s="93">
        <f t="shared" si="24"/>
        <v>0</v>
      </c>
      <c r="K724" s="246"/>
      <c r="L724" s="94"/>
      <c r="M724" s="89" t="str">
        <f>IF(ISERROR(VLOOKUP($K724,생산업체!$A:$C,생산업체!$A$1,FALSE))=TRUE,"업체리스트 참조 후 업체명 변경",IF(VLOOKUP($K724,생산업체!$A:$C,생산업체!$B$1,FALSE)=1,$L724+$M$6,$L724+$M$4))</f>
        <v>업체리스트 참조 후 업체명 변경</v>
      </c>
      <c r="N724" s="245"/>
      <c r="O724" s="237"/>
      <c r="P724" s="247"/>
      <c r="Q724" s="90"/>
      <c r="R724" s="91"/>
      <c r="S724" s="242"/>
      <c r="T724" s="243"/>
      <c r="U724" s="92"/>
      <c r="W724" s="248"/>
      <c r="X724" s="248"/>
      <c r="Y724" s="248"/>
      <c r="Z724" s="248"/>
      <c r="AA724" s="248"/>
    </row>
    <row r="725" spans="1:27" ht="68.25" hidden="1" customHeight="1">
      <c r="A725" t="str">
        <f>IF(E725="","",IF(VLOOKUP($F725,CODE!$K:$O,CODE!$O$1,FALSE)="",$E725,$E725&amp;"-"&amp;VLOOKUP($F725,CODE!$K:$O,CODE!$O$1,FALSE)))</f>
        <v/>
      </c>
      <c r="B725"/>
      <c r="C725" s="250">
        <f t="shared" si="25"/>
        <v>715</v>
      </c>
      <c r="D725" s="95"/>
      <c r="E725" s="96"/>
      <c r="F725" s="87"/>
      <c r="G725" s="87"/>
      <c r="H725" s="88"/>
      <c r="I725" s="88"/>
      <c r="J725" s="93">
        <f t="shared" si="24"/>
        <v>0</v>
      </c>
      <c r="K725" s="246"/>
      <c r="L725" s="94"/>
      <c r="M725" s="89" t="str">
        <f>IF(ISERROR(VLOOKUP($K725,생산업체!$A:$C,생산업체!$A$1,FALSE))=TRUE,"업체리스트 참조 후 업체명 변경",IF(VLOOKUP($K725,생산업체!$A:$C,생산업체!$B$1,FALSE)=1,$L725+$M$6,$L725+$M$4))</f>
        <v>업체리스트 참조 후 업체명 변경</v>
      </c>
      <c r="N725" s="245"/>
      <c r="O725" s="237"/>
      <c r="P725" s="247"/>
      <c r="Q725" s="90"/>
      <c r="R725" s="91"/>
      <c r="S725" s="242"/>
      <c r="T725" s="243"/>
      <c r="U725" s="92"/>
      <c r="W725" s="248"/>
      <c r="X725" s="248"/>
      <c r="Y725" s="248"/>
      <c r="Z725" s="248"/>
      <c r="AA725" s="248"/>
    </row>
    <row r="726" spans="1:27" ht="68.25" hidden="1" customHeight="1">
      <c r="A726" t="str">
        <f>IF(E726="","",IF(VLOOKUP($F726,CODE!$K:$O,CODE!$O$1,FALSE)="",$E726,$E726&amp;"-"&amp;VLOOKUP($F726,CODE!$K:$O,CODE!$O$1,FALSE)))</f>
        <v/>
      </c>
      <c r="B726"/>
      <c r="C726" s="250">
        <f t="shared" si="25"/>
        <v>716</v>
      </c>
      <c r="D726" s="95"/>
      <c r="E726" s="96"/>
      <c r="F726" s="87"/>
      <c r="G726" s="87"/>
      <c r="H726" s="88"/>
      <c r="I726" s="88"/>
      <c r="J726" s="93">
        <f t="shared" si="24"/>
        <v>0</v>
      </c>
      <c r="K726" s="246"/>
      <c r="L726" s="94"/>
      <c r="M726" s="89" t="str">
        <f>IF(ISERROR(VLOOKUP($K726,생산업체!$A:$C,생산업체!$A$1,FALSE))=TRUE,"업체리스트 참조 후 업체명 변경",IF(VLOOKUP($K726,생산업체!$A:$C,생산업체!$B$1,FALSE)=1,$L726+$M$6,$L726+$M$4))</f>
        <v>업체리스트 참조 후 업체명 변경</v>
      </c>
      <c r="N726" s="245"/>
      <c r="O726" s="237"/>
      <c r="P726" s="247"/>
      <c r="Q726" s="90"/>
      <c r="R726" s="91"/>
      <c r="S726" s="242"/>
      <c r="T726" s="243"/>
      <c r="U726" s="92"/>
      <c r="W726" s="248"/>
      <c r="X726" s="248"/>
      <c r="Y726" s="248"/>
      <c r="Z726" s="248"/>
      <c r="AA726" s="248"/>
    </row>
    <row r="727" spans="1:27" ht="68.25" hidden="1" customHeight="1">
      <c r="A727" t="str">
        <f>IF(E727="","",IF(VLOOKUP($F727,CODE!$K:$O,CODE!$O$1,FALSE)="",$E727,$E727&amp;"-"&amp;VLOOKUP($F727,CODE!$K:$O,CODE!$O$1,FALSE)))</f>
        <v/>
      </c>
      <c r="B727"/>
      <c r="C727" s="250">
        <f t="shared" si="25"/>
        <v>717</v>
      </c>
      <c r="D727" s="95"/>
      <c r="E727" s="96"/>
      <c r="F727" s="87"/>
      <c r="G727" s="87"/>
      <c r="H727" s="88"/>
      <c r="I727" s="88"/>
      <c r="J727" s="93">
        <f t="shared" si="24"/>
        <v>0</v>
      </c>
      <c r="K727" s="246"/>
      <c r="L727" s="94"/>
      <c r="M727" s="89" t="str">
        <f>IF(ISERROR(VLOOKUP($K727,생산업체!$A:$C,생산업체!$A$1,FALSE))=TRUE,"업체리스트 참조 후 업체명 변경",IF(VLOOKUP($K727,생산업체!$A:$C,생산업체!$B$1,FALSE)=1,$L727+$M$6,$L727+$M$4))</f>
        <v>업체리스트 참조 후 업체명 변경</v>
      </c>
      <c r="N727" s="245"/>
      <c r="O727" s="237"/>
      <c r="P727" s="247"/>
      <c r="Q727" s="90"/>
      <c r="R727" s="91"/>
      <c r="S727" s="242"/>
      <c r="T727" s="243"/>
      <c r="U727" s="92"/>
      <c r="W727" s="248"/>
      <c r="X727" s="248"/>
      <c r="Y727" s="248"/>
      <c r="Z727" s="248"/>
      <c r="AA727" s="248"/>
    </row>
    <row r="728" spans="1:27" ht="68.25" hidden="1" customHeight="1">
      <c r="A728" t="str">
        <f>IF(E728="","",IF(VLOOKUP($F728,CODE!$K:$O,CODE!$O$1,FALSE)="",$E728,$E728&amp;"-"&amp;VLOOKUP($F728,CODE!$K:$O,CODE!$O$1,FALSE)))</f>
        <v/>
      </c>
      <c r="B728"/>
      <c r="C728" s="250">
        <f t="shared" si="25"/>
        <v>718</v>
      </c>
      <c r="D728" s="95"/>
      <c r="E728" s="96"/>
      <c r="F728" s="87"/>
      <c r="G728" s="87"/>
      <c r="H728" s="88"/>
      <c r="I728" s="88"/>
      <c r="J728" s="93">
        <f t="shared" si="24"/>
        <v>0</v>
      </c>
      <c r="K728" s="246"/>
      <c r="L728" s="94"/>
      <c r="M728" s="89" t="str">
        <f>IF(ISERROR(VLOOKUP($K728,생산업체!$A:$C,생산업체!$A$1,FALSE))=TRUE,"업체리스트 참조 후 업체명 변경",IF(VLOOKUP($K728,생산업체!$A:$C,생산업체!$B$1,FALSE)=1,$L728+$M$6,$L728+$M$4))</f>
        <v>업체리스트 참조 후 업체명 변경</v>
      </c>
      <c r="N728" s="245"/>
      <c r="O728" s="237"/>
      <c r="P728" s="247"/>
      <c r="Q728" s="90"/>
      <c r="R728" s="91"/>
      <c r="S728" s="242"/>
      <c r="T728" s="243"/>
      <c r="U728" s="92"/>
      <c r="W728" s="248"/>
      <c r="X728" s="248"/>
      <c r="Y728" s="248"/>
      <c r="Z728" s="248"/>
      <c r="AA728" s="248"/>
    </row>
    <row r="729" spans="1:27" ht="68.25" hidden="1" customHeight="1">
      <c r="A729" t="str">
        <f>IF(E729="","",IF(VLOOKUP($F729,CODE!$K:$O,CODE!$O$1,FALSE)="",$E729,$E729&amp;"-"&amp;VLOOKUP($F729,CODE!$K:$O,CODE!$O$1,FALSE)))</f>
        <v/>
      </c>
      <c r="B729"/>
      <c r="C729" s="250">
        <f t="shared" si="25"/>
        <v>719</v>
      </c>
      <c r="D729" s="95"/>
      <c r="E729" s="96"/>
      <c r="F729" s="87"/>
      <c r="G729" s="87"/>
      <c r="H729" s="88"/>
      <c r="I729" s="88"/>
      <c r="J729" s="93">
        <f t="shared" si="24"/>
        <v>0</v>
      </c>
      <c r="K729" s="246"/>
      <c r="L729" s="94"/>
      <c r="M729" s="89" t="str">
        <f>IF(ISERROR(VLOOKUP($K729,생산업체!$A:$C,생산업체!$A$1,FALSE))=TRUE,"업체리스트 참조 후 업체명 변경",IF(VLOOKUP($K729,생산업체!$A:$C,생산업체!$B$1,FALSE)=1,$L729+$M$6,$L729+$M$4))</f>
        <v>업체리스트 참조 후 업체명 변경</v>
      </c>
      <c r="N729" s="245"/>
      <c r="O729" s="237"/>
      <c r="P729" s="247"/>
      <c r="Q729" s="90"/>
      <c r="R729" s="91"/>
      <c r="S729" s="242"/>
      <c r="T729" s="243"/>
      <c r="U729" s="92"/>
      <c r="W729" s="248"/>
      <c r="X729" s="248"/>
      <c r="Y729" s="248"/>
      <c r="Z729" s="248"/>
      <c r="AA729" s="248"/>
    </row>
    <row r="730" spans="1:27" ht="68.25" hidden="1" customHeight="1">
      <c r="A730" t="str">
        <f>IF(E730="","",IF(VLOOKUP($F730,CODE!$K:$O,CODE!$O$1,FALSE)="",$E730,$E730&amp;"-"&amp;VLOOKUP($F730,CODE!$K:$O,CODE!$O$1,FALSE)))</f>
        <v/>
      </c>
      <c r="B730"/>
      <c r="C730" s="250">
        <f t="shared" si="25"/>
        <v>720</v>
      </c>
      <c r="D730" s="95"/>
      <c r="E730" s="96"/>
      <c r="F730" s="87"/>
      <c r="G730" s="87"/>
      <c r="H730" s="88"/>
      <c r="I730" s="88"/>
      <c r="J730" s="93">
        <f t="shared" si="24"/>
        <v>0</v>
      </c>
      <c r="K730" s="246"/>
      <c r="L730" s="94"/>
      <c r="M730" s="89" t="str">
        <f>IF(ISERROR(VLOOKUP($K730,생산업체!$A:$C,생산업체!$A$1,FALSE))=TRUE,"업체리스트 참조 후 업체명 변경",IF(VLOOKUP($K730,생산업체!$A:$C,생산업체!$B$1,FALSE)=1,$L730+$M$6,$L730+$M$4))</f>
        <v>업체리스트 참조 후 업체명 변경</v>
      </c>
      <c r="N730" s="245"/>
      <c r="O730" s="237"/>
      <c r="P730" s="247"/>
      <c r="Q730" s="90"/>
      <c r="R730" s="91"/>
      <c r="S730" s="242"/>
      <c r="T730" s="243"/>
      <c r="U730" s="92"/>
      <c r="W730" s="248"/>
      <c r="X730" s="248"/>
      <c r="Y730" s="248"/>
      <c r="Z730" s="248"/>
      <c r="AA730" s="248"/>
    </row>
    <row r="731" spans="1:27" ht="68.25" hidden="1" customHeight="1">
      <c r="A731" t="str">
        <f>IF(E731="","",IF(VLOOKUP($F731,CODE!$K:$O,CODE!$O$1,FALSE)="",$E731,$E731&amp;"-"&amp;VLOOKUP($F731,CODE!$K:$O,CODE!$O$1,FALSE)))</f>
        <v/>
      </c>
      <c r="B731"/>
      <c r="C731" s="250">
        <f t="shared" si="25"/>
        <v>721</v>
      </c>
      <c r="D731" s="95"/>
      <c r="E731" s="96"/>
      <c r="F731" s="87"/>
      <c r="G731" s="87"/>
      <c r="H731" s="88"/>
      <c r="I731" s="88"/>
      <c r="J731" s="93">
        <f t="shared" si="24"/>
        <v>0</v>
      </c>
      <c r="K731" s="246"/>
      <c r="L731" s="94"/>
      <c r="M731" s="89" t="str">
        <f>IF(ISERROR(VLOOKUP($K731,생산업체!$A:$C,생산업체!$A$1,FALSE))=TRUE,"업체리스트 참조 후 업체명 변경",IF(VLOOKUP($K731,생산업체!$A:$C,생산업체!$B$1,FALSE)=1,$L731+$M$6,$L731+$M$4))</f>
        <v>업체리스트 참조 후 업체명 변경</v>
      </c>
      <c r="N731" s="245"/>
      <c r="O731" s="237"/>
      <c r="P731" s="247"/>
      <c r="Q731" s="90"/>
      <c r="R731" s="91"/>
      <c r="S731" s="242"/>
      <c r="T731" s="243"/>
      <c r="U731" s="92"/>
      <c r="W731" s="248"/>
      <c r="X731" s="248"/>
      <c r="Y731" s="248"/>
      <c r="Z731" s="248"/>
      <c r="AA731" s="248"/>
    </row>
    <row r="732" spans="1:27" ht="68.25" hidden="1" customHeight="1">
      <c r="A732" t="str">
        <f>IF(E732="","",IF(VLOOKUP($F732,CODE!$K:$O,CODE!$O$1,FALSE)="",$E732,$E732&amp;"-"&amp;VLOOKUP($F732,CODE!$K:$O,CODE!$O$1,FALSE)))</f>
        <v/>
      </c>
      <c r="B732"/>
      <c r="C732" s="250">
        <f t="shared" si="25"/>
        <v>722</v>
      </c>
      <c r="D732" s="95"/>
      <c r="E732" s="96"/>
      <c r="F732" s="87"/>
      <c r="G732" s="87"/>
      <c r="H732" s="88"/>
      <c r="I732" s="88"/>
      <c r="J732" s="93">
        <f t="shared" si="24"/>
        <v>0</v>
      </c>
      <c r="K732" s="246"/>
      <c r="L732" s="94"/>
      <c r="M732" s="89" t="str">
        <f>IF(ISERROR(VLOOKUP($K732,생산업체!$A:$C,생산업체!$A$1,FALSE))=TRUE,"업체리스트 참조 후 업체명 변경",IF(VLOOKUP($K732,생산업체!$A:$C,생산업체!$B$1,FALSE)=1,$L732+$M$6,$L732+$M$4))</f>
        <v>업체리스트 참조 후 업체명 변경</v>
      </c>
      <c r="N732" s="245"/>
      <c r="O732" s="237"/>
      <c r="P732" s="247"/>
      <c r="Q732" s="90"/>
      <c r="R732" s="91"/>
      <c r="S732" s="242"/>
      <c r="T732" s="243"/>
      <c r="U732" s="92"/>
      <c r="W732" s="248"/>
      <c r="X732" s="248"/>
      <c r="Y732" s="248"/>
      <c r="Z732" s="248"/>
      <c r="AA732" s="248"/>
    </row>
    <row r="733" spans="1:27" ht="68.25" hidden="1" customHeight="1">
      <c r="A733" t="str">
        <f>IF(E733="","",IF(VLOOKUP($F733,CODE!$K:$O,CODE!$O$1,FALSE)="",$E733,$E733&amp;"-"&amp;VLOOKUP($F733,CODE!$K:$O,CODE!$O$1,FALSE)))</f>
        <v/>
      </c>
      <c r="B733"/>
      <c r="C733" s="250">
        <f t="shared" si="25"/>
        <v>723</v>
      </c>
      <c r="D733" s="95"/>
      <c r="E733" s="96"/>
      <c r="F733" s="87"/>
      <c r="G733" s="87"/>
      <c r="H733" s="88"/>
      <c r="I733" s="88"/>
      <c r="J733" s="93">
        <f t="shared" si="24"/>
        <v>0</v>
      </c>
      <c r="K733" s="246"/>
      <c r="L733" s="94"/>
      <c r="M733" s="89" t="str">
        <f>IF(ISERROR(VLOOKUP($K733,생산업체!$A:$C,생산업체!$A$1,FALSE))=TRUE,"업체리스트 참조 후 업체명 변경",IF(VLOOKUP($K733,생산업체!$A:$C,생산업체!$B$1,FALSE)=1,$L733+$M$6,$L733+$M$4))</f>
        <v>업체리스트 참조 후 업체명 변경</v>
      </c>
      <c r="N733" s="245"/>
      <c r="O733" s="237"/>
      <c r="P733" s="247"/>
      <c r="Q733" s="90"/>
      <c r="R733" s="91"/>
      <c r="S733" s="242"/>
      <c r="T733" s="243"/>
      <c r="U733" s="92"/>
      <c r="W733" s="248"/>
      <c r="X733" s="248"/>
      <c r="Y733" s="248"/>
      <c r="Z733" s="248"/>
      <c r="AA733" s="248"/>
    </row>
    <row r="734" spans="1:27" ht="68.25" hidden="1" customHeight="1">
      <c r="A734" t="str">
        <f>IF(E734="","",IF(VLOOKUP($F734,CODE!$K:$O,CODE!$O$1,FALSE)="",$E734,$E734&amp;"-"&amp;VLOOKUP($F734,CODE!$K:$O,CODE!$O$1,FALSE)))</f>
        <v/>
      </c>
      <c r="B734"/>
      <c r="C734" s="250">
        <f t="shared" si="25"/>
        <v>724</v>
      </c>
      <c r="D734" s="95"/>
      <c r="E734" s="96"/>
      <c r="F734" s="87"/>
      <c r="G734" s="87"/>
      <c r="H734" s="88"/>
      <c r="I734" s="88"/>
      <c r="J734" s="93">
        <f t="shared" si="24"/>
        <v>0</v>
      </c>
      <c r="K734" s="246"/>
      <c r="L734" s="94"/>
      <c r="M734" s="89" t="str">
        <f>IF(ISERROR(VLOOKUP($K734,생산업체!$A:$C,생산업체!$A$1,FALSE))=TRUE,"업체리스트 참조 후 업체명 변경",IF(VLOOKUP($K734,생산업체!$A:$C,생산업체!$B$1,FALSE)=1,$L734+$M$6,$L734+$M$4))</f>
        <v>업체리스트 참조 후 업체명 변경</v>
      </c>
      <c r="N734" s="245"/>
      <c r="O734" s="237"/>
      <c r="P734" s="247"/>
      <c r="Q734" s="90"/>
      <c r="R734" s="91"/>
      <c r="S734" s="242"/>
      <c r="T734" s="243"/>
      <c r="U734" s="92"/>
      <c r="W734" s="248"/>
      <c r="X734" s="248"/>
      <c r="Y734" s="248"/>
      <c r="Z734" s="248"/>
      <c r="AA734" s="248"/>
    </row>
    <row r="735" spans="1:27" ht="68.25" hidden="1" customHeight="1">
      <c r="A735" t="str">
        <f>IF(E735="","",IF(VLOOKUP($F735,CODE!$K:$O,CODE!$O$1,FALSE)="",$E735,$E735&amp;"-"&amp;VLOOKUP($F735,CODE!$K:$O,CODE!$O$1,FALSE)))</f>
        <v/>
      </c>
      <c r="B735"/>
      <c r="C735" s="250">
        <f t="shared" si="25"/>
        <v>725</v>
      </c>
      <c r="D735" s="95"/>
      <c r="E735" s="96"/>
      <c r="F735" s="87"/>
      <c r="G735" s="87"/>
      <c r="H735" s="88"/>
      <c r="I735" s="88"/>
      <c r="J735" s="93">
        <f t="shared" si="24"/>
        <v>0</v>
      </c>
      <c r="K735" s="246"/>
      <c r="L735" s="94"/>
      <c r="M735" s="89" t="str">
        <f>IF(ISERROR(VLOOKUP($K735,생산업체!$A:$C,생산업체!$A$1,FALSE))=TRUE,"업체리스트 참조 후 업체명 변경",IF(VLOOKUP($K735,생산업체!$A:$C,생산업체!$B$1,FALSE)=1,$L735+$M$6,$L735+$M$4))</f>
        <v>업체리스트 참조 후 업체명 변경</v>
      </c>
      <c r="N735" s="245"/>
      <c r="O735" s="237"/>
      <c r="P735" s="247"/>
      <c r="Q735" s="90"/>
      <c r="R735" s="91"/>
      <c r="S735" s="242"/>
      <c r="T735" s="243"/>
      <c r="U735" s="92"/>
      <c r="W735" s="248"/>
      <c r="X735" s="248"/>
      <c r="Y735" s="248"/>
      <c r="Z735" s="248"/>
      <c r="AA735" s="248"/>
    </row>
    <row r="736" spans="1:27" ht="68.25" hidden="1" customHeight="1">
      <c r="A736" t="str">
        <f>IF(E736="","",IF(VLOOKUP($F736,CODE!$K:$O,CODE!$O$1,FALSE)="",$E736,$E736&amp;"-"&amp;VLOOKUP($F736,CODE!$K:$O,CODE!$O$1,FALSE)))</f>
        <v/>
      </c>
      <c r="B736"/>
      <c r="C736" s="250">
        <f t="shared" si="25"/>
        <v>726</v>
      </c>
      <c r="D736" s="95"/>
      <c r="E736" s="96"/>
      <c r="F736" s="87"/>
      <c r="G736" s="87"/>
      <c r="H736" s="88"/>
      <c r="I736" s="88"/>
      <c r="J736" s="93">
        <f t="shared" si="24"/>
        <v>0</v>
      </c>
      <c r="K736" s="246"/>
      <c r="L736" s="94"/>
      <c r="M736" s="89" t="str">
        <f>IF(ISERROR(VLOOKUP($K736,생산업체!$A:$C,생산업체!$A$1,FALSE))=TRUE,"업체리스트 참조 후 업체명 변경",IF(VLOOKUP($K736,생산업체!$A:$C,생산업체!$B$1,FALSE)=1,$L736+$M$6,$L736+$M$4))</f>
        <v>업체리스트 참조 후 업체명 변경</v>
      </c>
      <c r="N736" s="245"/>
      <c r="O736" s="237"/>
      <c r="P736" s="247"/>
      <c r="Q736" s="90"/>
      <c r="R736" s="91"/>
      <c r="S736" s="242"/>
      <c r="T736" s="243"/>
      <c r="U736" s="92"/>
      <c r="W736" s="248"/>
      <c r="X736" s="248"/>
      <c r="Y736" s="248"/>
      <c r="Z736" s="248"/>
      <c r="AA736" s="248"/>
    </row>
    <row r="737" spans="1:27" ht="68.25" hidden="1" customHeight="1">
      <c r="A737" t="str">
        <f>IF(E737="","",IF(VLOOKUP($F737,CODE!$K:$O,CODE!$O$1,FALSE)="",$E737,$E737&amp;"-"&amp;VLOOKUP($F737,CODE!$K:$O,CODE!$O$1,FALSE)))</f>
        <v/>
      </c>
      <c r="B737"/>
      <c r="C737" s="250">
        <f t="shared" si="25"/>
        <v>727</v>
      </c>
      <c r="D737" s="95"/>
      <c r="E737" s="96"/>
      <c r="F737" s="87"/>
      <c r="G737" s="87"/>
      <c r="H737" s="88"/>
      <c r="I737" s="88"/>
      <c r="J737" s="93">
        <f t="shared" si="24"/>
        <v>0</v>
      </c>
      <c r="K737" s="246"/>
      <c r="L737" s="94"/>
      <c r="M737" s="89" t="str">
        <f>IF(ISERROR(VLOOKUP($K737,생산업체!$A:$C,생산업체!$A$1,FALSE))=TRUE,"업체리스트 참조 후 업체명 변경",IF(VLOOKUP($K737,생산업체!$A:$C,생산업체!$B$1,FALSE)=1,$L737+$M$6,$L737+$M$4))</f>
        <v>업체리스트 참조 후 업체명 변경</v>
      </c>
      <c r="N737" s="245"/>
      <c r="O737" s="237"/>
      <c r="P737" s="247"/>
      <c r="Q737" s="90"/>
      <c r="R737" s="91"/>
      <c r="S737" s="242"/>
      <c r="T737" s="243"/>
      <c r="U737" s="92"/>
      <c r="W737" s="248"/>
      <c r="X737" s="248"/>
      <c r="Y737" s="248"/>
      <c r="Z737" s="248"/>
      <c r="AA737" s="248"/>
    </row>
    <row r="738" spans="1:27" ht="68.25" hidden="1" customHeight="1">
      <c r="A738" t="str">
        <f>IF(E738="","",IF(VLOOKUP($F738,CODE!$K:$O,CODE!$O$1,FALSE)="",$E738,$E738&amp;"-"&amp;VLOOKUP($F738,CODE!$K:$O,CODE!$O$1,FALSE)))</f>
        <v/>
      </c>
      <c r="B738"/>
      <c r="C738" s="250">
        <f t="shared" si="25"/>
        <v>728</v>
      </c>
      <c r="D738" s="95"/>
      <c r="E738" s="96"/>
      <c r="F738" s="87"/>
      <c r="G738" s="87"/>
      <c r="H738" s="88"/>
      <c r="I738" s="88"/>
      <c r="J738" s="93">
        <f t="shared" si="24"/>
        <v>0</v>
      </c>
      <c r="K738" s="246"/>
      <c r="L738" s="94"/>
      <c r="M738" s="89" t="str">
        <f>IF(ISERROR(VLOOKUP($K738,생산업체!$A:$C,생산업체!$A$1,FALSE))=TRUE,"업체리스트 참조 후 업체명 변경",IF(VLOOKUP($K738,생산업체!$A:$C,생산업체!$B$1,FALSE)=1,$L738+$M$6,$L738+$M$4))</f>
        <v>업체리스트 참조 후 업체명 변경</v>
      </c>
      <c r="N738" s="245"/>
      <c r="O738" s="237"/>
      <c r="P738" s="247"/>
      <c r="Q738" s="90"/>
      <c r="R738" s="91"/>
      <c r="S738" s="242"/>
      <c r="T738" s="243"/>
      <c r="U738" s="92"/>
      <c r="W738" s="248"/>
      <c r="X738" s="248"/>
      <c r="Y738" s="248"/>
      <c r="Z738" s="248"/>
      <c r="AA738" s="248"/>
    </row>
    <row r="739" spans="1:27" ht="68.25" hidden="1" customHeight="1">
      <c r="A739" t="str">
        <f>IF(E739="","",IF(VLOOKUP($F739,CODE!$K:$O,CODE!$O$1,FALSE)="",$E739,$E739&amp;"-"&amp;VLOOKUP($F739,CODE!$K:$O,CODE!$O$1,FALSE)))</f>
        <v/>
      </c>
      <c r="B739"/>
      <c r="C739" s="250">
        <f t="shared" si="25"/>
        <v>729</v>
      </c>
      <c r="D739" s="95"/>
      <c r="E739" s="96"/>
      <c r="F739" s="87"/>
      <c r="G739" s="87"/>
      <c r="H739" s="88"/>
      <c r="I739" s="88"/>
      <c r="J739" s="93">
        <f t="shared" si="24"/>
        <v>0</v>
      </c>
      <c r="K739" s="246"/>
      <c r="L739" s="94"/>
      <c r="M739" s="89" t="str">
        <f>IF(ISERROR(VLOOKUP($K739,생산업체!$A:$C,생산업체!$A$1,FALSE))=TRUE,"업체리스트 참조 후 업체명 변경",IF(VLOOKUP($K739,생산업체!$A:$C,생산업체!$B$1,FALSE)=1,$L739+$M$6,$L739+$M$4))</f>
        <v>업체리스트 참조 후 업체명 변경</v>
      </c>
      <c r="N739" s="245"/>
      <c r="O739" s="237"/>
      <c r="P739" s="247"/>
      <c r="Q739" s="90"/>
      <c r="R739" s="91"/>
      <c r="S739" s="242"/>
      <c r="T739" s="243"/>
      <c r="U739" s="92"/>
      <c r="W739" s="248"/>
      <c r="X739" s="248"/>
      <c r="Y739" s="248"/>
      <c r="Z739" s="248"/>
      <c r="AA739" s="248"/>
    </row>
    <row r="740" spans="1:27" ht="68.25" hidden="1" customHeight="1">
      <c r="A740" t="str">
        <f>IF(E740="","",IF(VLOOKUP($F740,CODE!$K:$O,CODE!$O$1,FALSE)="",$E740,$E740&amp;"-"&amp;VLOOKUP($F740,CODE!$K:$O,CODE!$O$1,FALSE)))</f>
        <v/>
      </c>
      <c r="B740"/>
      <c r="C740" s="250">
        <f t="shared" si="25"/>
        <v>730</v>
      </c>
      <c r="D740" s="95"/>
      <c r="E740" s="96"/>
      <c r="F740" s="87"/>
      <c r="G740" s="87"/>
      <c r="H740" s="88"/>
      <c r="I740" s="88"/>
      <c r="J740" s="93">
        <f t="shared" si="24"/>
        <v>0</v>
      </c>
      <c r="K740" s="246"/>
      <c r="L740" s="94"/>
      <c r="M740" s="89" t="str">
        <f>IF(ISERROR(VLOOKUP($K740,생산업체!$A:$C,생산업체!$A$1,FALSE))=TRUE,"업체리스트 참조 후 업체명 변경",IF(VLOOKUP($K740,생산업체!$A:$C,생산업체!$B$1,FALSE)=1,$L740+$M$6,$L740+$M$4))</f>
        <v>업체리스트 참조 후 업체명 변경</v>
      </c>
      <c r="N740" s="245"/>
      <c r="O740" s="237"/>
      <c r="P740" s="247"/>
      <c r="Q740" s="90"/>
      <c r="R740" s="91"/>
      <c r="S740" s="242"/>
      <c r="T740" s="243"/>
      <c r="U740" s="92"/>
      <c r="W740" s="248"/>
      <c r="X740" s="248"/>
      <c r="Y740" s="248"/>
      <c r="Z740" s="248"/>
      <c r="AA740" s="248"/>
    </row>
    <row r="741" spans="1:27" ht="68.25" hidden="1" customHeight="1">
      <c r="A741" t="str">
        <f>IF(E741="","",IF(VLOOKUP($F741,CODE!$K:$O,CODE!$O$1,FALSE)="",$E741,$E741&amp;"-"&amp;VLOOKUP($F741,CODE!$K:$O,CODE!$O$1,FALSE)))</f>
        <v/>
      </c>
      <c r="B741"/>
      <c r="C741" s="250">
        <f t="shared" si="25"/>
        <v>731</v>
      </c>
      <c r="D741" s="95"/>
      <c r="E741" s="96"/>
      <c r="F741" s="87"/>
      <c r="G741" s="87"/>
      <c r="H741" s="88"/>
      <c r="I741" s="88"/>
      <c r="J741" s="93">
        <f t="shared" si="24"/>
        <v>0</v>
      </c>
      <c r="K741" s="246"/>
      <c r="L741" s="94"/>
      <c r="M741" s="89" t="str">
        <f>IF(ISERROR(VLOOKUP($K741,생산업체!$A:$C,생산업체!$A$1,FALSE))=TRUE,"업체리스트 참조 후 업체명 변경",IF(VLOOKUP($K741,생산업체!$A:$C,생산업체!$B$1,FALSE)=1,$L741+$M$6,$L741+$M$4))</f>
        <v>업체리스트 참조 후 업체명 변경</v>
      </c>
      <c r="N741" s="245"/>
      <c r="O741" s="237"/>
      <c r="P741" s="247"/>
      <c r="Q741" s="90"/>
      <c r="R741" s="91"/>
      <c r="S741" s="242"/>
      <c r="T741" s="243"/>
      <c r="U741" s="92"/>
      <c r="W741" s="248"/>
      <c r="X741" s="248"/>
      <c r="Y741" s="248"/>
      <c r="Z741" s="248"/>
      <c r="AA741" s="248"/>
    </row>
    <row r="742" spans="1:27" ht="68.25" hidden="1" customHeight="1">
      <c r="A742" t="str">
        <f>IF(E742="","",IF(VLOOKUP($F742,CODE!$K:$O,CODE!$O$1,FALSE)="",$E742,$E742&amp;"-"&amp;VLOOKUP($F742,CODE!$K:$O,CODE!$O$1,FALSE)))</f>
        <v/>
      </c>
      <c r="B742"/>
      <c r="C742" s="250">
        <f t="shared" si="25"/>
        <v>732</v>
      </c>
      <c r="D742" s="95"/>
      <c r="E742" s="96"/>
      <c r="F742" s="87"/>
      <c r="G742" s="87"/>
      <c r="H742" s="88"/>
      <c r="I742" s="88"/>
      <c r="J742" s="93">
        <f t="shared" si="24"/>
        <v>0</v>
      </c>
      <c r="K742" s="246"/>
      <c r="L742" s="94"/>
      <c r="M742" s="89" t="str">
        <f>IF(ISERROR(VLOOKUP($K742,생산업체!$A:$C,생산업체!$A$1,FALSE))=TRUE,"업체리스트 참조 후 업체명 변경",IF(VLOOKUP($K742,생산업체!$A:$C,생산업체!$B$1,FALSE)=1,$L742+$M$6,$L742+$M$4))</f>
        <v>업체리스트 참조 후 업체명 변경</v>
      </c>
      <c r="N742" s="245"/>
      <c r="O742" s="237"/>
      <c r="P742" s="247"/>
      <c r="Q742" s="90"/>
      <c r="R742" s="91"/>
      <c r="S742" s="242"/>
      <c r="T742" s="243"/>
      <c r="U742" s="92"/>
      <c r="W742" s="248"/>
      <c r="X742" s="248"/>
      <c r="Y742" s="248"/>
      <c r="Z742" s="248"/>
      <c r="AA742" s="248"/>
    </row>
    <row r="743" spans="1:27" ht="68.25" hidden="1" customHeight="1">
      <c r="A743" t="str">
        <f>IF(E743="","",IF(VLOOKUP($F743,CODE!$K:$O,CODE!$O$1,FALSE)="",$E743,$E743&amp;"-"&amp;VLOOKUP($F743,CODE!$K:$O,CODE!$O$1,FALSE)))</f>
        <v/>
      </c>
      <c r="B743"/>
      <c r="C743" s="250">
        <f t="shared" si="25"/>
        <v>733</v>
      </c>
      <c r="D743" s="95"/>
      <c r="E743" s="96"/>
      <c r="F743" s="87"/>
      <c r="G743" s="87"/>
      <c r="H743" s="88"/>
      <c r="I743" s="88"/>
      <c r="J743" s="93">
        <f t="shared" si="24"/>
        <v>0</v>
      </c>
      <c r="K743" s="246"/>
      <c r="L743" s="94"/>
      <c r="M743" s="89" t="str">
        <f>IF(ISERROR(VLOOKUP($K743,생산업체!$A:$C,생산업체!$A$1,FALSE))=TRUE,"업체리스트 참조 후 업체명 변경",IF(VLOOKUP($K743,생산업체!$A:$C,생산업체!$B$1,FALSE)=1,$L743+$M$6,$L743+$M$4))</f>
        <v>업체리스트 참조 후 업체명 변경</v>
      </c>
      <c r="N743" s="245"/>
      <c r="O743" s="237"/>
      <c r="P743" s="247"/>
      <c r="Q743" s="90"/>
      <c r="R743" s="91"/>
      <c r="S743" s="242"/>
      <c r="T743" s="243"/>
      <c r="U743" s="92"/>
      <c r="W743" s="248"/>
      <c r="X743" s="248"/>
      <c r="Y743" s="248"/>
      <c r="Z743" s="248"/>
      <c r="AA743" s="248"/>
    </row>
    <row r="744" spans="1:27" ht="68.25" hidden="1" customHeight="1">
      <c r="A744" t="str">
        <f>IF(E744="","",IF(VLOOKUP($F744,CODE!$K:$O,CODE!$O$1,FALSE)="",$E744,$E744&amp;"-"&amp;VLOOKUP($F744,CODE!$K:$O,CODE!$O$1,FALSE)))</f>
        <v/>
      </c>
      <c r="B744"/>
      <c r="C744" s="250">
        <f t="shared" si="25"/>
        <v>734</v>
      </c>
      <c r="D744" s="95"/>
      <c r="E744" s="96"/>
      <c r="F744" s="87"/>
      <c r="G744" s="87"/>
      <c r="H744" s="88"/>
      <c r="I744" s="88"/>
      <c r="J744" s="93">
        <f t="shared" si="24"/>
        <v>0</v>
      </c>
      <c r="K744" s="246"/>
      <c r="L744" s="94"/>
      <c r="M744" s="89" t="str">
        <f>IF(ISERROR(VLOOKUP($K744,생산업체!$A:$C,생산업체!$A$1,FALSE))=TRUE,"업체리스트 참조 후 업체명 변경",IF(VLOOKUP($K744,생산업체!$A:$C,생산업체!$B$1,FALSE)=1,$L744+$M$6,$L744+$M$4))</f>
        <v>업체리스트 참조 후 업체명 변경</v>
      </c>
      <c r="N744" s="245"/>
      <c r="O744" s="237"/>
      <c r="P744" s="247"/>
      <c r="Q744" s="90"/>
      <c r="R744" s="91"/>
      <c r="S744" s="242"/>
      <c r="T744" s="243"/>
      <c r="U744" s="92"/>
      <c r="W744" s="248"/>
      <c r="X744" s="248"/>
      <c r="Y744" s="248"/>
      <c r="Z744" s="248"/>
      <c r="AA744" s="248"/>
    </row>
    <row r="745" spans="1:27" ht="68.25" hidden="1" customHeight="1">
      <c r="A745" t="str">
        <f>IF(E745="","",IF(VLOOKUP($F745,CODE!$K:$O,CODE!$O$1,FALSE)="",$E745,$E745&amp;"-"&amp;VLOOKUP($F745,CODE!$K:$O,CODE!$O$1,FALSE)))</f>
        <v/>
      </c>
      <c r="B745"/>
      <c r="C745" s="250">
        <f t="shared" si="25"/>
        <v>735</v>
      </c>
      <c r="D745" s="95"/>
      <c r="E745" s="96"/>
      <c r="F745" s="87"/>
      <c r="G745" s="87"/>
      <c r="H745" s="88"/>
      <c r="I745" s="88"/>
      <c r="J745" s="93">
        <f t="shared" si="24"/>
        <v>0</v>
      </c>
      <c r="K745" s="246"/>
      <c r="L745" s="94"/>
      <c r="M745" s="89" t="str">
        <f>IF(ISERROR(VLOOKUP($K745,생산업체!$A:$C,생산업체!$A$1,FALSE))=TRUE,"업체리스트 참조 후 업체명 변경",IF(VLOOKUP($K745,생산업체!$A:$C,생산업체!$B$1,FALSE)=1,$L745+$M$6,$L745+$M$4))</f>
        <v>업체리스트 참조 후 업체명 변경</v>
      </c>
      <c r="N745" s="245"/>
      <c r="O745" s="237"/>
      <c r="P745" s="247"/>
      <c r="Q745" s="90"/>
      <c r="R745" s="91"/>
      <c r="S745" s="242"/>
      <c r="T745" s="243"/>
      <c r="U745" s="92"/>
      <c r="W745" s="248"/>
      <c r="X745" s="248"/>
      <c r="Y745" s="248"/>
      <c r="Z745" s="248"/>
      <c r="AA745" s="248"/>
    </row>
    <row r="746" spans="1:27" ht="68.25" hidden="1" customHeight="1">
      <c r="A746" t="str">
        <f>IF(E746="","",IF(VLOOKUP($F746,CODE!$K:$O,CODE!$O$1,FALSE)="",$E746,$E746&amp;"-"&amp;VLOOKUP($F746,CODE!$K:$O,CODE!$O$1,FALSE)))</f>
        <v/>
      </c>
      <c r="B746"/>
      <c r="C746" s="250">
        <f t="shared" si="25"/>
        <v>736</v>
      </c>
      <c r="D746" s="95"/>
      <c r="E746" s="96"/>
      <c r="F746" s="87"/>
      <c r="G746" s="87"/>
      <c r="H746" s="88"/>
      <c r="I746" s="88"/>
      <c r="J746" s="93">
        <f t="shared" si="24"/>
        <v>0</v>
      </c>
      <c r="K746" s="246"/>
      <c r="L746" s="94"/>
      <c r="M746" s="89" t="str">
        <f>IF(ISERROR(VLOOKUP($K746,생산업체!$A:$C,생산업체!$A$1,FALSE))=TRUE,"업체리스트 참조 후 업체명 변경",IF(VLOOKUP($K746,생산업체!$A:$C,생산업체!$B$1,FALSE)=1,$L746+$M$6,$L746+$M$4))</f>
        <v>업체리스트 참조 후 업체명 변경</v>
      </c>
      <c r="N746" s="245"/>
      <c r="O746" s="237"/>
      <c r="P746" s="247"/>
      <c r="Q746" s="90"/>
      <c r="R746" s="91"/>
      <c r="S746" s="242"/>
      <c r="T746" s="243"/>
      <c r="U746" s="92"/>
      <c r="W746" s="248"/>
      <c r="X746" s="248"/>
      <c r="Y746" s="248"/>
      <c r="Z746" s="248"/>
      <c r="AA746" s="248"/>
    </row>
    <row r="747" spans="1:27" ht="68.25" hidden="1" customHeight="1">
      <c r="A747" t="str">
        <f>IF(E747="","",IF(VLOOKUP($F747,CODE!$K:$O,CODE!$O$1,FALSE)="",$E747,$E747&amp;"-"&amp;VLOOKUP($F747,CODE!$K:$O,CODE!$O$1,FALSE)))</f>
        <v/>
      </c>
      <c r="B747"/>
      <c r="C747" s="250">
        <f t="shared" si="25"/>
        <v>737</v>
      </c>
      <c r="D747" s="95"/>
      <c r="E747" s="96"/>
      <c r="F747" s="87"/>
      <c r="G747" s="87"/>
      <c r="H747" s="88"/>
      <c r="I747" s="88"/>
      <c r="J747" s="93">
        <f t="shared" si="24"/>
        <v>0</v>
      </c>
      <c r="K747" s="246"/>
      <c r="L747" s="94"/>
      <c r="M747" s="89" t="str">
        <f>IF(ISERROR(VLOOKUP($K747,생산업체!$A:$C,생산업체!$A$1,FALSE))=TRUE,"업체리스트 참조 후 업체명 변경",IF(VLOOKUP($K747,생산업체!$A:$C,생산업체!$B$1,FALSE)=1,$L747+$M$6,$L747+$M$4))</f>
        <v>업체리스트 참조 후 업체명 변경</v>
      </c>
      <c r="N747" s="245"/>
      <c r="O747" s="237"/>
      <c r="P747" s="247"/>
      <c r="Q747" s="90"/>
      <c r="R747" s="91"/>
      <c r="S747" s="242"/>
      <c r="T747" s="243"/>
      <c r="U747" s="92"/>
      <c r="W747" s="248"/>
      <c r="X747" s="248"/>
      <c r="Y747" s="248"/>
      <c r="Z747" s="248"/>
      <c r="AA747" s="248"/>
    </row>
    <row r="748" spans="1:27" ht="68.25" hidden="1" customHeight="1">
      <c r="A748" t="str">
        <f>IF(E748="","",IF(VLOOKUP($F748,CODE!$K:$O,CODE!$O$1,FALSE)="",$E748,$E748&amp;"-"&amp;VLOOKUP($F748,CODE!$K:$O,CODE!$O$1,FALSE)))</f>
        <v/>
      </c>
      <c r="B748"/>
      <c r="C748" s="250">
        <f t="shared" si="25"/>
        <v>738</v>
      </c>
      <c r="D748" s="95"/>
      <c r="E748" s="96"/>
      <c r="F748" s="87"/>
      <c r="G748" s="87"/>
      <c r="H748" s="88"/>
      <c r="I748" s="88"/>
      <c r="J748" s="93">
        <f t="shared" si="24"/>
        <v>0</v>
      </c>
      <c r="K748" s="246"/>
      <c r="L748" s="94"/>
      <c r="M748" s="89" t="str">
        <f>IF(ISERROR(VLOOKUP($K748,생산업체!$A:$C,생산업체!$A$1,FALSE))=TRUE,"업체리스트 참조 후 업체명 변경",IF(VLOOKUP($K748,생산업체!$A:$C,생산업체!$B$1,FALSE)=1,$L748+$M$6,$L748+$M$4))</f>
        <v>업체리스트 참조 후 업체명 변경</v>
      </c>
      <c r="N748" s="245"/>
      <c r="O748" s="237"/>
      <c r="P748" s="247"/>
      <c r="Q748" s="90"/>
      <c r="R748" s="91"/>
      <c r="S748" s="242"/>
      <c r="T748" s="243"/>
      <c r="U748" s="92"/>
      <c r="W748" s="248"/>
      <c r="X748" s="248"/>
      <c r="Y748" s="248"/>
      <c r="Z748" s="248"/>
      <c r="AA748" s="248"/>
    </row>
    <row r="749" spans="1:27" ht="68.25" hidden="1" customHeight="1">
      <c r="A749" t="str">
        <f>IF(E749="","",IF(VLOOKUP($F749,CODE!$K:$O,CODE!$O$1,FALSE)="",$E749,$E749&amp;"-"&amp;VLOOKUP($F749,CODE!$K:$O,CODE!$O$1,FALSE)))</f>
        <v/>
      </c>
      <c r="B749"/>
      <c r="C749" s="250">
        <f t="shared" si="25"/>
        <v>739</v>
      </c>
      <c r="D749" s="95"/>
      <c r="E749" s="96"/>
      <c r="F749" s="87"/>
      <c r="G749" s="87"/>
      <c r="H749" s="88"/>
      <c r="I749" s="88"/>
      <c r="J749" s="93">
        <f t="shared" si="24"/>
        <v>0</v>
      </c>
      <c r="K749" s="246"/>
      <c r="L749" s="94"/>
      <c r="M749" s="89" t="str">
        <f>IF(ISERROR(VLOOKUP($K749,생산업체!$A:$C,생산업체!$A$1,FALSE))=TRUE,"업체리스트 참조 후 업체명 변경",IF(VLOOKUP($K749,생산업체!$A:$C,생산업체!$B$1,FALSE)=1,$L749+$M$6,$L749+$M$4))</f>
        <v>업체리스트 참조 후 업체명 변경</v>
      </c>
      <c r="N749" s="245"/>
      <c r="O749" s="237"/>
      <c r="P749" s="247"/>
      <c r="Q749" s="90"/>
      <c r="R749" s="91"/>
      <c r="S749" s="242"/>
      <c r="T749" s="243"/>
      <c r="U749" s="92"/>
      <c r="W749" s="248"/>
      <c r="X749" s="248"/>
      <c r="Y749" s="248"/>
      <c r="Z749" s="248"/>
      <c r="AA749" s="248"/>
    </row>
    <row r="750" spans="1:27" ht="68.25" hidden="1" customHeight="1">
      <c r="A750" t="str">
        <f>IF(E750="","",IF(VLOOKUP($F750,CODE!$K:$O,CODE!$O$1,FALSE)="",$E750,$E750&amp;"-"&amp;VLOOKUP($F750,CODE!$K:$O,CODE!$O$1,FALSE)))</f>
        <v/>
      </c>
      <c r="B750"/>
      <c r="C750" s="250">
        <f t="shared" si="25"/>
        <v>740</v>
      </c>
      <c r="D750" s="95"/>
      <c r="E750" s="96"/>
      <c r="F750" s="87"/>
      <c r="G750" s="87"/>
      <c r="H750" s="88"/>
      <c r="I750" s="88"/>
      <c r="J750" s="93">
        <f t="shared" si="24"/>
        <v>0</v>
      </c>
      <c r="K750" s="246"/>
      <c r="L750" s="94"/>
      <c r="M750" s="89" t="str">
        <f>IF(ISERROR(VLOOKUP($K750,생산업체!$A:$C,생산업체!$A$1,FALSE))=TRUE,"업체리스트 참조 후 업체명 변경",IF(VLOOKUP($K750,생산업체!$A:$C,생산업체!$B$1,FALSE)=1,$L750+$M$6,$L750+$M$4))</f>
        <v>업체리스트 참조 후 업체명 변경</v>
      </c>
      <c r="N750" s="245"/>
      <c r="O750" s="237"/>
      <c r="P750" s="247"/>
      <c r="Q750" s="90"/>
      <c r="R750" s="91"/>
      <c r="S750" s="242"/>
      <c r="T750" s="243"/>
      <c r="U750" s="92"/>
      <c r="W750" s="248"/>
      <c r="X750" s="248"/>
      <c r="Y750" s="248"/>
      <c r="Z750" s="248"/>
      <c r="AA750" s="248"/>
    </row>
    <row r="751" spans="1:27" ht="68.25" hidden="1" customHeight="1">
      <c r="A751" t="str">
        <f>IF(E751="","",IF(VLOOKUP($F751,CODE!$K:$O,CODE!$O$1,FALSE)="",$E751,$E751&amp;"-"&amp;VLOOKUP($F751,CODE!$K:$O,CODE!$O$1,FALSE)))</f>
        <v/>
      </c>
      <c r="B751"/>
      <c r="C751" s="250">
        <f t="shared" si="25"/>
        <v>741</v>
      </c>
      <c r="D751" s="95"/>
      <c r="E751" s="96"/>
      <c r="F751" s="87"/>
      <c r="G751" s="87"/>
      <c r="H751" s="88"/>
      <c r="I751" s="88"/>
      <c r="J751" s="93">
        <f t="shared" si="24"/>
        <v>0</v>
      </c>
      <c r="K751" s="246"/>
      <c r="L751" s="94"/>
      <c r="M751" s="89" t="str">
        <f>IF(ISERROR(VLOOKUP($K751,생산업체!$A:$C,생산업체!$A$1,FALSE))=TRUE,"업체리스트 참조 후 업체명 변경",IF(VLOOKUP($K751,생산업체!$A:$C,생산업체!$B$1,FALSE)=1,$L751+$M$6,$L751+$M$4))</f>
        <v>업체리스트 참조 후 업체명 변경</v>
      </c>
      <c r="N751" s="245"/>
      <c r="O751" s="237"/>
      <c r="P751" s="247"/>
      <c r="Q751" s="90"/>
      <c r="R751" s="91"/>
      <c r="S751" s="242"/>
      <c r="T751" s="243"/>
      <c r="U751" s="92"/>
      <c r="W751" s="248"/>
      <c r="X751" s="248"/>
      <c r="Y751" s="248"/>
      <c r="Z751" s="248"/>
      <c r="AA751" s="248"/>
    </row>
    <row r="752" spans="1:27" ht="68.25" hidden="1" customHeight="1">
      <c r="A752" t="str">
        <f>IF(E752="","",IF(VLOOKUP($F752,CODE!$K:$O,CODE!$O$1,FALSE)="",$E752,$E752&amp;"-"&amp;VLOOKUP($F752,CODE!$K:$O,CODE!$O$1,FALSE)))</f>
        <v/>
      </c>
      <c r="B752"/>
      <c r="C752" s="250">
        <f t="shared" si="25"/>
        <v>742</v>
      </c>
      <c r="D752" s="95"/>
      <c r="E752" s="96"/>
      <c r="F752" s="87"/>
      <c r="G752" s="87"/>
      <c r="H752" s="88"/>
      <c r="I752" s="88"/>
      <c r="J752" s="93">
        <f t="shared" si="24"/>
        <v>0</v>
      </c>
      <c r="K752" s="246"/>
      <c r="L752" s="94"/>
      <c r="M752" s="89" t="str">
        <f>IF(ISERROR(VLOOKUP($K752,생산업체!$A:$C,생산업체!$A$1,FALSE))=TRUE,"업체리스트 참조 후 업체명 변경",IF(VLOOKUP($K752,생산업체!$A:$C,생산업체!$B$1,FALSE)=1,$L752+$M$6,$L752+$M$4))</f>
        <v>업체리스트 참조 후 업체명 변경</v>
      </c>
      <c r="N752" s="245"/>
      <c r="O752" s="237"/>
      <c r="P752" s="247"/>
      <c r="Q752" s="90"/>
      <c r="R752" s="91"/>
      <c r="S752" s="242"/>
      <c r="T752" s="243"/>
      <c r="U752" s="92"/>
      <c r="W752" s="248"/>
      <c r="X752" s="248"/>
      <c r="Y752" s="248"/>
      <c r="Z752" s="248"/>
      <c r="AA752" s="248"/>
    </row>
    <row r="753" spans="1:27" ht="68.25" hidden="1" customHeight="1">
      <c r="A753" t="str">
        <f>IF(E753="","",IF(VLOOKUP($F753,CODE!$K:$O,CODE!$O$1,FALSE)="",$E753,$E753&amp;"-"&amp;VLOOKUP($F753,CODE!$K:$O,CODE!$O$1,FALSE)))</f>
        <v/>
      </c>
      <c r="B753"/>
      <c r="C753" s="250">
        <f t="shared" si="25"/>
        <v>743</v>
      </c>
      <c r="D753" s="95"/>
      <c r="E753" s="96"/>
      <c r="F753" s="87"/>
      <c r="G753" s="87"/>
      <c r="H753" s="88"/>
      <c r="I753" s="88"/>
      <c r="J753" s="93">
        <f t="shared" si="24"/>
        <v>0</v>
      </c>
      <c r="K753" s="246"/>
      <c r="L753" s="94"/>
      <c r="M753" s="89" t="str">
        <f>IF(ISERROR(VLOOKUP($K753,생산업체!$A:$C,생산업체!$A$1,FALSE))=TRUE,"업체리스트 참조 후 업체명 변경",IF(VLOOKUP($K753,생산업체!$A:$C,생산업체!$B$1,FALSE)=1,$L753+$M$6,$L753+$M$4))</f>
        <v>업체리스트 참조 후 업체명 변경</v>
      </c>
      <c r="N753" s="245"/>
      <c r="O753" s="237"/>
      <c r="P753" s="247"/>
      <c r="Q753" s="90"/>
      <c r="R753" s="91"/>
      <c r="S753" s="242"/>
      <c r="T753" s="243"/>
      <c r="U753" s="92"/>
      <c r="W753" s="248"/>
      <c r="X753" s="248"/>
      <c r="Y753" s="248"/>
      <c r="Z753" s="248"/>
      <c r="AA753" s="248"/>
    </row>
    <row r="754" spans="1:27" ht="68.25" hidden="1" customHeight="1">
      <c r="A754" t="str">
        <f>IF(E754="","",IF(VLOOKUP($F754,CODE!$K:$O,CODE!$O$1,FALSE)="",$E754,$E754&amp;"-"&amp;VLOOKUP($F754,CODE!$K:$O,CODE!$O$1,FALSE)))</f>
        <v/>
      </c>
      <c r="B754"/>
      <c r="C754" s="250">
        <f t="shared" si="25"/>
        <v>744</v>
      </c>
      <c r="D754" s="95"/>
      <c r="E754" s="96"/>
      <c r="F754" s="87"/>
      <c r="G754" s="87"/>
      <c r="H754" s="88"/>
      <c r="I754" s="88"/>
      <c r="J754" s="93">
        <f t="shared" si="24"/>
        <v>0</v>
      </c>
      <c r="K754" s="246"/>
      <c r="L754" s="94"/>
      <c r="M754" s="89" t="str">
        <f>IF(ISERROR(VLOOKUP($K754,생산업체!$A:$C,생산업체!$A$1,FALSE))=TRUE,"업체리스트 참조 후 업체명 변경",IF(VLOOKUP($K754,생산업체!$A:$C,생산업체!$B$1,FALSE)=1,$L754+$M$6,$L754+$M$4))</f>
        <v>업체리스트 참조 후 업체명 변경</v>
      </c>
      <c r="N754" s="245"/>
      <c r="O754" s="237"/>
      <c r="P754" s="247"/>
      <c r="Q754" s="90"/>
      <c r="R754" s="91"/>
      <c r="S754" s="242"/>
      <c r="T754" s="243"/>
      <c r="U754" s="92"/>
      <c r="W754" s="248"/>
      <c r="X754" s="248"/>
      <c r="Y754" s="248"/>
      <c r="Z754" s="248"/>
      <c r="AA754" s="248"/>
    </row>
    <row r="755" spans="1:27" ht="68.25" hidden="1" customHeight="1">
      <c r="A755" t="str">
        <f>IF(E755="","",IF(VLOOKUP($F755,CODE!$K:$O,CODE!$O$1,FALSE)="",$E755,$E755&amp;"-"&amp;VLOOKUP($F755,CODE!$K:$O,CODE!$O$1,FALSE)))</f>
        <v/>
      </c>
      <c r="B755"/>
      <c r="C755" s="250">
        <f t="shared" si="25"/>
        <v>745</v>
      </c>
      <c r="D755" s="95"/>
      <c r="E755" s="96"/>
      <c r="F755" s="87"/>
      <c r="G755" s="87"/>
      <c r="H755" s="88"/>
      <c r="I755" s="88"/>
      <c r="J755" s="93">
        <f t="shared" si="24"/>
        <v>0</v>
      </c>
      <c r="K755" s="246"/>
      <c r="L755" s="94"/>
      <c r="M755" s="89" t="str">
        <f>IF(ISERROR(VLOOKUP($K755,생산업체!$A:$C,생산업체!$A$1,FALSE))=TRUE,"업체리스트 참조 후 업체명 변경",IF(VLOOKUP($K755,생산업체!$A:$C,생산업체!$B$1,FALSE)=1,$L755+$M$6,$L755+$M$4))</f>
        <v>업체리스트 참조 후 업체명 변경</v>
      </c>
      <c r="N755" s="245"/>
      <c r="O755" s="237"/>
      <c r="P755" s="247"/>
      <c r="Q755" s="90"/>
      <c r="R755" s="91"/>
      <c r="S755" s="242"/>
      <c r="T755" s="243"/>
      <c r="U755" s="92"/>
      <c r="W755" s="248"/>
      <c r="X755" s="248"/>
      <c r="Y755" s="248"/>
      <c r="Z755" s="248"/>
      <c r="AA755" s="248"/>
    </row>
    <row r="756" spans="1:27" ht="68.25" hidden="1" customHeight="1">
      <c r="A756" t="str">
        <f>IF(E756="","",IF(VLOOKUP($F756,CODE!$K:$O,CODE!$O$1,FALSE)="",$E756,$E756&amp;"-"&amp;VLOOKUP($F756,CODE!$K:$O,CODE!$O$1,FALSE)))</f>
        <v/>
      </c>
      <c r="B756"/>
      <c r="C756" s="250">
        <f t="shared" si="25"/>
        <v>746</v>
      </c>
      <c r="D756" s="95"/>
      <c r="E756" s="96"/>
      <c r="F756" s="87"/>
      <c r="G756" s="87"/>
      <c r="H756" s="88"/>
      <c r="I756" s="88"/>
      <c r="J756" s="93">
        <f t="shared" si="24"/>
        <v>0</v>
      </c>
      <c r="K756" s="246"/>
      <c r="L756" s="94"/>
      <c r="M756" s="89" t="str">
        <f>IF(ISERROR(VLOOKUP($K756,생산업체!$A:$C,생산업체!$A$1,FALSE))=TRUE,"업체리스트 참조 후 업체명 변경",IF(VLOOKUP($K756,생산업체!$A:$C,생산업체!$B$1,FALSE)=1,$L756+$M$6,$L756+$M$4))</f>
        <v>업체리스트 참조 후 업체명 변경</v>
      </c>
      <c r="N756" s="245"/>
      <c r="O756" s="237"/>
      <c r="P756" s="247"/>
      <c r="Q756" s="90"/>
      <c r="R756" s="91"/>
      <c r="S756" s="242"/>
      <c r="T756" s="243"/>
      <c r="U756" s="92"/>
      <c r="W756" s="248"/>
      <c r="X756" s="248"/>
      <c r="Y756" s="248"/>
      <c r="Z756" s="248"/>
      <c r="AA756" s="248"/>
    </row>
    <row r="757" spans="1:27" ht="68.25" hidden="1" customHeight="1">
      <c r="A757" t="str">
        <f>IF(E757="","",IF(VLOOKUP($F757,CODE!$K:$O,CODE!$O$1,FALSE)="",$E757,$E757&amp;"-"&amp;VLOOKUP($F757,CODE!$K:$O,CODE!$O$1,FALSE)))</f>
        <v/>
      </c>
      <c r="B757"/>
      <c r="C757" s="250">
        <f t="shared" si="25"/>
        <v>747</v>
      </c>
      <c r="D757" s="95"/>
      <c r="E757" s="96"/>
      <c r="F757" s="87"/>
      <c r="G757" s="87"/>
      <c r="H757" s="88"/>
      <c r="I757" s="88"/>
      <c r="J757" s="93">
        <f t="shared" si="24"/>
        <v>0</v>
      </c>
      <c r="K757" s="246"/>
      <c r="L757" s="94"/>
      <c r="M757" s="89" t="str">
        <f>IF(ISERROR(VLOOKUP($K757,생산업체!$A:$C,생산업체!$A$1,FALSE))=TRUE,"업체리스트 참조 후 업체명 변경",IF(VLOOKUP($K757,생산업체!$A:$C,생산업체!$B$1,FALSE)=1,$L757+$M$6,$L757+$M$4))</f>
        <v>업체리스트 참조 후 업체명 변경</v>
      </c>
      <c r="N757" s="245"/>
      <c r="O757" s="237"/>
      <c r="P757" s="247"/>
      <c r="Q757" s="90"/>
      <c r="R757" s="91"/>
      <c r="S757" s="242"/>
      <c r="T757" s="243"/>
      <c r="U757" s="92"/>
      <c r="W757" s="248"/>
      <c r="X757" s="248"/>
      <c r="Y757" s="248"/>
      <c r="Z757" s="248"/>
      <c r="AA757" s="248"/>
    </row>
    <row r="758" spans="1:27" ht="68.25" hidden="1" customHeight="1">
      <c r="A758" t="str">
        <f>IF(E758="","",IF(VLOOKUP($F758,CODE!$K:$O,CODE!$O$1,FALSE)="",$E758,$E758&amp;"-"&amp;VLOOKUP($F758,CODE!$K:$O,CODE!$O$1,FALSE)))</f>
        <v/>
      </c>
      <c r="B758"/>
      <c r="C758" s="250">
        <f t="shared" si="25"/>
        <v>748</v>
      </c>
      <c r="D758" s="95"/>
      <c r="E758" s="96"/>
      <c r="F758" s="87"/>
      <c r="G758" s="87"/>
      <c r="H758" s="88"/>
      <c r="I758" s="88"/>
      <c r="J758" s="93">
        <f t="shared" si="24"/>
        <v>0</v>
      </c>
      <c r="K758" s="246"/>
      <c r="L758" s="94"/>
      <c r="M758" s="89" t="str">
        <f>IF(ISERROR(VLOOKUP($K758,생산업체!$A:$C,생산업체!$A$1,FALSE))=TRUE,"업체리스트 참조 후 업체명 변경",IF(VLOOKUP($K758,생산업체!$A:$C,생산업체!$B$1,FALSE)=1,$L758+$M$6,$L758+$M$4))</f>
        <v>업체리스트 참조 후 업체명 변경</v>
      </c>
      <c r="N758" s="245"/>
      <c r="O758" s="237"/>
      <c r="P758" s="247"/>
      <c r="Q758" s="90"/>
      <c r="R758" s="91"/>
      <c r="S758" s="242"/>
      <c r="T758" s="243"/>
      <c r="U758" s="92"/>
      <c r="W758" s="248"/>
      <c r="X758" s="248"/>
      <c r="Y758" s="248"/>
      <c r="Z758" s="248"/>
      <c r="AA758" s="248"/>
    </row>
    <row r="759" spans="1:27" ht="68.25" hidden="1" customHeight="1">
      <c r="A759" t="str">
        <f>IF(E759="","",IF(VLOOKUP($F759,CODE!$K:$O,CODE!$O$1,FALSE)="",$E759,$E759&amp;"-"&amp;VLOOKUP($F759,CODE!$K:$O,CODE!$O$1,FALSE)))</f>
        <v/>
      </c>
      <c r="B759"/>
      <c r="C759" s="250">
        <f t="shared" si="25"/>
        <v>749</v>
      </c>
      <c r="D759" s="95"/>
      <c r="E759" s="96"/>
      <c r="F759" s="87"/>
      <c r="G759" s="87"/>
      <c r="H759" s="88"/>
      <c r="I759" s="88"/>
      <c r="J759" s="93">
        <f t="shared" si="24"/>
        <v>0</v>
      </c>
      <c r="K759" s="246"/>
      <c r="L759" s="94"/>
      <c r="M759" s="89" t="str">
        <f>IF(ISERROR(VLOOKUP($K759,생산업체!$A:$C,생산업체!$A$1,FALSE))=TRUE,"업체리스트 참조 후 업체명 변경",IF(VLOOKUP($K759,생산업체!$A:$C,생산업체!$B$1,FALSE)=1,$L759+$M$6,$L759+$M$4))</f>
        <v>업체리스트 참조 후 업체명 변경</v>
      </c>
      <c r="N759" s="245"/>
      <c r="O759" s="237"/>
      <c r="P759" s="247"/>
      <c r="Q759" s="90"/>
      <c r="R759" s="91"/>
      <c r="S759" s="242"/>
      <c r="T759" s="243"/>
      <c r="U759" s="92"/>
      <c r="W759" s="248"/>
      <c r="X759" s="248"/>
      <c r="Y759" s="248"/>
      <c r="Z759" s="248"/>
      <c r="AA759" s="248"/>
    </row>
    <row r="760" spans="1:27" ht="68.25" hidden="1" customHeight="1">
      <c r="A760" t="str">
        <f>IF(E760="","",IF(VLOOKUP($F760,CODE!$K:$O,CODE!$O$1,FALSE)="",$E760,$E760&amp;"-"&amp;VLOOKUP($F760,CODE!$K:$O,CODE!$O$1,FALSE)))</f>
        <v/>
      </c>
      <c r="B760"/>
      <c r="C760" s="250">
        <f t="shared" si="25"/>
        <v>750</v>
      </c>
      <c r="D760" s="95"/>
      <c r="E760" s="96"/>
      <c r="F760" s="87"/>
      <c r="G760" s="87"/>
      <c r="H760" s="88"/>
      <c r="I760" s="88"/>
      <c r="J760" s="93">
        <f t="shared" si="24"/>
        <v>0</v>
      </c>
      <c r="K760" s="246"/>
      <c r="L760" s="94"/>
      <c r="M760" s="89" t="str">
        <f>IF(ISERROR(VLOOKUP($K760,생산업체!$A:$C,생산업체!$A$1,FALSE))=TRUE,"업체리스트 참조 후 업체명 변경",IF(VLOOKUP($K760,생산업체!$A:$C,생산업체!$B$1,FALSE)=1,$L760+$M$6,$L760+$M$4))</f>
        <v>업체리스트 참조 후 업체명 변경</v>
      </c>
      <c r="N760" s="245"/>
      <c r="O760" s="237"/>
      <c r="P760" s="247"/>
      <c r="Q760" s="90"/>
      <c r="R760" s="91"/>
      <c r="S760" s="242"/>
      <c r="T760" s="243"/>
      <c r="U760" s="92"/>
      <c r="W760" s="248"/>
      <c r="X760" s="248"/>
      <c r="Y760" s="248"/>
      <c r="Z760" s="248"/>
      <c r="AA760" s="248"/>
    </row>
    <row r="761" spans="1:27" ht="68.25" hidden="1" customHeight="1">
      <c r="A761" t="str">
        <f>IF(E761="","",IF(VLOOKUP($F761,CODE!$K:$O,CODE!$O$1,FALSE)="",$E761,$E761&amp;"-"&amp;VLOOKUP($F761,CODE!$K:$O,CODE!$O$1,FALSE)))</f>
        <v/>
      </c>
      <c r="B761"/>
      <c r="C761" s="250">
        <f t="shared" si="25"/>
        <v>751</v>
      </c>
      <c r="D761" s="95"/>
      <c r="E761" s="96"/>
      <c r="F761" s="87"/>
      <c r="G761" s="87"/>
      <c r="H761" s="88"/>
      <c r="I761" s="88"/>
      <c r="J761" s="93">
        <f t="shared" si="24"/>
        <v>0</v>
      </c>
      <c r="K761" s="246"/>
      <c r="L761" s="94"/>
      <c r="M761" s="89" t="str">
        <f>IF(ISERROR(VLOOKUP($K761,생산업체!$A:$C,생산업체!$A$1,FALSE))=TRUE,"업체리스트 참조 후 업체명 변경",IF(VLOOKUP($K761,생산업체!$A:$C,생산업체!$B$1,FALSE)=1,$L761+$M$6,$L761+$M$4))</f>
        <v>업체리스트 참조 후 업체명 변경</v>
      </c>
      <c r="N761" s="245"/>
      <c r="O761" s="237"/>
      <c r="P761" s="247"/>
      <c r="Q761" s="90"/>
      <c r="R761" s="91"/>
      <c r="S761" s="242"/>
      <c r="T761" s="243"/>
      <c r="U761" s="92"/>
      <c r="W761" s="248"/>
      <c r="X761" s="248"/>
      <c r="Y761" s="248"/>
      <c r="Z761" s="248"/>
      <c r="AA761" s="248"/>
    </row>
    <row r="762" spans="1:27" ht="68.25" hidden="1" customHeight="1">
      <c r="A762" t="str">
        <f>IF(E762="","",IF(VLOOKUP($F762,CODE!$K:$O,CODE!$O$1,FALSE)="",$E762,$E762&amp;"-"&amp;VLOOKUP($F762,CODE!$K:$O,CODE!$O$1,FALSE)))</f>
        <v/>
      </c>
      <c r="B762"/>
      <c r="C762" s="250">
        <f t="shared" si="25"/>
        <v>752</v>
      </c>
      <c r="D762" s="95"/>
      <c r="E762" s="96"/>
      <c r="F762" s="87"/>
      <c r="G762" s="87"/>
      <c r="H762" s="88"/>
      <c r="I762" s="88"/>
      <c r="J762" s="93">
        <f t="shared" si="24"/>
        <v>0</v>
      </c>
      <c r="K762" s="246"/>
      <c r="L762" s="94"/>
      <c r="M762" s="89" t="str">
        <f>IF(ISERROR(VLOOKUP($K762,생산업체!$A:$C,생산업체!$A$1,FALSE))=TRUE,"업체리스트 참조 후 업체명 변경",IF(VLOOKUP($K762,생산업체!$A:$C,생산업체!$B$1,FALSE)=1,$L762+$M$6,$L762+$M$4))</f>
        <v>업체리스트 참조 후 업체명 변경</v>
      </c>
      <c r="N762" s="245"/>
      <c r="O762" s="237"/>
      <c r="P762" s="247"/>
      <c r="Q762" s="90"/>
      <c r="R762" s="91"/>
      <c r="S762" s="242"/>
      <c r="T762" s="243"/>
      <c r="U762" s="92"/>
      <c r="W762" s="248"/>
      <c r="X762" s="248"/>
      <c r="Y762" s="248"/>
      <c r="Z762" s="248"/>
      <c r="AA762" s="248"/>
    </row>
    <row r="763" spans="1:27" ht="68.25" hidden="1" customHeight="1">
      <c r="A763" t="str">
        <f>IF(E763="","",IF(VLOOKUP($F763,CODE!$K:$O,CODE!$O$1,FALSE)="",$E763,$E763&amp;"-"&amp;VLOOKUP($F763,CODE!$K:$O,CODE!$O$1,FALSE)))</f>
        <v/>
      </c>
      <c r="B763"/>
      <c r="C763" s="250">
        <f t="shared" si="25"/>
        <v>753</v>
      </c>
      <c r="D763" s="95"/>
      <c r="E763" s="96"/>
      <c r="F763" s="87"/>
      <c r="G763" s="87"/>
      <c r="H763" s="88"/>
      <c r="I763" s="88"/>
      <c r="J763" s="93">
        <f t="shared" si="24"/>
        <v>0</v>
      </c>
      <c r="K763" s="246"/>
      <c r="L763" s="94"/>
      <c r="M763" s="89" t="str">
        <f>IF(ISERROR(VLOOKUP($K763,생산업체!$A:$C,생산업체!$A$1,FALSE))=TRUE,"업체리스트 참조 후 업체명 변경",IF(VLOOKUP($K763,생산업체!$A:$C,생산업체!$B$1,FALSE)=1,$L763+$M$6,$L763+$M$4))</f>
        <v>업체리스트 참조 후 업체명 변경</v>
      </c>
      <c r="N763" s="245"/>
      <c r="O763" s="237"/>
      <c r="P763" s="247"/>
      <c r="Q763" s="90"/>
      <c r="R763" s="91"/>
      <c r="S763" s="242"/>
      <c r="T763" s="243"/>
      <c r="U763" s="92"/>
      <c r="W763" s="248"/>
      <c r="X763" s="248"/>
      <c r="Y763" s="248"/>
      <c r="Z763" s="248"/>
      <c r="AA763" s="248"/>
    </row>
    <row r="764" spans="1:27" ht="68.25" hidden="1" customHeight="1">
      <c r="A764" t="str">
        <f>IF(E764="","",IF(VLOOKUP($F764,CODE!$K:$O,CODE!$O$1,FALSE)="",$E764,$E764&amp;"-"&amp;VLOOKUP($F764,CODE!$K:$O,CODE!$O$1,FALSE)))</f>
        <v/>
      </c>
      <c r="B764"/>
      <c r="C764" s="250">
        <f t="shared" si="25"/>
        <v>754</v>
      </c>
      <c r="D764" s="95"/>
      <c r="E764" s="96"/>
      <c r="F764" s="87"/>
      <c r="G764" s="87"/>
      <c r="H764" s="88"/>
      <c r="I764" s="88"/>
      <c r="J764" s="93">
        <f t="shared" si="24"/>
        <v>0</v>
      </c>
      <c r="K764" s="246"/>
      <c r="L764" s="94"/>
      <c r="M764" s="89" t="str">
        <f>IF(ISERROR(VLOOKUP($K764,생산업체!$A:$C,생산업체!$A$1,FALSE))=TRUE,"업체리스트 참조 후 업체명 변경",IF(VLOOKUP($K764,생산업체!$A:$C,생산업체!$B$1,FALSE)=1,$L764+$M$6,$L764+$M$4))</f>
        <v>업체리스트 참조 후 업체명 변경</v>
      </c>
      <c r="N764" s="245"/>
      <c r="O764" s="237"/>
      <c r="P764" s="247"/>
      <c r="Q764" s="90"/>
      <c r="R764" s="91"/>
      <c r="S764" s="242"/>
      <c r="T764" s="243"/>
      <c r="U764" s="92"/>
      <c r="W764" s="248"/>
      <c r="X764" s="248"/>
      <c r="Y764" s="248"/>
      <c r="Z764" s="248"/>
      <c r="AA764" s="248"/>
    </row>
    <row r="765" spans="1:27" ht="68.25" hidden="1" customHeight="1">
      <c r="A765" t="str">
        <f>IF(E765="","",IF(VLOOKUP($F765,CODE!$K:$O,CODE!$O$1,FALSE)="",$E765,$E765&amp;"-"&amp;VLOOKUP($F765,CODE!$K:$O,CODE!$O$1,FALSE)))</f>
        <v/>
      </c>
      <c r="B765"/>
      <c r="C765" s="250">
        <f t="shared" si="25"/>
        <v>755</v>
      </c>
      <c r="D765" s="95"/>
      <c r="E765" s="96"/>
      <c r="F765" s="87"/>
      <c r="G765" s="87"/>
      <c r="H765" s="88"/>
      <c r="I765" s="88"/>
      <c r="J765" s="93">
        <f t="shared" si="24"/>
        <v>0</v>
      </c>
      <c r="K765" s="246"/>
      <c r="L765" s="94"/>
      <c r="M765" s="89" t="str">
        <f>IF(ISERROR(VLOOKUP($K765,생산업체!$A:$C,생산업체!$A$1,FALSE))=TRUE,"업체리스트 참조 후 업체명 변경",IF(VLOOKUP($K765,생산업체!$A:$C,생산업체!$B$1,FALSE)=1,$L765+$M$6,$L765+$M$4))</f>
        <v>업체리스트 참조 후 업체명 변경</v>
      </c>
      <c r="N765" s="245"/>
      <c r="O765" s="237"/>
      <c r="P765" s="247"/>
      <c r="Q765" s="90"/>
      <c r="R765" s="91"/>
      <c r="S765" s="242"/>
      <c r="T765" s="243"/>
      <c r="U765" s="92"/>
      <c r="W765" s="248"/>
      <c r="X765" s="248"/>
      <c r="Y765" s="248"/>
      <c r="Z765" s="248"/>
      <c r="AA765" s="248"/>
    </row>
    <row r="766" spans="1:27" ht="68.25" hidden="1" customHeight="1">
      <c r="A766" t="str">
        <f>IF(E766="","",IF(VLOOKUP($F766,CODE!$K:$O,CODE!$O$1,FALSE)="",$E766,$E766&amp;"-"&amp;VLOOKUP($F766,CODE!$K:$O,CODE!$O$1,FALSE)))</f>
        <v/>
      </c>
      <c r="B766"/>
      <c r="C766" s="250">
        <f t="shared" si="25"/>
        <v>756</v>
      </c>
      <c r="D766" s="95"/>
      <c r="E766" s="96"/>
      <c r="F766" s="87"/>
      <c r="G766" s="87"/>
      <c r="H766" s="88"/>
      <c r="I766" s="88"/>
      <c r="J766" s="93">
        <f t="shared" si="24"/>
        <v>0</v>
      </c>
      <c r="K766" s="246"/>
      <c r="L766" s="94"/>
      <c r="M766" s="89" t="str">
        <f>IF(ISERROR(VLOOKUP($K766,생산업체!$A:$C,생산업체!$A$1,FALSE))=TRUE,"업체리스트 참조 후 업체명 변경",IF(VLOOKUP($K766,생산업체!$A:$C,생산업체!$B$1,FALSE)=1,$L766+$M$6,$L766+$M$4))</f>
        <v>업체리스트 참조 후 업체명 변경</v>
      </c>
      <c r="N766" s="245"/>
      <c r="O766" s="237"/>
      <c r="P766" s="247"/>
      <c r="Q766" s="90"/>
      <c r="R766" s="91"/>
      <c r="S766" s="242"/>
      <c r="T766" s="243"/>
      <c r="U766" s="92"/>
      <c r="W766" s="248"/>
      <c r="X766" s="248"/>
      <c r="Y766" s="248"/>
      <c r="Z766" s="248"/>
      <c r="AA766" s="248"/>
    </row>
    <row r="767" spans="1:27" ht="68.25" hidden="1" customHeight="1">
      <c r="A767" t="str">
        <f>IF(E767="","",IF(VLOOKUP($F767,CODE!$K:$O,CODE!$O$1,FALSE)="",$E767,$E767&amp;"-"&amp;VLOOKUP($F767,CODE!$K:$O,CODE!$O$1,FALSE)))</f>
        <v/>
      </c>
      <c r="B767"/>
      <c r="C767" s="250">
        <f t="shared" si="25"/>
        <v>757</v>
      </c>
      <c r="D767" s="95"/>
      <c r="E767" s="96"/>
      <c r="F767" s="87"/>
      <c r="G767" s="87"/>
      <c r="H767" s="88"/>
      <c r="I767" s="88"/>
      <c r="J767" s="93">
        <f t="shared" si="24"/>
        <v>0</v>
      </c>
      <c r="K767" s="246"/>
      <c r="L767" s="94"/>
      <c r="M767" s="89" t="str">
        <f>IF(ISERROR(VLOOKUP($K767,생산업체!$A:$C,생산업체!$A$1,FALSE))=TRUE,"업체리스트 참조 후 업체명 변경",IF(VLOOKUP($K767,생산업체!$A:$C,생산업체!$B$1,FALSE)=1,$L767+$M$6,$L767+$M$4))</f>
        <v>업체리스트 참조 후 업체명 변경</v>
      </c>
      <c r="N767" s="245"/>
      <c r="O767" s="237"/>
      <c r="P767" s="247"/>
      <c r="Q767" s="90"/>
      <c r="R767" s="91"/>
      <c r="S767" s="242"/>
      <c r="T767" s="243"/>
      <c r="U767" s="92"/>
      <c r="W767" s="248"/>
      <c r="X767" s="248"/>
      <c r="Y767" s="248"/>
      <c r="Z767" s="248"/>
      <c r="AA767" s="248"/>
    </row>
    <row r="768" spans="1:27" ht="68.25" hidden="1" customHeight="1">
      <c r="A768" t="str">
        <f>IF(E768="","",IF(VLOOKUP($F768,CODE!$K:$O,CODE!$O$1,FALSE)="",$E768,$E768&amp;"-"&amp;VLOOKUP($F768,CODE!$K:$O,CODE!$O$1,FALSE)))</f>
        <v/>
      </c>
      <c r="B768"/>
      <c r="C768" s="250">
        <f t="shared" si="25"/>
        <v>758</v>
      </c>
      <c r="D768" s="95"/>
      <c r="E768" s="96"/>
      <c r="F768" s="87"/>
      <c r="G768" s="87"/>
      <c r="H768" s="88"/>
      <c r="I768" s="88"/>
      <c r="J768" s="93">
        <f t="shared" si="24"/>
        <v>0</v>
      </c>
      <c r="K768" s="246"/>
      <c r="L768" s="94"/>
      <c r="M768" s="89" t="str">
        <f>IF(ISERROR(VLOOKUP($K768,생산업체!$A:$C,생산업체!$A$1,FALSE))=TRUE,"업체리스트 참조 후 업체명 변경",IF(VLOOKUP($K768,생산업체!$A:$C,생산업체!$B$1,FALSE)=1,$L768+$M$6,$L768+$M$4))</f>
        <v>업체리스트 참조 후 업체명 변경</v>
      </c>
      <c r="N768" s="245"/>
      <c r="O768" s="237"/>
      <c r="P768" s="247"/>
      <c r="Q768" s="90"/>
      <c r="R768" s="91"/>
      <c r="S768" s="242"/>
      <c r="T768" s="243"/>
      <c r="U768" s="92"/>
      <c r="W768" s="248"/>
      <c r="X768" s="248"/>
      <c r="Y768" s="248"/>
      <c r="Z768" s="248"/>
      <c r="AA768" s="248"/>
    </row>
    <row r="769" spans="1:27" ht="68.25" hidden="1" customHeight="1">
      <c r="A769" t="str">
        <f>IF(E769="","",IF(VLOOKUP($F769,CODE!$K:$O,CODE!$O$1,FALSE)="",$E769,$E769&amp;"-"&amp;VLOOKUP($F769,CODE!$K:$O,CODE!$O$1,FALSE)))</f>
        <v/>
      </c>
      <c r="B769"/>
      <c r="C769" s="250">
        <f t="shared" si="25"/>
        <v>759</v>
      </c>
      <c r="D769" s="95"/>
      <c r="E769" s="96"/>
      <c r="F769" s="87"/>
      <c r="G769" s="87"/>
      <c r="H769" s="88"/>
      <c r="I769" s="88"/>
      <c r="J769" s="93">
        <f t="shared" si="24"/>
        <v>0</v>
      </c>
      <c r="K769" s="246"/>
      <c r="L769" s="94"/>
      <c r="M769" s="89" t="str">
        <f>IF(ISERROR(VLOOKUP($K769,생산업체!$A:$C,생산업체!$A$1,FALSE))=TRUE,"업체리스트 참조 후 업체명 변경",IF(VLOOKUP($K769,생산업체!$A:$C,생산업체!$B$1,FALSE)=1,$L769+$M$6,$L769+$M$4))</f>
        <v>업체리스트 참조 후 업체명 변경</v>
      </c>
      <c r="N769" s="245"/>
      <c r="O769" s="237"/>
      <c r="P769" s="247"/>
      <c r="Q769" s="90"/>
      <c r="R769" s="91"/>
      <c r="S769" s="242"/>
      <c r="T769" s="243"/>
      <c r="U769" s="92"/>
      <c r="W769" s="248"/>
      <c r="X769" s="248"/>
      <c r="Y769" s="248"/>
      <c r="Z769" s="248"/>
      <c r="AA769" s="248"/>
    </row>
    <row r="770" spans="1:27" ht="68.25" hidden="1" customHeight="1">
      <c r="A770" t="str">
        <f>IF(E770="","",IF(VLOOKUP($F770,CODE!$K:$O,CODE!$O$1,FALSE)="",$E770,$E770&amp;"-"&amp;VLOOKUP($F770,CODE!$K:$O,CODE!$O$1,FALSE)))</f>
        <v/>
      </c>
      <c r="B770"/>
      <c r="C770" s="250">
        <f t="shared" si="25"/>
        <v>760</v>
      </c>
      <c r="D770" s="95"/>
      <c r="E770" s="96"/>
      <c r="F770" s="87"/>
      <c r="G770" s="87"/>
      <c r="H770" s="88"/>
      <c r="I770" s="88"/>
      <c r="J770" s="93">
        <f t="shared" si="24"/>
        <v>0</v>
      </c>
      <c r="K770" s="246"/>
      <c r="L770" s="94"/>
      <c r="M770" s="89" t="str">
        <f>IF(ISERROR(VLOOKUP($K770,생산업체!$A:$C,생산업체!$A$1,FALSE))=TRUE,"업체리스트 참조 후 업체명 변경",IF(VLOOKUP($K770,생산업체!$A:$C,생산업체!$B$1,FALSE)=1,$L770+$M$6,$L770+$M$4))</f>
        <v>업체리스트 참조 후 업체명 변경</v>
      </c>
      <c r="N770" s="245"/>
      <c r="O770" s="237"/>
      <c r="P770" s="247"/>
      <c r="Q770" s="90"/>
      <c r="R770" s="91"/>
      <c r="S770" s="242"/>
      <c r="T770" s="243"/>
      <c r="U770" s="92"/>
      <c r="W770" s="248"/>
      <c r="X770" s="248"/>
      <c r="Y770" s="248"/>
      <c r="Z770" s="248"/>
      <c r="AA770" s="248"/>
    </row>
    <row r="771" spans="1:27" ht="68.25" hidden="1" customHeight="1">
      <c r="A771" t="str">
        <f>IF(E771="","",IF(VLOOKUP($F771,CODE!$K:$O,CODE!$O$1,FALSE)="",$E771,$E771&amp;"-"&amp;VLOOKUP($F771,CODE!$K:$O,CODE!$O$1,FALSE)))</f>
        <v/>
      </c>
      <c r="B771"/>
      <c r="C771" s="250">
        <f t="shared" si="25"/>
        <v>761</v>
      </c>
      <c r="D771" s="95"/>
      <c r="E771" s="96"/>
      <c r="F771" s="87"/>
      <c r="G771" s="87"/>
      <c r="H771" s="88"/>
      <c r="I771" s="88"/>
      <c r="J771" s="93">
        <f t="shared" si="24"/>
        <v>0</v>
      </c>
      <c r="K771" s="246"/>
      <c r="L771" s="94"/>
      <c r="M771" s="89" t="str">
        <f>IF(ISERROR(VLOOKUP($K771,생산업체!$A:$C,생산업체!$A$1,FALSE))=TRUE,"업체리스트 참조 후 업체명 변경",IF(VLOOKUP($K771,생산업체!$A:$C,생산업체!$B$1,FALSE)=1,$L771+$M$6,$L771+$M$4))</f>
        <v>업체리스트 참조 후 업체명 변경</v>
      </c>
      <c r="N771" s="245"/>
      <c r="O771" s="237"/>
      <c r="P771" s="247"/>
      <c r="Q771" s="90"/>
      <c r="R771" s="91"/>
      <c r="S771" s="242"/>
      <c r="T771" s="243"/>
      <c r="U771" s="92"/>
      <c r="W771" s="248"/>
      <c r="X771" s="248"/>
      <c r="Y771" s="248"/>
      <c r="Z771" s="248"/>
      <c r="AA771" s="248"/>
    </row>
    <row r="772" spans="1:27" ht="68.25" hidden="1" customHeight="1">
      <c r="A772" t="str">
        <f>IF(E772="","",IF(VLOOKUP($F772,CODE!$K:$O,CODE!$O$1,FALSE)="",$E772,$E772&amp;"-"&amp;VLOOKUP($F772,CODE!$K:$O,CODE!$O$1,FALSE)))</f>
        <v/>
      </c>
      <c r="B772"/>
      <c r="C772" s="250">
        <f t="shared" si="25"/>
        <v>762</v>
      </c>
      <c r="D772" s="95"/>
      <c r="E772" s="96"/>
      <c r="F772" s="87"/>
      <c r="G772" s="87"/>
      <c r="H772" s="88"/>
      <c r="I772" s="88"/>
      <c r="J772" s="93">
        <f t="shared" si="24"/>
        <v>0</v>
      </c>
      <c r="K772" s="246"/>
      <c r="L772" s="94"/>
      <c r="M772" s="89" t="str">
        <f>IF(ISERROR(VLOOKUP($K772,생산업체!$A:$C,생산업체!$A$1,FALSE))=TRUE,"업체리스트 참조 후 업체명 변경",IF(VLOOKUP($K772,생산업체!$A:$C,생산업체!$B$1,FALSE)=1,$L772+$M$6,$L772+$M$4))</f>
        <v>업체리스트 참조 후 업체명 변경</v>
      </c>
      <c r="N772" s="245"/>
      <c r="O772" s="237"/>
      <c r="P772" s="247"/>
      <c r="Q772" s="90"/>
      <c r="R772" s="91"/>
      <c r="S772" s="242"/>
      <c r="T772" s="243"/>
      <c r="U772" s="92"/>
      <c r="W772" s="248"/>
      <c r="X772" s="248"/>
      <c r="Y772" s="248"/>
      <c r="Z772" s="248"/>
      <c r="AA772" s="248"/>
    </row>
    <row r="773" spans="1:27" ht="68.25" hidden="1" customHeight="1">
      <c r="A773" t="str">
        <f>IF(E773="","",IF(VLOOKUP($F773,CODE!$K:$O,CODE!$O$1,FALSE)="",$E773,$E773&amp;"-"&amp;VLOOKUP($F773,CODE!$K:$O,CODE!$O$1,FALSE)))</f>
        <v/>
      </c>
      <c r="B773"/>
      <c r="C773" s="250">
        <f t="shared" si="25"/>
        <v>763</v>
      </c>
      <c r="D773" s="95"/>
      <c r="E773" s="96"/>
      <c r="F773" s="87"/>
      <c r="G773" s="87"/>
      <c r="H773" s="88"/>
      <c r="I773" s="88"/>
      <c r="J773" s="93">
        <f t="shared" si="24"/>
        <v>0</v>
      </c>
      <c r="K773" s="246"/>
      <c r="L773" s="94"/>
      <c r="M773" s="89" t="str">
        <f>IF(ISERROR(VLOOKUP($K773,생산업체!$A:$C,생산업체!$A$1,FALSE))=TRUE,"업체리스트 참조 후 업체명 변경",IF(VLOOKUP($K773,생산업체!$A:$C,생산업체!$B$1,FALSE)=1,$L773+$M$6,$L773+$M$4))</f>
        <v>업체리스트 참조 후 업체명 변경</v>
      </c>
      <c r="N773" s="245"/>
      <c r="O773" s="237"/>
      <c r="P773" s="247"/>
      <c r="Q773" s="90"/>
      <c r="R773" s="91"/>
      <c r="S773" s="242"/>
      <c r="T773" s="243"/>
      <c r="U773" s="92"/>
      <c r="W773" s="248"/>
      <c r="X773" s="248"/>
      <c r="Y773" s="248"/>
      <c r="Z773" s="248"/>
      <c r="AA773" s="248"/>
    </row>
    <row r="774" spans="1:27" ht="68.25" hidden="1" customHeight="1">
      <c r="A774" t="str">
        <f>IF(E774="","",IF(VLOOKUP($F774,CODE!$K:$O,CODE!$O$1,FALSE)="",$E774,$E774&amp;"-"&amp;VLOOKUP($F774,CODE!$K:$O,CODE!$O$1,FALSE)))</f>
        <v/>
      </c>
      <c r="B774"/>
      <c r="C774" s="250">
        <f t="shared" si="25"/>
        <v>764</v>
      </c>
      <c r="D774" s="95"/>
      <c r="E774" s="96"/>
      <c r="F774" s="87"/>
      <c r="G774" s="87"/>
      <c r="H774" s="88"/>
      <c r="I774" s="88"/>
      <c r="J774" s="93">
        <f t="shared" si="24"/>
        <v>0</v>
      </c>
      <c r="K774" s="246"/>
      <c r="L774" s="94"/>
      <c r="M774" s="89" t="str">
        <f>IF(ISERROR(VLOOKUP($K774,생산업체!$A:$C,생산업체!$A$1,FALSE))=TRUE,"업체리스트 참조 후 업체명 변경",IF(VLOOKUP($K774,생산업체!$A:$C,생산업체!$B$1,FALSE)=1,$L774+$M$6,$L774+$M$4))</f>
        <v>업체리스트 참조 후 업체명 변경</v>
      </c>
      <c r="N774" s="245"/>
      <c r="O774" s="237"/>
      <c r="P774" s="247"/>
      <c r="Q774" s="90"/>
      <c r="R774" s="91"/>
      <c r="S774" s="242"/>
      <c r="T774" s="243"/>
      <c r="U774" s="92"/>
      <c r="W774" s="248"/>
      <c r="X774" s="248"/>
      <c r="Y774" s="248"/>
      <c r="Z774" s="248"/>
      <c r="AA774" s="248"/>
    </row>
    <row r="775" spans="1:27" ht="68.25" hidden="1" customHeight="1">
      <c r="A775" t="str">
        <f>IF(E775="","",IF(VLOOKUP($F775,CODE!$K:$O,CODE!$O$1,FALSE)="",$E775,$E775&amp;"-"&amp;VLOOKUP($F775,CODE!$K:$O,CODE!$O$1,FALSE)))</f>
        <v/>
      </c>
      <c r="B775"/>
      <c r="C775" s="250">
        <f t="shared" si="25"/>
        <v>765</v>
      </c>
      <c r="D775" s="95"/>
      <c r="E775" s="96"/>
      <c r="F775" s="87"/>
      <c r="G775" s="87"/>
      <c r="H775" s="88"/>
      <c r="I775" s="88"/>
      <c r="J775" s="93">
        <f t="shared" si="24"/>
        <v>0</v>
      </c>
      <c r="K775" s="246"/>
      <c r="L775" s="94"/>
      <c r="M775" s="89" t="str">
        <f>IF(ISERROR(VLOOKUP($K775,생산업체!$A:$C,생산업체!$A$1,FALSE))=TRUE,"업체리스트 참조 후 업체명 변경",IF(VLOOKUP($K775,생산업체!$A:$C,생산업체!$B$1,FALSE)=1,$L775+$M$6,$L775+$M$4))</f>
        <v>업체리스트 참조 후 업체명 변경</v>
      </c>
      <c r="N775" s="245"/>
      <c r="O775" s="237"/>
      <c r="P775" s="247"/>
      <c r="Q775" s="90"/>
      <c r="R775" s="91"/>
      <c r="S775" s="242"/>
      <c r="T775" s="243"/>
      <c r="U775" s="92"/>
      <c r="W775" s="248"/>
      <c r="X775" s="248"/>
      <c r="Y775" s="248"/>
      <c r="Z775" s="248"/>
      <c r="AA775" s="248"/>
    </row>
    <row r="1048570" spans="21:21">
      <c r="U1048570" s="92"/>
    </row>
  </sheetData>
  <autoFilter ref="A9:AC775">
    <filterColumn colId="4">
      <filters>
        <filter val="SMB"/>
      </filters>
    </filterColumn>
    <filterColumn colId="7"/>
    <filterColumn colId="10"/>
    <filterColumn colId="14"/>
  </autoFilter>
  <mergeCells count="18">
    <mergeCell ref="H8:H9"/>
    <mergeCell ref="I8:I9"/>
    <mergeCell ref="J8:J9"/>
    <mergeCell ref="K8:K9"/>
    <mergeCell ref="C8:C9"/>
    <mergeCell ref="D8:D9"/>
    <mergeCell ref="E8:E9"/>
    <mergeCell ref="F8:F9"/>
    <mergeCell ref="G8:G9"/>
    <mergeCell ref="P8:Q8"/>
    <mergeCell ref="R8:R9"/>
    <mergeCell ref="U8:U9"/>
    <mergeCell ref="Z8:AA8"/>
    <mergeCell ref="N2:N6"/>
    <mergeCell ref="O2:O6"/>
    <mergeCell ref="S8:T8"/>
    <mergeCell ref="S2:T6"/>
    <mergeCell ref="L8:O8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38" orientation="portrait" r:id="rId1"/>
  <rowBreaks count="1" manualBreakCount="1">
    <brk id="194" min="1" max="2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C85"/>
  <sheetViews>
    <sheetView zoomScale="80" zoomScaleNormal="80" workbookViewId="0">
      <pane xSplit="1" ySplit="3" topLeftCell="B40" activePane="bottomRight" state="frozen"/>
      <selection activeCell="R23" sqref="R23"/>
      <selection pane="topRight" activeCell="R23" sqref="R23"/>
      <selection pane="bottomLeft" activeCell="R23" sqref="R23"/>
      <selection pane="bottomRight" sqref="A1:XFD1048576"/>
    </sheetView>
  </sheetViews>
  <sheetFormatPr defaultRowHeight="13.5"/>
  <cols>
    <col min="1" max="1" width="18.875" style="155" customWidth="1"/>
    <col min="2" max="2" width="9" style="156" customWidth="1"/>
    <col min="3" max="3" width="9" style="157"/>
    <col min="4" max="16384" width="9" style="103"/>
  </cols>
  <sheetData>
    <row r="1" spans="1:3">
      <c r="A1" s="102">
        <v>1</v>
      </c>
      <c r="B1" s="102">
        <v>2</v>
      </c>
      <c r="C1" s="102">
        <v>3</v>
      </c>
    </row>
    <row r="2" spans="1:3" ht="27.75" thickBot="1">
      <c r="A2" s="104" t="s">
        <v>1258</v>
      </c>
      <c r="B2" s="105" t="s">
        <v>105</v>
      </c>
      <c r="C2" s="106" t="s">
        <v>106</v>
      </c>
    </row>
    <row r="3" spans="1:3" ht="14.25" thickTop="1">
      <c r="A3" s="107" t="s">
        <v>107</v>
      </c>
      <c r="B3" s="108">
        <v>2</v>
      </c>
      <c r="C3" s="109"/>
    </row>
    <row r="4" spans="1:3">
      <c r="A4" s="110" t="s">
        <v>108</v>
      </c>
      <c r="B4" s="111">
        <v>2</v>
      </c>
      <c r="C4" s="112"/>
    </row>
    <row r="5" spans="1:3">
      <c r="A5" s="113" t="s">
        <v>109</v>
      </c>
      <c r="B5" s="114">
        <v>2</v>
      </c>
      <c r="C5" s="115" t="s">
        <v>110</v>
      </c>
    </row>
    <row r="6" spans="1:3">
      <c r="A6" s="110" t="s">
        <v>111</v>
      </c>
      <c r="B6" s="111">
        <v>2</v>
      </c>
      <c r="C6" s="112"/>
    </row>
    <row r="7" spans="1:3">
      <c r="A7" s="113" t="s">
        <v>112</v>
      </c>
      <c r="B7" s="114">
        <v>2</v>
      </c>
      <c r="C7" s="115" t="s">
        <v>110</v>
      </c>
    </row>
    <row r="8" spans="1:3">
      <c r="A8" s="113" t="s">
        <v>1259</v>
      </c>
      <c r="B8" s="114">
        <v>2</v>
      </c>
      <c r="C8" s="115" t="s">
        <v>110</v>
      </c>
    </row>
    <row r="9" spans="1:3">
      <c r="A9" s="113" t="s">
        <v>1260</v>
      </c>
      <c r="B9" s="114">
        <v>2</v>
      </c>
      <c r="C9" s="115" t="s">
        <v>114</v>
      </c>
    </row>
    <row r="10" spans="1:3">
      <c r="A10" s="110" t="s">
        <v>1261</v>
      </c>
      <c r="B10" s="111">
        <v>2</v>
      </c>
      <c r="C10" s="112" t="s">
        <v>110</v>
      </c>
    </row>
    <row r="11" spans="1:3">
      <c r="A11" s="110" t="s">
        <v>1262</v>
      </c>
      <c r="B11" s="111">
        <v>2</v>
      </c>
      <c r="C11" s="112"/>
    </row>
    <row r="12" spans="1:3">
      <c r="A12" s="110" t="s">
        <v>116</v>
      </c>
      <c r="B12" s="111">
        <v>2</v>
      </c>
      <c r="C12" s="112"/>
    </row>
    <row r="13" spans="1:3">
      <c r="A13" s="110" t="s">
        <v>1263</v>
      </c>
      <c r="B13" s="111">
        <v>2</v>
      </c>
      <c r="C13" s="112" t="s">
        <v>110</v>
      </c>
    </row>
    <row r="14" spans="1:3" ht="14.25" thickBot="1">
      <c r="A14" s="116" t="s">
        <v>1264</v>
      </c>
      <c r="B14" s="117">
        <v>2</v>
      </c>
      <c r="C14" s="118" t="s">
        <v>110</v>
      </c>
    </row>
    <row r="15" spans="1:3" ht="14.25" thickTop="1">
      <c r="A15" s="119" t="s">
        <v>117</v>
      </c>
      <c r="B15" s="120">
        <v>2</v>
      </c>
      <c r="C15" s="121" t="s">
        <v>110</v>
      </c>
    </row>
    <row r="16" spans="1:3">
      <c r="A16" s="113" t="s">
        <v>118</v>
      </c>
      <c r="B16" s="114">
        <v>2</v>
      </c>
      <c r="C16" s="115" t="s">
        <v>110</v>
      </c>
    </row>
    <row r="17" spans="1:3">
      <c r="A17" s="113" t="s">
        <v>11</v>
      </c>
      <c r="B17" s="114">
        <v>2</v>
      </c>
      <c r="C17" s="115" t="s">
        <v>110</v>
      </c>
    </row>
    <row r="18" spans="1:3">
      <c r="A18" s="110" t="s">
        <v>1265</v>
      </c>
      <c r="B18" s="111">
        <v>2</v>
      </c>
      <c r="C18" s="112" t="s">
        <v>110</v>
      </c>
    </row>
    <row r="19" spans="1:3">
      <c r="A19" s="113" t="s">
        <v>119</v>
      </c>
      <c r="B19" s="114">
        <v>2</v>
      </c>
      <c r="C19" s="115" t="s">
        <v>110</v>
      </c>
    </row>
    <row r="20" spans="1:3">
      <c r="A20" s="110" t="s">
        <v>120</v>
      </c>
      <c r="B20" s="111">
        <v>2</v>
      </c>
      <c r="C20" s="112"/>
    </row>
    <row r="21" spans="1:3">
      <c r="A21" s="122" t="s">
        <v>1266</v>
      </c>
      <c r="B21" s="123">
        <v>2</v>
      </c>
      <c r="C21" s="124" t="s">
        <v>110</v>
      </c>
    </row>
    <row r="22" spans="1:3">
      <c r="A22" s="122" t="s">
        <v>1267</v>
      </c>
      <c r="B22" s="123">
        <v>2</v>
      </c>
      <c r="C22" s="124" t="s">
        <v>110</v>
      </c>
    </row>
    <row r="23" spans="1:3">
      <c r="A23" s="125" t="s">
        <v>1268</v>
      </c>
      <c r="B23" s="126">
        <v>2</v>
      </c>
      <c r="C23" s="127" t="s">
        <v>110</v>
      </c>
    </row>
    <row r="24" spans="1:3">
      <c r="A24" s="125" t="s">
        <v>1269</v>
      </c>
      <c r="B24" s="126">
        <v>2</v>
      </c>
      <c r="C24" s="127" t="s">
        <v>110</v>
      </c>
    </row>
    <row r="25" spans="1:3">
      <c r="A25" s="128" t="s">
        <v>121</v>
      </c>
      <c r="B25" s="126">
        <v>2</v>
      </c>
      <c r="C25" s="127" t="s">
        <v>110</v>
      </c>
    </row>
    <row r="26" spans="1:3">
      <c r="A26" s="129" t="s">
        <v>122</v>
      </c>
      <c r="B26" s="111">
        <v>2</v>
      </c>
      <c r="C26" s="112"/>
    </row>
    <row r="27" spans="1:3" ht="14.25" thickBot="1">
      <c r="A27" s="130" t="s">
        <v>1270</v>
      </c>
      <c r="B27" s="131">
        <v>2</v>
      </c>
      <c r="C27" s="132" t="s">
        <v>110</v>
      </c>
    </row>
    <row r="28" spans="1:3" ht="14.25" thickTop="1">
      <c r="A28" s="119" t="s">
        <v>123</v>
      </c>
      <c r="B28" s="120">
        <v>1</v>
      </c>
      <c r="C28" s="121" t="s">
        <v>1271</v>
      </c>
    </row>
    <row r="29" spans="1:3">
      <c r="A29" s="110" t="s">
        <v>124</v>
      </c>
      <c r="B29" s="111">
        <v>1</v>
      </c>
      <c r="C29" s="112"/>
    </row>
    <row r="30" spans="1:3">
      <c r="A30" s="113" t="s">
        <v>1272</v>
      </c>
      <c r="B30" s="114">
        <v>1</v>
      </c>
      <c r="C30" s="115" t="s">
        <v>125</v>
      </c>
    </row>
    <row r="31" spans="1:3">
      <c r="A31" s="133" t="s">
        <v>126</v>
      </c>
      <c r="B31" s="114">
        <v>1</v>
      </c>
      <c r="C31" s="115" t="s">
        <v>125</v>
      </c>
    </row>
    <row r="32" spans="1:3">
      <c r="A32" s="122" t="s">
        <v>1273</v>
      </c>
      <c r="B32" s="123">
        <v>1</v>
      </c>
      <c r="C32" s="124" t="s">
        <v>125</v>
      </c>
    </row>
    <row r="33" spans="1:3">
      <c r="A33" s="122" t="s">
        <v>1274</v>
      </c>
      <c r="B33" s="123">
        <v>1</v>
      </c>
      <c r="C33" s="124" t="s">
        <v>1275</v>
      </c>
    </row>
    <row r="34" spans="1:3">
      <c r="A34" s="110" t="s">
        <v>128</v>
      </c>
      <c r="B34" s="111">
        <v>1</v>
      </c>
      <c r="C34" s="112"/>
    </row>
    <row r="35" spans="1:3">
      <c r="A35" s="128" t="s">
        <v>129</v>
      </c>
      <c r="B35" s="126">
        <v>1</v>
      </c>
      <c r="C35" s="127" t="s">
        <v>125</v>
      </c>
    </row>
    <row r="36" spans="1:3">
      <c r="A36" s="134" t="s">
        <v>130</v>
      </c>
      <c r="B36" s="135">
        <v>1</v>
      </c>
      <c r="C36" s="136" t="s">
        <v>1276</v>
      </c>
    </row>
    <row r="37" spans="1:3">
      <c r="A37" s="134" t="s">
        <v>1277</v>
      </c>
      <c r="B37" s="135">
        <v>1</v>
      </c>
      <c r="C37" s="136" t="s">
        <v>1278</v>
      </c>
    </row>
    <row r="38" spans="1:3">
      <c r="A38" s="137" t="s">
        <v>1279</v>
      </c>
      <c r="B38" s="138">
        <v>1</v>
      </c>
      <c r="C38" s="136" t="s">
        <v>1276</v>
      </c>
    </row>
    <row r="39" spans="1:3">
      <c r="A39" s="137" t="s">
        <v>1280</v>
      </c>
      <c r="B39" s="138">
        <v>1</v>
      </c>
      <c r="C39" s="139" t="s">
        <v>1276</v>
      </c>
    </row>
    <row r="40" spans="1:3">
      <c r="A40" s="137" t="s">
        <v>1281</v>
      </c>
      <c r="B40" s="138">
        <v>1</v>
      </c>
      <c r="C40" s="136" t="s">
        <v>134</v>
      </c>
    </row>
    <row r="41" spans="1:3">
      <c r="A41" s="128" t="s">
        <v>135</v>
      </c>
      <c r="B41" s="126">
        <v>1</v>
      </c>
      <c r="C41" s="140" t="s">
        <v>134</v>
      </c>
    </row>
    <row r="42" spans="1:3" ht="14.25" thickBot="1">
      <c r="A42" s="130" t="s">
        <v>1282</v>
      </c>
      <c r="B42" s="131">
        <v>1</v>
      </c>
      <c r="C42" s="132" t="s">
        <v>1275</v>
      </c>
    </row>
    <row r="43" spans="1:3" ht="14.25" thickTop="1">
      <c r="A43" s="119" t="s">
        <v>1283</v>
      </c>
      <c r="B43" s="120">
        <v>1</v>
      </c>
      <c r="C43" s="121" t="s">
        <v>125</v>
      </c>
    </row>
    <row r="44" spans="1:3">
      <c r="A44" s="113" t="s">
        <v>1284</v>
      </c>
      <c r="B44" s="114">
        <v>1</v>
      </c>
      <c r="C44" s="115" t="s">
        <v>110</v>
      </c>
    </row>
    <row r="45" spans="1:3">
      <c r="A45" s="113" t="s">
        <v>1285</v>
      </c>
      <c r="B45" s="114">
        <v>1</v>
      </c>
      <c r="C45" s="115" t="s">
        <v>110</v>
      </c>
    </row>
    <row r="46" spans="1:3">
      <c r="A46" s="141" t="s">
        <v>1286</v>
      </c>
      <c r="B46" s="142">
        <v>1</v>
      </c>
      <c r="C46" s="143" t="s">
        <v>110</v>
      </c>
    </row>
    <row r="47" spans="1:3">
      <c r="A47" s="110" t="s">
        <v>1287</v>
      </c>
      <c r="B47" s="111">
        <v>2</v>
      </c>
      <c r="C47" s="112" t="s">
        <v>110</v>
      </c>
    </row>
    <row r="48" spans="1:3">
      <c r="A48" s="110" t="s">
        <v>1288</v>
      </c>
      <c r="B48" s="111">
        <v>2</v>
      </c>
      <c r="C48" s="112"/>
    </row>
    <row r="49" spans="1:3">
      <c r="A49" s="110" t="s">
        <v>1289</v>
      </c>
      <c r="B49" s="111">
        <v>2</v>
      </c>
      <c r="C49" s="112"/>
    </row>
    <row r="50" spans="1:3">
      <c r="A50" s="113" t="s">
        <v>1290</v>
      </c>
      <c r="B50" s="114">
        <v>1</v>
      </c>
      <c r="C50" s="115" t="s">
        <v>125</v>
      </c>
    </row>
    <row r="51" spans="1:3">
      <c r="A51" s="113" t="s">
        <v>1291</v>
      </c>
      <c r="B51" s="114">
        <v>1</v>
      </c>
      <c r="C51" s="115" t="s">
        <v>125</v>
      </c>
    </row>
    <row r="52" spans="1:3">
      <c r="A52" s="113" t="s">
        <v>137</v>
      </c>
      <c r="B52" s="114">
        <v>1</v>
      </c>
      <c r="C52" s="115" t="s">
        <v>125</v>
      </c>
    </row>
    <row r="53" spans="1:3" ht="14.25" thickBot="1">
      <c r="A53" s="144" t="s">
        <v>1292</v>
      </c>
      <c r="B53" s="145">
        <v>1</v>
      </c>
      <c r="C53" s="146"/>
    </row>
    <row r="54" spans="1:3" ht="14.25" thickTop="1">
      <c r="A54" s="119" t="s">
        <v>138</v>
      </c>
      <c r="B54" s="120">
        <v>1</v>
      </c>
      <c r="C54" s="121" t="s">
        <v>125</v>
      </c>
    </row>
    <row r="55" spans="1:3">
      <c r="A55" s="110" t="s">
        <v>1293</v>
      </c>
      <c r="B55" s="111">
        <v>1</v>
      </c>
      <c r="C55" s="112"/>
    </row>
    <row r="56" spans="1:3">
      <c r="A56" s="113" t="s">
        <v>139</v>
      </c>
      <c r="B56" s="114">
        <v>1</v>
      </c>
      <c r="C56" s="115" t="s">
        <v>125</v>
      </c>
    </row>
    <row r="57" spans="1:3">
      <c r="A57" s="113" t="s">
        <v>1294</v>
      </c>
      <c r="B57" s="114">
        <v>1</v>
      </c>
      <c r="C57" s="115" t="s">
        <v>125</v>
      </c>
    </row>
    <row r="58" spans="1:3">
      <c r="A58" s="129" t="s">
        <v>140</v>
      </c>
      <c r="B58" s="111">
        <v>1</v>
      </c>
      <c r="C58" s="112"/>
    </row>
    <row r="59" spans="1:3">
      <c r="A59" s="113" t="s">
        <v>141</v>
      </c>
      <c r="B59" s="114">
        <v>1</v>
      </c>
      <c r="C59" s="115" t="s">
        <v>125</v>
      </c>
    </row>
    <row r="60" spans="1:3">
      <c r="A60" s="113" t="s">
        <v>1295</v>
      </c>
      <c r="B60" s="114">
        <v>1</v>
      </c>
      <c r="C60" s="115" t="s">
        <v>125</v>
      </c>
    </row>
    <row r="61" spans="1:3">
      <c r="A61" s="113" t="s">
        <v>1296</v>
      </c>
      <c r="B61" s="114">
        <v>1</v>
      </c>
      <c r="C61" s="115" t="s">
        <v>125</v>
      </c>
    </row>
    <row r="62" spans="1:3">
      <c r="A62" s="113" t="s">
        <v>142</v>
      </c>
      <c r="B62" s="114">
        <v>1</v>
      </c>
      <c r="C62" s="147" t="s">
        <v>125</v>
      </c>
    </row>
    <row r="63" spans="1:3">
      <c r="A63" s="113" t="s">
        <v>143</v>
      </c>
      <c r="B63" s="114">
        <v>2</v>
      </c>
      <c r="C63" s="115" t="s">
        <v>125</v>
      </c>
    </row>
    <row r="64" spans="1:3">
      <c r="A64" s="110" t="s">
        <v>1297</v>
      </c>
      <c r="B64" s="111">
        <v>1</v>
      </c>
      <c r="C64" s="112"/>
    </row>
    <row r="65" spans="1:3">
      <c r="A65" s="113" t="s">
        <v>1298</v>
      </c>
      <c r="B65" s="114">
        <v>1</v>
      </c>
      <c r="C65" s="115" t="s">
        <v>125</v>
      </c>
    </row>
    <row r="66" spans="1:3">
      <c r="A66" s="113" t="s">
        <v>1299</v>
      </c>
      <c r="B66" s="114">
        <v>1</v>
      </c>
      <c r="C66" s="115" t="s">
        <v>125</v>
      </c>
    </row>
    <row r="67" spans="1:3">
      <c r="A67" s="148" t="s">
        <v>144</v>
      </c>
      <c r="B67" s="149">
        <v>1</v>
      </c>
      <c r="C67" s="150" t="s">
        <v>125</v>
      </c>
    </row>
    <row r="68" spans="1:3">
      <c r="A68" s="122" t="s">
        <v>1300</v>
      </c>
      <c r="B68" s="123">
        <v>1</v>
      </c>
      <c r="C68" s="124" t="s">
        <v>125</v>
      </c>
    </row>
    <row r="69" spans="1:3">
      <c r="A69" s="122" t="s">
        <v>1301</v>
      </c>
      <c r="B69" s="123">
        <v>1</v>
      </c>
      <c r="C69" s="124" t="s">
        <v>125</v>
      </c>
    </row>
    <row r="70" spans="1:3">
      <c r="A70" s="128" t="s">
        <v>1302</v>
      </c>
      <c r="B70" s="126">
        <v>1</v>
      </c>
      <c r="C70" s="127" t="s">
        <v>125</v>
      </c>
    </row>
    <row r="71" spans="1:3">
      <c r="A71" s="128" t="s">
        <v>145</v>
      </c>
      <c r="B71" s="126">
        <v>1</v>
      </c>
      <c r="C71" s="127" t="s">
        <v>125</v>
      </c>
    </row>
    <row r="72" spans="1:3">
      <c r="A72" s="151" t="s">
        <v>146</v>
      </c>
      <c r="B72" s="138">
        <v>1</v>
      </c>
      <c r="C72" s="139" t="s">
        <v>125</v>
      </c>
    </row>
    <row r="73" spans="1:3" ht="14.25" thickBot="1">
      <c r="A73" s="130" t="s">
        <v>1303</v>
      </c>
      <c r="B73" s="131">
        <v>1</v>
      </c>
      <c r="C73" s="132" t="s">
        <v>125</v>
      </c>
    </row>
    <row r="74" spans="1:3" ht="15" thickTop="1" thickBot="1">
      <c r="A74" s="152" t="s">
        <v>1304</v>
      </c>
      <c r="B74" s="153"/>
      <c r="C74" s="154" t="s">
        <v>110</v>
      </c>
    </row>
    <row r="75" spans="1:3" ht="14.25" thickTop="1"/>
    <row r="76" spans="1:3">
      <c r="A76" s="155" t="s">
        <v>1305</v>
      </c>
      <c r="B76" s="156">
        <v>1</v>
      </c>
      <c r="C76" s="157" t="s">
        <v>1306</v>
      </c>
    </row>
    <row r="77" spans="1:3">
      <c r="A77" s="155" t="s">
        <v>147</v>
      </c>
      <c r="B77" s="156">
        <v>1</v>
      </c>
      <c r="C77" s="157" t="s">
        <v>1306</v>
      </c>
    </row>
    <row r="78" spans="1:3">
      <c r="A78" s="155" t="s">
        <v>148</v>
      </c>
      <c r="B78" s="156">
        <v>1</v>
      </c>
      <c r="C78" s="157" t="s">
        <v>1306</v>
      </c>
    </row>
    <row r="79" spans="1:3">
      <c r="A79" s="155" t="s">
        <v>149</v>
      </c>
      <c r="B79" s="156">
        <v>1</v>
      </c>
      <c r="C79" s="157" t="s">
        <v>1306</v>
      </c>
    </row>
    <row r="80" spans="1:3">
      <c r="A80" s="155" t="s">
        <v>150</v>
      </c>
      <c r="B80" s="156">
        <v>1</v>
      </c>
      <c r="C80" s="157" t="s">
        <v>1306</v>
      </c>
    </row>
    <row r="81" spans="1:3">
      <c r="A81" s="155" t="s">
        <v>1307</v>
      </c>
      <c r="B81" s="156">
        <v>1</v>
      </c>
      <c r="C81" s="157" t="s">
        <v>1306</v>
      </c>
    </row>
    <row r="82" spans="1:3">
      <c r="A82" s="155" t="s">
        <v>1308</v>
      </c>
      <c r="B82" s="156">
        <v>1</v>
      </c>
      <c r="C82" s="157" t="s">
        <v>1306</v>
      </c>
    </row>
    <row r="83" spans="1:3">
      <c r="A83" s="155" t="s">
        <v>1309</v>
      </c>
      <c r="B83" s="156">
        <v>1</v>
      </c>
      <c r="C83" s="157" t="s">
        <v>1306</v>
      </c>
    </row>
    <row r="84" spans="1:3">
      <c r="A84" s="155" t="s">
        <v>1310</v>
      </c>
      <c r="B84" s="156">
        <v>1</v>
      </c>
      <c r="C84" s="157" t="s">
        <v>1311</v>
      </c>
    </row>
    <row r="85" spans="1:3">
      <c r="A85" s="155" t="s">
        <v>1312</v>
      </c>
      <c r="B85" s="156">
        <v>1</v>
      </c>
      <c r="C85" s="157" t="s">
        <v>1306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1"/>
  </sheetPr>
  <dimension ref="A1:AX161"/>
  <sheetViews>
    <sheetView showGridLines="0" showZeros="0" zoomScale="80" zoomScaleNormal="70" workbookViewId="0">
      <pane ySplit="4" topLeftCell="A35" activePane="bottomLeft" state="frozen"/>
      <selection activeCell="R23" sqref="R23"/>
      <selection pane="bottomLeft" activeCell="J58" sqref="J58"/>
    </sheetView>
  </sheetViews>
  <sheetFormatPr defaultRowHeight="13.5"/>
  <cols>
    <col min="1" max="1" width="7" style="171" bestFit="1" customWidth="1"/>
    <col min="2" max="2" width="5.625" style="234" bestFit="1" customWidth="1"/>
    <col min="3" max="3" width="33.75" style="172" bestFit="1" customWidth="1"/>
    <col min="4" max="4" width="7" style="235" bestFit="1" customWidth="1"/>
    <col min="5" max="5" width="6" style="235" bestFit="1" customWidth="1"/>
    <col min="6" max="6" width="6" style="235" customWidth="1"/>
    <col min="7" max="7" width="7" style="236" customWidth="1"/>
    <col min="8" max="8" width="1.25" style="171" customWidth="1"/>
    <col min="9" max="9" width="7" style="171" bestFit="1" customWidth="1"/>
    <col min="10" max="10" width="35.125" style="172" bestFit="1" customWidth="1"/>
    <col min="11" max="11" width="5.625" style="171" bestFit="1" customWidth="1"/>
    <col min="12" max="12" width="25.25" style="172" bestFit="1" customWidth="1"/>
    <col min="13" max="13" width="5.625" style="171" bestFit="1" customWidth="1"/>
    <col min="14" max="15" width="7.5" style="171" bestFit="1" customWidth="1"/>
    <col min="16" max="16" width="7.5" style="171" customWidth="1"/>
    <col min="17" max="17" width="1.25" style="171" customWidth="1"/>
    <col min="18" max="18" width="5.625" style="171" bestFit="1" customWidth="1"/>
    <col min="19" max="19" width="7.5" style="171" bestFit="1" customWidth="1"/>
    <col min="20" max="20" width="5.625" style="171" bestFit="1" customWidth="1"/>
    <col min="21" max="21" width="1.25" style="171" customWidth="1"/>
    <col min="22" max="22" width="6.25" style="171" customWidth="1"/>
    <col min="23" max="23" width="5.625" style="171" bestFit="1" customWidth="1"/>
    <col min="24" max="24" width="7.5" style="171" bestFit="1" customWidth="1"/>
    <col min="25" max="25" width="5.625" style="171" bestFit="1" customWidth="1"/>
    <col min="26" max="26" width="1.25" style="171" customWidth="1"/>
    <col min="27" max="27" width="14.375" style="171" bestFit="1" customWidth="1"/>
    <col min="28" max="28" width="1.25" style="171" customWidth="1"/>
    <col min="29" max="29" width="6.625" style="171" customWidth="1"/>
    <col min="30" max="30" width="5.625" style="171" bestFit="1" customWidth="1"/>
    <col min="31" max="31" width="16.625" style="172" bestFit="1" customWidth="1"/>
    <col min="32" max="32" width="5.625" style="171" bestFit="1" customWidth="1"/>
    <col min="33" max="33" width="1.25" style="171" customWidth="1"/>
    <col min="34" max="34" width="7" style="171" bestFit="1" customWidth="1"/>
    <col min="35" max="35" width="5.625" style="171" bestFit="1" customWidth="1"/>
    <col min="36" max="36" width="17.625" style="172" bestFit="1" customWidth="1"/>
    <col min="37" max="37" width="5.625" style="171" customWidth="1"/>
    <col min="38" max="38" width="5.625" style="171" bestFit="1" customWidth="1"/>
    <col min="39" max="39" width="1.25" style="171" customWidth="1"/>
    <col min="40" max="40" width="5.25" style="171" bestFit="1" customWidth="1"/>
    <col min="41" max="41" width="9.75" style="171" bestFit="1" customWidth="1"/>
    <col min="42" max="42" width="5.625" style="171" bestFit="1" customWidth="1"/>
    <col min="43" max="43" width="1.375" style="171" customWidth="1"/>
    <col min="44" max="44" width="5.25" style="171" customWidth="1"/>
    <col min="45" max="45" width="10.875" style="171" bestFit="1" customWidth="1"/>
    <col min="46" max="46" width="5.25" style="171" bestFit="1" customWidth="1"/>
    <col min="47" max="47" width="1.25" style="171" customWidth="1"/>
    <col min="48" max="48" width="5.25" style="171" bestFit="1" customWidth="1"/>
    <col min="49" max="49" width="12" style="171" bestFit="1" customWidth="1"/>
    <col min="50" max="50" width="5.625" style="171" bestFit="1" customWidth="1"/>
    <col min="51" max="51" width="2.125" style="171" customWidth="1"/>
    <col min="52" max="16384" width="9" style="171"/>
  </cols>
  <sheetData>
    <row r="1" spans="1:50" s="158" customFormat="1">
      <c r="B1" s="159"/>
      <c r="C1" s="158">
        <v>2</v>
      </c>
      <c r="D1" s="158">
        <v>3</v>
      </c>
      <c r="E1" s="158">
        <v>4</v>
      </c>
      <c r="F1" s="158">
        <v>5</v>
      </c>
      <c r="G1" s="158">
        <v>6</v>
      </c>
      <c r="J1" s="160"/>
      <c r="L1" s="158">
        <v>2</v>
      </c>
      <c r="M1" s="158">
        <v>3</v>
      </c>
      <c r="N1" s="158">
        <v>4</v>
      </c>
      <c r="O1" s="158">
        <v>5</v>
      </c>
      <c r="P1" s="158">
        <v>6</v>
      </c>
      <c r="S1" s="158">
        <v>2</v>
      </c>
      <c r="T1" s="158">
        <v>3</v>
      </c>
      <c r="X1" s="158">
        <v>2</v>
      </c>
      <c r="Y1" s="158">
        <v>3</v>
      </c>
      <c r="AE1" s="160">
        <v>2</v>
      </c>
      <c r="AF1" s="158">
        <v>3</v>
      </c>
      <c r="AJ1" s="160">
        <v>2</v>
      </c>
      <c r="AK1" s="158">
        <v>3</v>
      </c>
      <c r="AL1" s="158">
        <v>4</v>
      </c>
      <c r="AO1" s="158">
        <v>2</v>
      </c>
      <c r="AP1" s="158">
        <v>3</v>
      </c>
      <c r="AS1" s="158">
        <v>2</v>
      </c>
      <c r="AT1" s="158">
        <v>3</v>
      </c>
      <c r="AW1" s="158">
        <v>2</v>
      </c>
      <c r="AX1" s="158">
        <v>3</v>
      </c>
    </row>
    <row r="2" spans="1:50" s="158" customFormat="1" ht="14.25" thickBot="1">
      <c r="A2" s="344" t="s">
        <v>151</v>
      </c>
      <c r="B2" s="344"/>
      <c r="C2" s="344"/>
      <c r="D2" s="344"/>
      <c r="E2" s="344"/>
      <c r="F2" s="344"/>
      <c r="G2" s="344"/>
      <c r="I2" s="344" t="s">
        <v>152</v>
      </c>
      <c r="J2" s="344"/>
      <c r="K2" s="344"/>
      <c r="L2" s="344"/>
      <c r="M2" s="344"/>
      <c r="N2" s="344"/>
      <c r="O2" s="161"/>
      <c r="P2" s="161"/>
      <c r="R2" s="344" t="s">
        <v>153</v>
      </c>
      <c r="S2" s="344"/>
      <c r="T2" s="344"/>
      <c r="V2" s="344" t="s">
        <v>154</v>
      </c>
      <c r="W2" s="344"/>
      <c r="X2" s="344"/>
      <c r="Y2" s="344"/>
      <c r="AA2" s="161" t="s">
        <v>155</v>
      </c>
      <c r="AC2" s="344" t="s">
        <v>156</v>
      </c>
      <c r="AD2" s="344"/>
      <c r="AE2" s="344"/>
      <c r="AF2" s="344"/>
      <c r="AH2" s="344" t="s">
        <v>157</v>
      </c>
      <c r="AI2" s="344"/>
      <c r="AJ2" s="344"/>
      <c r="AK2" s="344"/>
      <c r="AL2" s="344"/>
      <c r="AN2" s="344" t="s">
        <v>158</v>
      </c>
      <c r="AO2" s="344"/>
      <c r="AP2" s="344"/>
      <c r="AR2" s="344" t="s">
        <v>159</v>
      </c>
      <c r="AS2" s="344"/>
      <c r="AT2" s="344"/>
      <c r="AV2" s="344" t="s">
        <v>160</v>
      </c>
      <c r="AW2" s="344"/>
      <c r="AX2" s="344"/>
    </row>
    <row r="3" spans="1:50" s="158" customFormat="1">
      <c r="A3" s="161" t="s">
        <v>161</v>
      </c>
      <c r="B3" s="162" t="s">
        <v>162</v>
      </c>
      <c r="C3" s="161" t="s">
        <v>163</v>
      </c>
      <c r="D3" s="163" t="s">
        <v>164</v>
      </c>
      <c r="E3" s="163" t="s">
        <v>162</v>
      </c>
      <c r="F3" s="163" t="s">
        <v>165</v>
      </c>
      <c r="G3" s="164" t="s">
        <v>166</v>
      </c>
      <c r="I3" s="161" t="s">
        <v>161</v>
      </c>
      <c r="J3" s="161" t="s">
        <v>167</v>
      </c>
      <c r="K3" s="165" t="s">
        <v>162</v>
      </c>
      <c r="L3" s="161" t="s">
        <v>163</v>
      </c>
      <c r="M3" s="161" t="s">
        <v>162</v>
      </c>
      <c r="N3" s="161" t="s">
        <v>165</v>
      </c>
      <c r="O3" s="161" t="s">
        <v>165</v>
      </c>
      <c r="P3" s="161" t="s">
        <v>165</v>
      </c>
      <c r="R3" s="165" t="s">
        <v>162</v>
      </c>
      <c r="S3" s="161" t="s">
        <v>163</v>
      </c>
      <c r="T3" s="161" t="s">
        <v>162</v>
      </c>
      <c r="V3" s="161" t="s">
        <v>161</v>
      </c>
      <c r="W3" s="165" t="s">
        <v>162</v>
      </c>
      <c r="X3" s="161" t="s">
        <v>163</v>
      </c>
      <c r="Y3" s="161" t="s">
        <v>162</v>
      </c>
      <c r="AA3" s="161" t="s">
        <v>162</v>
      </c>
      <c r="AC3" s="161" t="s">
        <v>161</v>
      </c>
      <c r="AD3" s="165" t="s">
        <v>162</v>
      </c>
      <c r="AE3" s="161" t="s">
        <v>163</v>
      </c>
      <c r="AF3" s="161" t="s">
        <v>162</v>
      </c>
      <c r="AH3" s="161" t="s">
        <v>161</v>
      </c>
      <c r="AI3" s="165" t="s">
        <v>162</v>
      </c>
      <c r="AJ3" s="161" t="s">
        <v>163</v>
      </c>
      <c r="AK3" s="161" t="s">
        <v>168</v>
      </c>
      <c r="AL3" s="161" t="s">
        <v>162</v>
      </c>
      <c r="AN3" s="165" t="s">
        <v>162</v>
      </c>
      <c r="AO3" s="161" t="s">
        <v>163</v>
      </c>
      <c r="AP3" s="161" t="s">
        <v>162</v>
      </c>
      <c r="AR3" s="165" t="s">
        <v>162</v>
      </c>
      <c r="AS3" s="161" t="s">
        <v>163</v>
      </c>
      <c r="AT3" s="161" t="s">
        <v>162</v>
      </c>
      <c r="AV3" s="165" t="s">
        <v>162</v>
      </c>
      <c r="AW3" s="161" t="s">
        <v>163</v>
      </c>
      <c r="AX3" s="161" t="s">
        <v>162</v>
      </c>
    </row>
    <row r="4" spans="1:50">
      <c r="A4" s="166" t="s">
        <v>169</v>
      </c>
      <c r="B4" s="167"/>
      <c r="C4" s="168" t="s">
        <v>170</v>
      </c>
      <c r="D4" s="169">
        <f>B4</f>
        <v>0</v>
      </c>
      <c r="E4" s="169">
        <f t="shared" ref="E4:E49" si="0">B4</f>
        <v>0</v>
      </c>
      <c r="F4" s="169" t="s">
        <v>171</v>
      </c>
      <c r="G4" s="170" t="s">
        <v>172</v>
      </c>
      <c r="I4" s="171" t="s">
        <v>173</v>
      </c>
      <c r="J4" s="172" t="s">
        <v>174</v>
      </c>
      <c r="K4" s="173" t="s">
        <v>20</v>
      </c>
      <c r="L4" s="172" t="s">
        <v>175</v>
      </c>
      <c r="M4" s="171" t="str">
        <f>K4</f>
        <v>BA</v>
      </c>
      <c r="N4" s="171" t="s">
        <v>176</v>
      </c>
      <c r="P4" s="171" t="s">
        <v>177</v>
      </c>
      <c r="R4" s="173" t="s">
        <v>178</v>
      </c>
      <c r="S4" s="171">
        <v>2009</v>
      </c>
      <c r="T4" s="171" t="str">
        <f>R4</f>
        <v>A</v>
      </c>
      <c r="V4" s="171">
        <v>0</v>
      </c>
      <c r="W4" s="174" t="s">
        <v>179</v>
      </c>
      <c r="X4" s="171" t="s">
        <v>180</v>
      </c>
      <c r="Y4" s="171" t="str">
        <f>W4</f>
        <v>0</v>
      </c>
      <c r="AA4" s="171" t="s">
        <v>181</v>
      </c>
      <c r="AC4" s="171" t="s">
        <v>182</v>
      </c>
      <c r="AD4" s="173" t="s">
        <v>183</v>
      </c>
      <c r="AE4" s="172" t="s">
        <v>184</v>
      </c>
      <c r="AF4" s="171" t="str">
        <f>AD4</f>
        <v>BK</v>
      </c>
      <c r="AH4" s="171" t="s">
        <v>178</v>
      </c>
      <c r="AI4" s="173" t="s">
        <v>185</v>
      </c>
      <c r="AJ4" s="172" t="s">
        <v>186</v>
      </c>
      <c r="AK4" s="171">
        <v>1</v>
      </c>
      <c r="AL4" s="171" t="str">
        <f>AI4</f>
        <v>FRE</v>
      </c>
      <c r="AN4" s="173" t="s">
        <v>172</v>
      </c>
      <c r="AO4" s="171" t="s">
        <v>187</v>
      </c>
      <c r="AP4" s="171" t="str">
        <f>AN4</f>
        <v>B</v>
      </c>
      <c r="AR4" s="173" t="s">
        <v>188</v>
      </c>
      <c r="AS4" s="171" t="s">
        <v>189</v>
      </c>
      <c r="AT4" s="171" t="str">
        <f t="shared" ref="AT4:AT9" si="1">AR4</f>
        <v>M</v>
      </c>
      <c r="AV4" s="175" t="s">
        <v>190</v>
      </c>
      <c r="AW4" s="176" t="s">
        <v>191</v>
      </c>
      <c r="AX4" s="176" t="str">
        <f t="shared" ref="AX4:AX20" si="2">AV4</f>
        <v>CN</v>
      </c>
    </row>
    <row r="5" spans="1:50">
      <c r="A5" s="166" t="s">
        <v>192</v>
      </c>
      <c r="B5" s="167"/>
      <c r="C5" s="168" t="s">
        <v>193</v>
      </c>
      <c r="D5" s="169">
        <f>B5</f>
        <v>0</v>
      </c>
      <c r="E5" s="169">
        <f t="shared" si="0"/>
        <v>0</v>
      </c>
      <c r="F5" s="169" t="s">
        <v>171</v>
      </c>
      <c r="G5" s="170" t="s">
        <v>172</v>
      </c>
      <c r="I5" s="171" t="s">
        <v>194</v>
      </c>
      <c r="J5" s="172" t="s">
        <v>195</v>
      </c>
      <c r="K5" s="173" t="s">
        <v>20</v>
      </c>
      <c r="L5" s="172" t="s">
        <v>175</v>
      </c>
      <c r="M5" s="171" t="str">
        <f t="shared" ref="M5:M50" si="3">K5</f>
        <v>BA</v>
      </c>
      <c r="N5" s="171" t="s">
        <v>176</v>
      </c>
      <c r="P5" s="171" t="s">
        <v>177</v>
      </c>
      <c r="R5" s="173" t="s">
        <v>172</v>
      </c>
      <c r="S5" s="171">
        <v>2010</v>
      </c>
      <c r="T5" s="171" t="str">
        <f t="shared" ref="T5:T13" si="4">R5</f>
        <v>B</v>
      </c>
      <c r="V5" s="171">
        <v>1</v>
      </c>
      <c r="W5" s="173" t="s">
        <v>196</v>
      </c>
      <c r="X5" s="171" t="s">
        <v>180</v>
      </c>
      <c r="Y5" s="171" t="str">
        <f t="shared" ref="Y5:Y13" si="5">W5</f>
        <v>0</v>
      </c>
      <c r="AA5" s="171" t="s">
        <v>197</v>
      </c>
      <c r="AC5" s="171" t="s">
        <v>198</v>
      </c>
      <c r="AD5" s="173"/>
      <c r="AE5" s="172" t="s">
        <v>199</v>
      </c>
      <c r="AF5" s="171">
        <f t="shared" ref="AF5:AF68" si="6">AD5</f>
        <v>0</v>
      </c>
      <c r="AH5" s="171" t="s">
        <v>200</v>
      </c>
      <c r="AI5" s="173" t="s">
        <v>201</v>
      </c>
      <c r="AJ5" s="172" t="s">
        <v>202</v>
      </c>
      <c r="AK5" s="171">
        <v>1</v>
      </c>
      <c r="AL5" s="171" t="str">
        <f t="shared" ref="AL5:AL12" si="7">AI5</f>
        <v>OXS</v>
      </c>
      <c r="AN5" s="173" t="s">
        <v>203</v>
      </c>
      <c r="AO5" s="171" t="s">
        <v>204</v>
      </c>
      <c r="AP5" s="171" t="str">
        <f>AN5</f>
        <v>C</v>
      </c>
      <c r="AR5" s="173" t="s">
        <v>205</v>
      </c>
      <c r="AS5" s="171" t="s">
        <v>206</v>
      </c>
      <c r="AT5" s="171" t="str">
        <f t="shared" si="1"/>
        <v>W</v>
      </c>
      <c r="AV5" s="175" t="s">
        <v>207</v>
      </c>
      <c r="AW5" s="176" t="s">
        <v>208</v>
      </c>
      <c r="AX5" s="176" t="str">
        <f t="shared" si="2"/>
        <v>JP</v>
      </c>
    </row>
    <row r="6" spans="1:50" ht="14.25" thickBot="1">
      <c r="A6" s="166" t="s">
        <v>209</v>
      </c>
      <c r="B6" s="167"/>
      <c r="C6" s="168" t="s">
        <v>210</v>
      </c>
      <c r="D6" s="169">
        <f>B6</f>
        <v>0</v>
      </c>
      <c r="E6" s="169">
        <f t="shared" si="0"/>
        <v>0</v>
      </c>
      <c r="F6" s="169" t="s">
        <v>171</v>
      </c>
      <c r="G6" s="170" t="s">
        <v>172</v>
      </c>
      <c r="I6" s="171" t="s">
        <v>211</v>
      </c>
      <c r="J6" s="172" t="s">
        <v>212</v>
      </c>
      <c r="K6" s="173" t="s">
        <v>213</v>
      </c>
      <c r="L6" s="172" t="s">
        <v>214</v>
      </c>
      <c r="M6" s="171" t="str">
        <f t="shared" si="3"/>
        <v>FL</v>
      </c>
      <c r="N6" s="171" t="s">
        <v>176</v>
      </c>
      <c r="P6" s="171" t="s">
        <v>177</v>
      </c>
      <c r="R6" s="173" t="s">
        <v>203</v>
      </c>
      <c r="S6" s="171">
        <v>2011</v>
      </c>
      <c r="T6" s="171" t="str">
        <f t="shared" si="4"/>
        <v>C</v>
      </c>
      <c r="V6" s="171">
        <v>2</v>
      </c>
      <c r="W6" s="173" t="s">
        <v>196</v>
      </c>
      <c r="X6" s="171" t="s">
        <v>180</v>
      </c>
      <c r="Y6" s="171" t="str">
        <f t="shared" si="5"/>
        <v>0</v>
      </c>
      <c r="AA6" s="171" t="s">
        <v>215</v>
      </c>
      <c r="AC6" s="171" t="s">
        <v>216</v>
      </c>
      <c r="AD6" s="173"/>
      <c r="AE6" s="172" t="s">
        <v>217</v>
      </c>
      <c r="AF6" s="171">
        <f t="shared" si="6"/>
        <v>0</v>
      </c>
      <c r="AI6" s="173" t="s">
        <v>218</v>
      </c>
      <c r="AJ6" s="172" t="s">
        <v>219</v>
      </c>
      <c r="AK6" s="171">
        <v>1</v>
      </c>
      <c r="AL6" s="171" t="str">
        <f t="shared" si="7"/>
        <v>OSS</v>
      </c>
      <c r="AN6" s="177" t="s">
        <v>188</v>
      </c>
      <c r="AO6" s="171" t="s">
        <v>220</v>
      </c>
      <c r="AP6" s="171" t="str">
        <f>AN6</f>
        <v>M</v>
      </c>
      <c r="AR6" s="173" t="s">
        <v>221</v>
      </c>
      <c r="AS6" s="171" t="s">
        <v>222</v>
      </c>
      <c r="AT6" s="171" t="str">
        <f t="shared" si="1"/>
        <v>U</v>
      </c>
      <c r="AV6" s="175" t="s">
        <v>223</v>
      </c>
      <c r="AW6" s="176" t="s">
        <v>224</v>
      </c>
      <c r="AX6" s="176" t="str">
        <f t="shared" si="2"/>
        <v>KR</v>
      </c>
    </row>
    <row r="7" spans="1:50" ht="14.25" thickBot="1">
      <c r="A7" s="166" t="s">
        <v>225</v>
      </c>
      <c r="B7" s="167"/>
      <c r="C7" s="168" t="s">
        <v>226</v>
      </c>
      <c r="D7" s="169">
        <f>B7</f>
        <v>0</v>
      </c>
      <c r="E7" s="169">
        <f t="shared" si="0"/>
        <v>0</v>
      </c>
      <c r="F7" s="169" t="s">
        <v>171</v>
      </c>
      <c r="G7" s="170" t="s">
        <v>172</v>
      </c>
      <c r="I7" s="171" t="s">
        <v>227</v>
      </c>
      <c r="J7" s="172" t="s">
        <v>228</v>
      </c>
      <c r="K7" s="173" t="s">
        <v>213</v>
      </c>
      <c r="L7" s="172" t="s">
        <v>214</v>
      </c>
      <c r="M7" s="171" t="str">
        <f t="shared" si="3"/>
        <v>FL</v>
      </c>
      <c r="N7" s="171" t="s">
        <v>176</v>
      </c>
      <c r="P7" s="171" t="s">
        <v>177</v>
      </c>
      <c r="R7" s="173" t="s">
        <v>229</v>
      </c>
      <c r="S7" s="171">
        <v>2012</v>
      </c>
      <c r="T7" s="171" t="str">
        <f t="shared" si="4"/>
        <v>D</v>
      </c>
      <c r="V7" s="171">
        <v>3</v>
      </c>
      <c r="W7" s="173" t="s">
        <v>196</v>
      </c>
      <c r="X7" s="171" t="s">
        <v>180</v>
      </c>
      <c r="Y7" s="171" t="str">
        <f t="shared" si="5"/>
        <v>0</v>
      </c>
      <c r="AA7" s="171" t="s">
        <v>230</v>
      </c>
      <c r="AC7" s="171" t="s">
        <v>231</v>
      </c>
      <c r="AD7" s="173"/>
      <c r="AE7" s="172" t="s">
        <v>232</v>
      </c>
      <c r="AF7" s="171">
        <f t="shared" si="6"/>
        <v>0</v>
      </c>
      <c r="AI7" s="173" t="s">
        <v>233</v>
      </c>
      <c r="AJ7" s="172" t="s">
        <v>188</v>
      </c>
      <c r="AK7" s="171">
        <v>1</v>
      </c>
      <c r="AL7" s="171" t="str">
        <f t="shared" si="7"/>
        <v>OMM</v>
      </c>
      <c r="AR7" s="173" t="s">
        <v>234</v>
      </c>
      <c r="AS7" s="171" t="s">
        <v>235</v>
      </c>
      <c r="AT7" s="171" t="str">
        <f t="shared" si="1"/>
        <v>K</v>
      </c>
      <c r="AV7" s="178" t="s">
        <v>236</v>
      </c>
      <c r="AW7" s="176" t="s">
        <v>237</v>
      </c>
      <c r="AX7" s="176" t="str">
        <f t="shared" si="2"/>
        <v>US</v>
      </c>
    </row>
    <row r="8" spans="1:50">
      <c r="A8" s="166" t="s">
        <v>238</v>
      </c>
      <c r="B8" s="167"/>
      <c r="C8" s="168" t="s">
        <v>239</v>
      </c>
      <c r="D8" s="169">
        <f>B8</f>
        <v>0</v>
      </c>
      <c r="E8" s="169">
        <f t="shared" si="0"/>
        <v>0</v>
      </c>
      <c r="F8" s="169" t="s">
        <v>171</v>
      </c>
      <c r="G8" s="170" t="s">
        <v>172</v>
      </c>
      <c r="I8" s="171" t="s">
        <v>240</v>
      </c>
      <c r="J8" s="172" t="s">
        <v>241</v>
      </c>
      <c r="K8" s="173" t="s">
        <v>14</v>
      </c>
      <c r="L8" s="172" t="s">
        <v>242</v>
      </c>
      <c r="M8" s="171" t="str">
        <f t="shared" si="3"/>
        <v>FI</v>
      </c>
      <c r="N8" s="171" t="s">
        <v>176</v>
      </c>
      <c r="P8" s="171" t="s">
        <v>177</v>
      </c>
      <c r="R8" s="173" t="s">
        <v>243</v>
      </c>
      <c r="S8" s="171">
        <v>2013</v>
      </c>
      <c r="T8" s="171" t="str">
        <f t="shared" si="4"/>
        <v>E</v>
      </c>
      <c r="V8" s="171">
        <v>4</v>
      </c>
      <c r="W8" s="173" t="s">
        <v>196</v>
      </c>
      <c r="X8" s="171" t="s">
        <v>180</v>
      </c>
      <c r="Y8" s="171" t="str">
        <f t="shared" si="5"/>
        <v>0</v>
      </c>
      <c r="AA8" s="171" t="s">
        <v>244</v>
      </c>
      <c r="AC8" s="171" t="s">
        <v>245</v>
      </c>
      <c r="AD8" s="173"/>
      <c r="AE8" s="172" t="s">
        <v>246</v>
      </c>
      <c r="AF8" s="171">
        <f t="shared" si="6"/>
        <v>0</v>
      </c>
      <c r="AI8" s="173" t="s">
        <v>247</v>
      </c>
      <c r="AJ8" s="172" t="s">
        <v>248</v>
      </c>
      <c r="AK8" s="171">
        <v>1</v>
      </c>
      <c r="AL8" s="171" t="str">
        <f t="shared" si="7"/>
        <v>OLL</v>
      </c>
      <c r="AR8" s="173" t="s">
        <v>200</v>
      </c>
      <c r="AS8" s="171" t="s">
        <v>249</v>
      </c>
      <c r="AT8" s="171" t="str">
        <f t="shared" si="1"/>
        <v>N</v>
      </c>
      <c r="AV8" s="176" t="s">
        <v>250</v>
      </c>
      <c r="AW8" s="176" t="s">
        <v>251</v>
      </c>
      <c r="AX8" s="176" t="str">
        <f t="shared" si="2"/>
        <v>IN</v>
      </c>
    </row>
    <row r="9" spans="1:50" ht="14.25" thickBot="1">
      <c r="A9" s="166" t="s">
        <v>252</v>
      </c>
      <c r="B9" s="167" t="s">
        <v>253</v>
      </c>
      <c r="C9" s="168" t="s">
        <v>254</v>
      </c>
      <c r="D9" s="169" t="s">
        <v>255</v>
      </c>
      <c r="E9" s="169" t="str">
        <f t="shared" si="0"/>
        <v>KDO</v>
      </c>
      <c r="F9" s="169" t="s">
        <v>171</v>
      </c>
      <c r="G9" s="170" t="s">
        <v>172</v>
      </c>
      <c r="I9" s="171" t="s">
        <v>256</v>
      </c>
      <c r="J9" s="172" t="s">
        <v>257</v>
      </c>
      <c r="K9" s="173" t="s">
        <v>14</v>
      </c>
      <c r="L9" s="172" t="s">
        <v>242</v>
      </c>
      <c r="M9" s="171" t="str">
        <f t="shared" si="3"/>
        <v>FI</v>
      </c>
      <c r="N9" s="171" t="s">
        <v>176</v>
      </c>
      <c r="P9" s="171" t="s">
        <v>177</v>
      </c>
      <c r="R9" s="173" t="s">
        <v>258</v>
      </c>
      <c r="S9" s="171">
        <v>2014</v>
      </c>
      <c r="T9" s="171" t="str">
        <f t="shared" si="4"/>
        <v>F</v>
      </c>
      <c r="V9" s="171">
        <v>5</v>
      </c>
      <c r="W9" s="174" t="s">
        <v>259</v>
      </c>
      <c r="X9" s="171" t="s">
        <v>260</v>
      </c>
      <c r="Y9" s="171" t="str">
        <f t="shared" si="5"/>
        <v>3</v>
      </c>
      <c r="AA9" s="171" t="s">
        <v>261</v>
      </c>
      <c r="AC9" s="171" t="s">
        <v>262</v>
      </c>
      <c r="AD9" s="173"/>
      <c r="AE9" s="172" t="s">
        <v>263</v>
      </c>
      <c r="AF9" s="171">
        <f t="shared" si="6"/>
        <v>0</v>
      </c>
      <c r="AI9" s="173" t="s">
        <v>264</v>
      </c>
      <c r="AJ9" s="172" t="s">
        <v>265</v>
      </c>
      <c r="AK9" s="171">
        <v>1</v>
      </c>
      <c r="AL9" s="171" t="str">
        <f t="shared" si="7"/>
        <v>OXL</v>
      </c>
      <c r="AR9" s="177" t="s">
        <v>178</v>
      </c>
      <c r="AS9" s="171" t="s">
        <v>266</v>
      </c>
      <c r="AT9" s="171" t="str">
        <f t="shared" si="1"/>
        <v>A</v>
      </c>
      <c r="AV9" s="176" t="s">
        <v>267</v>
      </c>
      <c r="AW9" s="176" t="s">
        <v>268</v>
      </c>
      <c r="AX9" s="176" t="str">
        <f t="shared" si="2"/>
        <v>BG</v>
      </c>
    </row>
    <row r="10" spans="1:50">
      <c r="A10" s="166" t="s">
        <v>227</v>
      </c>
      <c r="B10" s="167" t="s">
        <v>269</v>
      </c>
      <c r="C10" s="168" t="s">
        <v>270</v>
      </c>
      <c r="D10" s="169" t="str">
        <f>B10</f>
        <v>ZCD</v>
      </c>
      <c r="E10" s="169" t="str">
        <f t="shared" si="0"/>
        <v>ZCD</v>
      </c>
      <c r="F10" s="169" t="s">
        <v>171</v>
      </c>
      <c r="G10" s="170" t="s">
        <v>172</v>
      </c>
      <c r="I10" s="171" t="s">
        <v>271</v>
      </c>
      <c r="J10" s="172" t="s">
        <v>272</v>
      </c>
      <c r="K10" s="173" t="s">
        <v>14</v>
      </c>
      <c r="L10" s="172" t="s">
        <v>242</v>
      </c>
      <c r="M10" s="171" t="str">
        <f t="shared" si="3"/>
        <v>FI</v>
      </c>
      <c r="N10" s="171" t="s">
        <v>176</v>
      </c>
      <c r="P10" s="171" t="s">
        <v>177</v>
      </c>
      <c r="R10" s="173" t="s">
        <v>273</v>
      </c>
      <c r="S10" s="171">
        <v>2015</v>
      </c>
      <c r="T10" s="171" t="str">
        <f t="shared" si="4"/>
        <v>G</v>
      </c>
      <c r="V10" s="171">
        <v>6</v>
      </c>
      <c r="W10" s="173" t="s">
        <v>274</v>
      </c>
      <c r="X10" s="171" t="s">
        <v>260</v>
      </c>
      <c r="Y10" s="171" t="str">
        <f t="shared" si="5"/>
        <v>3</v>
      </c>
      <c r="AA10" s="171" t="s">
        <v>275</v>
      </c>
      <c r="AC10" s="171" t="s">
        <v>276</v>
      </c>
      <c r="AD10" s="173"/>
      <c r="AE10" s="172" t="s">
        <v>277</v>
      </c>
      <c r="AF10" s="171">
        <f t="shared" si="6"/>
        <v>0</v>
      </c>
      <c r="AH10" s="171" t="s">
        <v>278</v>
      </c>
      <c r="AI10" s="173" t="s">
        <v>279</v>
      </c>
      <c r="AJ10" s="172" t="s">
        <v>280</v>
      </c>
      <c r="AK10" s="171">
        <v>1</v>
      </c>
      <c r="AL10" s="171" t="str">
        <f t="shared" si="7"/>
        <v>OSM</v>
      </c>
      <c r="AV10" s="176" t="s">
        <v>281</v>
      </c>
      <c r="AW10" s="176" t="s">
        <v>282</v>
      </c>
      <c r="AX10" s="176" t="str">
        <f t="shared" si="2"/>
        <v>DE</v>
      </c>
    </row>
    <row r="11" spans="1:50">
      <c r="A11" s="166" t="s">
        <v>173</v>
      </c>
      <c r="B11" s="167" t="s">
        <v>283</v>
      </c>
      <c r="C11" s="168" t="s">
        <v>284</v>
      </c>
      <c r="D11" s="169" t="str">
        <f>B11</f>
        <v>ZCA</v>
      </c>
      <c r="E11" s="169" t="str">
        <f t="shared" si="0"/>
        <v>ZCA</v>
      </c>
      <c r="F11" s="169" t="s">
        <v>171</v>
      </c>
      <c r="G11" s="170" t="s">
        <v>172</v>
      </c>
      <c r="I11" s="171" t="s">
        <v>285</v>
      </c>
      <c r="J11" s="172" t="s">
        <v>286</v>
      </c>
      <c r="K11" s="173" t="s">
        <v>287</v>
      </c>
      <c r="L11" s="172" t="s">
        <v>288</v>
      </c>
      <c r="M11" s="171" t="str">
        <f t="shared" si="3"/>
        <v>WC</v>
      </c>
      <c r="N11" s="171" t="s">
        <v>176</v>
      </c>
      <c r="P11" s="171" t="s">
        <v>177</v>
      </c>
      <c r="R11" s="173" t="s">
        <v>289</v>
      </c>
      <c r="S11" s="171">
        <v>2016</v>
      </c>
      <c r="T11" s="171" t="str">
        <f t="shared" si="4"/>
        <v>H</v>
      </c>
      <c r="V11" s="171">
        <v>7</v>
      </c>
      <c r="W11" s="173" t="s">
        <v>274</v>
      </c>
      <c r="X11" s="171" t="s">
        <v>260</v>
      </c>
      <c r="Y11" s="171" t="str">
        <f t="shared" si="5"/>
        <v>3</v>
      </c>
      <c r="AA11" s="171" t="s">
        <v>290</v>
      </c>
      <c r="AC11" s="171" t="s">
        <v>291</v>
      </c>
      <c r="AD11" s="173"/>
      <c r="AE11" s="172" t="s">
        <v>292</v>
      </c>
      <c r="AF11" s="171">
        <f t="shared" si="6"/>
        <v>0</v>
      </c>
      <c r="AH11" s="171" t="s">
        <v>293</v>
      </c>
      <c r="AI11" s="173" t="s">
        <v>294</v>
      </c>
      <c r="AJ11" s="172" t="s">
        <v>295</v>
      </c>
      <c r="AK11" s="171">
        <v>1</v>
      </c>
      <c r="AL11" s="171" t="str">
        <f t="shared" si="7"/>
        <v>OML</v>
      </c>
      <c r="AV11" s="176" t="s">
        <v>296</v>
      </c>
      <c r="AW11" s="176" t="s">
        <v>297</v>
      </c>
      <c r="AX11" s="176" t="str">
        <f t="shared" si="2"/>
        <v>AT</v>
      </c>
    </row>
    <row r="12" spans="1:50">
      <c r="A12" s="166" t="s">
        <v>298</v>
      </c>
      <c r="B12" s="167" t="s">
        <v>299</v>
      </c>
      <c r="C12" s="168" t="s">
        <v>300</v>
      </c>
      <c r="D12" s="169" t="s">
        <v>255</v>
      </c>
      <c r="E12" s="169" t="str">
        <f t="shared" si="0"/>
        <v>KHA</v>
      </c>
      <c r="F12" s="169" t="s">
        <v>171</v>
      </c>
      <c r="G12" s="170" t="s">
        <v>172</v>
      </c>
      <c r="I12" s="171" t="s">
        <v>301</v>
      </c>
      <c r="J12" s="172" t="s">
        <v>302</v>
      </c>
      <c r="K12" s="173" t="s">
        <v>303</v>
      </c>
      <c r="L12" s="172" t="s">
        <v>302</v>
      </c>
      <c r="M12" s="171" t="str">
        <f t="shared" si="3"/>
        <v>TR</v>
      </c>
      <c r="N12" s="171" t="s">
        <v>176</v>
      </c>
      <c r="P12" s="171" t="s">
        <v>177</v>
      </c>
      <c r="R12" s="173" t="s">
        <v>304</v>
      </c>
      <c r="S12" s="171">
        <v>2017</v>
      </c>
      <c r="T12" s="171" t="str">
        <f t="shared" si="4"/>
        <v>I</v>
      </c>
      <c r="V12" s="171">
        <v>8</v>
      </c>
      <c r="W12" s="173" t="s">
        <v>274</v>
      </c>
      <c r="X12" s="171" t="s">
        <v>260</v>
      </c>
      <c r="Y12" s="171" t="str">
        <f t="shared" si="5"/>
        <v>3</v>
      </c>
      <c r="AA12" s="171" t="s">
        <v>305</v>
      </c>
      <c r="AC12" s="171" t="s">
        <v>306</v>
      </c>
      <c r="AD12" s="173"/>
      <c r="AE12" s="172" t="s">
        <v>307</v>
      </c>
      <c r="AF12" s="171">
        <f t="shared" si="6"/>
        <v>0</v>
      </c>
      <c r="AH12" s="171" t="s">
        <v>308</v>
      </c>
      <c r="AI12" s="173" t="s">
        <v>309</v>
      </c>
      <c r="AJ12" s="172" t="s">
        <v>310</v>
      </c>
      <c r="AK12" s="171">
        <v>1</v>
      </c>
      <c r="AL12" s="171" t="str">
        <f t="shared" si="7"/>
        <v>LXL</v>
      </c>
      <c r="AV12" s="176" t="s">
        <v>311</v>
      </c>
      <c r="AW12" s="176" t="s">
        <v>312</v>
      </c>
      <c r="AX12" s="176" t="str">
        <f t="shared" si="2"/>
        <v>BE</v>
      </c>
    </row>
    <row r="13" spans="1:50" ht="14.25" thickBot="1">
      <c r="A13" s="166" t="s">
        <v>313</v>
      </c>
      <c r="B13" s="167" t="s">
        <v>314</v>
      </c>
      <c r="C13" s="168" t="s">
        <v>315</v>
      </c>
      <c r="D13" s="169" t="s">
        <v>255</v>
      </c>
      <c r="E13" s="169" t="str">
        <f t="shared" si="0"/>
        <v>KKI</v>
      </c>
      <c r="F13" s="169" t="s">
        <v>171</v>
      </c>
      <c r="G13" s="170" t="s">
        <v>172</v>
      </c>
      <c r="I13" s="171" t="s">
        <v>316</v>
      </c>
      <c r="J13" s="172" t="s">
        <v>317</v>
      </c>
      <c r="K13" s="173" t="s">
        <v>303</v>
      </c>
      <c r="L13" s="172" t="s">
        <v>302</v>
      </c>
      <c r="M13" s="171" t="str">
        <f t="shared" si="3"/>
        <v>TR</v>
      </c>
      <c r="N13" s="171" t="s">
        <v>176</v>
      </c>
      <c r="P13" s="171" t="s">
        <v>177</v>
      </c>
      <c r="R13" s="177" t="s">
        <v>318</v>
      </c>
      <c r="S13" s="171">
        <v>2018</v>
      </c>
      <c r="T13" s="171" t="str">
        <f t="shared" si="4"/>
        <v>J</v>
      </c>
      <c r="V13" s="171">
        <v>9</v>
      </c>
      <c r="W13" s="177" t="s">
        <v>274</v>
      </c>
      <c r="X13" s="171" t="s">
        <v>260</v>
      </c>
      <c r="Y13" s="171" t="str">
        <f t="shared" si="5"/>
        <v>3</v>
      </c>
      <c r="AA13" s="171" t="s">
        <v>319</v>
      </c>
      <c r="AC13" s="171" t="s">
        <v>320</v>
      </c>
      <c r="AD13" s="173" t="s">
        <v>321</v>
      </c>
      <c r="AE13" s="172" t="s">
        <v>322</v>
      </c>
      <c r="AF13" s="171" t="str">
        <f t="shared" si="6"/>
        <v>BU</v>
      </c>
      <c r="AI13" s="173"/>
      <c r="AV13" s="176" t="s">
        <v>323</v>
      </c>
      <c r="AW13" s="176" t="s">
        <v>324</v>
      </c>
      <c r="AX13" s="176" t="str">
        <f t="shared" si="2"/>
        <v>CH</v>
      </c>
    </row>
    <row r="14" spans="1:50">
      <c r="A14" s="166" t="s">
        <v>325</v>
      </c>
      <c r="B14" s="167" t="s">
        <v>326</v>
      </c>
      <c r="C14" s="168" t="s">
        <v>327</v>
      </c>
      <c r="D14" s="169" t="s">
        <v>255</v>
      </c>
      <c r="E14" s="169" t="str">
        <f t="shared" si="0"/>
        <v>KLG</v>
      </c>
      <c r="F14" s="169" t="s">
        <v>171</v>
      </c>
      <c r="G14" s="170" t="s">
        <v>172</v>
      </c>
      <c r="I14" s="171" t="s">
        <v>328</v>
      </c>
      <c r="J14" s="172" t="s">
        <v>329</v>
      </c>
      <c r="K14" s="173" t="s">
        <v>303</v>
      </c>
      <c r="L14" s="172" t="s">
        <v>302</v>
      </c>
      <c r="M14" s="171" t="str">
        <f t="shared" si="3"/>
        <v>TR</v>
      </c>
      <c r="N14" s="171" t="s">
        <v>176</v>
      </c>
      <c r="P14" s="171" t="s">
        <v>177</v>
      </c>
      <c r="AC14" s="171" t="s">
        <v>20</v>
      </c>
      <c r="AD14" s="173"/>
      <c r="AE14" s="172" t="s">
        <v>330</v>
      </c>
      <c r="AF14" s="171">
        <f t="shared" si="6"/>
        <v>0</v>
      </c>
      <c r="AH14" s="171" t="s">
        <v>243</v>
      </c>
      <c r="AI14" s="173">
        <v>700</v>
      </c>
      <c r="AJ14" s="172" t="s">
        <v>331</v>
      </c>
      <c r="AK14" s="171" t="s">
        <v>332</v>
      </c>
      <c r="AL14" s="171">
        <f>AI14</f>
        <v>700</v>
      </c>
      <c r="AV14" s="176" t="s">
        <v>333</v>
      </c>
      <c r="AW14" s="176" t="s">
        <v>334</v>
      </c>
      <c r="AX14" s="176" t="str">
        <f t="shared" si="2"/>
        <v>ES</v>
      </c>
    </row>
    <row r="15" spans="1:50">
      <c r="A15" s="166" t="s">
        <v>335</v>
      </c>
      <c r="B15" s="167" t="s">
        <v>336</v>
      </c>
      <c r="C15" s="168" t="s">
        <v>337</v>
      </c>
      <c r="D15" s="169" t="s">
        <v>255</v>
      </c>
      <c r="E15" s="169" t="str">
        <f t="shared" si="0"/>
        <v>KLO</v>
      </c>
      <c r="F15" s="169" t="s">
        <v>171</v>
      </c>
      <c r="G15" s="170" t="s">
        <v>172</v>
      </c>
      <c r="I15" s="171" t="s">
        <v>338</v>
      </c>
      <c r="J15" s="172" t="s">
        <v>339</v>
      </c>
      <c r="K15" s="173" t="s">
        <v>303</v>
      </c>
      <c r="L15" s="172" t="s">
        <v>302</v>
      </c>
      <c r="M15" s="171" t="str">
        <f t="shared" si="3"/>
        <v>TR</v>
      </c>
      <c r="N15" s="171" t="s">
        <v>176</v>
      </c>
      <c r="P15" s="171" t="s">
        <v>177</v>
      </c>
      <c r="AC15" s="171" t="s">
        <v>340</v>
      </c>
      <c r="AD15" s="173"/>
      <c r="AE15" s="172" t="s">
        <v>341</v>
      </c>
      <c r="AF15" s="171">
        <f t="shared" si="6"/>
        <v>0</v>
      </c>
      <c r="AH15" s="171" t="s">
        <v>258</v>
      </c>
      <c r="AI15" s="173">
        <v>718</v>
      </c>
      <c r="AJ15" s="172" t="s">
        <v>342</v>
      </c>
      <c r="AK15" s="171" t="s">
        <v>332</v>
      </c>
      <c r="AL15" s="171">
        <f t="shared" ref="AL15:AL22" si="8">AI15</f>
        <v>718</v>
      </c>
      <c r="AV15" s="176" t="s">
        <v>343</v>
      </c>
      <c r="AW15" s="176" t="s">
        <v>344</v>
      </c>
      <c r="AX15" s="176" t="str">
        <f t="shared" si="2"/>
        <v>FR</v>
      </c>
    </row>
    <row r="16" spans="1:50">
      <c r="A16" s="166" t="s">
        <v>345</v>
      </c>
      <c r="B16" s="167" t="s">
        <v>346</v>
      </c>
      <c r="C16" s="168" t="s">
        <v>347</v>
      </c>
      <c r="D16" s="169" t="s">
        <v>348</v>
      </c>
      <c r="E16" s="169" t="str">
        <f t="shared" si="0"/>
        <v>NAN</v>
      </c>
      <c r="F16" s="169" t="s">
        <v>171</v>
      </c>
      <c r="G16" s="170" t="s">
        <v>172</v>
      </c>
      <c r="I16" s="171" t="s">
        <v>349</v>
      </c>
      <c r="J16" s="172" t="s">
        <v>350</v>
      </c>
      <c r="K16" s="173" t="s">
        <v>351</v>
      </c>
      <c r="L16" s="172" t="s">
        <v>350</v>
      </c>
      <c r="M16" s="171" t="str">
        <f t="shared" si="3"/>
        <v>UM</v>
      </c>
      <c r="N16" s="171" t="s">
        <v>176</v>
      </c>
      <c r="P16" s="171" t="s">
        <v>177</v>
      </c>
      <c r="AC16" s="171" t="s">
        <v>352</v>
      </c>
      <c r="AD16" s="173" t="s">
        <v>353</v>
      </c>
      <c r="AE16" s="172" t="s">
        <v>354</v>
      </c>
      <c r="AF16" s="171" t="str">
        <f t="shared" si="6"/>
        <v>BG</v>
      </c>
      <c r="AH16" s="171" t="s">
        <v>273</v>
      </c>
      <c r="AI16" s="173">
        <v>714</v>
      </c>
      <c r="AJ16" s="172" t="s">
        <v>355</v>
      </c>
      <c r="AK16" s="171" t="s">
        <v>332</v>
      </c>
      <c r="AL16" s="171">
        <f t="shared" si="8"/>
        <v>714</v>
      </c>
      <c r="AV16" s="176" t="s">
        <v>356</v>
      </c>
      <c r="AW16" s="176" t="s">
        <v>357</v>
      </c>
      <c r="AX16" s="176" t="str">
        <f t="shared" si="2"/>
        <v>GR</v>
      </c>
    </row>
    <row r="17" spans="1:50">
      <c r="A17" s="179" t="s">
        <v>358</v>
      </c>
      <c r="B17" s="180" t="s">
        <v>359</v>
      </c>
      <c r="C17" s="181" t="s">
        <v>360</v>
      </c>
      <c r="D17" s="182" t="s">
        <v>348</v>
      </c>
      <c r="E17" s="182" t="str">
        <f t="shared" si="0"/>
        <v>NAS</v>
      </c>
      <c r="F17" s="182" t="s">
        <v>171</v>
      </c>
      <c r="G17" s="183" t="s">
        <v>172</v>
      </c>
      <c r="I17" s="171" t="s">
        <v>361</v>
      </c>
      <c r="J17" s="172" t="s">
        <v>362</v>
      </c>
      <c r="K17" s="173" t="s">
        <v>363</v>
      </c>
      <c r="L17" s="172" t="s">
        <v>364</v>
      </c>
      <c r="M17" s="171" t="str">
        <f t="shared" si="3"/>
        <v>PE</v>
      </c>
      <c r="N17" s="171" t="s">
        <v>176</v>
      </c>
      <c r="P17" s="171" t="s">
        <v>177</v>
      </c>
      <c r="AC17" s="171" t="s">
        <v>365</v>
      </c>
      <c r="AD17" s="173"/>
      <c r="AE17" s="172" t="s">
        <v>366</v>
      </c>
      <c r="AF17" s="171">
        <f t="shared" si="6"/>
        <v>0</v>
      </c>
      <c r="AH17" s="171" t="s">
        <v>289</v>
      </c>
      <c r="AI17" s="173">
        <v>738</v>
      </c>
      <c r="AJ17" s="172" t="s">
        <v>367</v>
      </c>
      <c r="AK17" s="171" t="s">
        <v>332</v>
      </c>
      <c r="AL17" s="171">
        <f t="shared" si="8"/>
        <v>738</v>
      </c>
      <c r="AV17" s="176" t="s">
        <v>368</v>
      </c>
      <c r="AW17" s="176" t="s">
        <v>369</v>
      </c>
      <c r="AX17" s="176" t="str">
        <f t="shared" si="2"/>
        <v>IT</v>
      </c>
    </row>
    <row r="18" spans="1:50">
      <c r="A18" s="166" t="s">
        <v>370</v>
      </c>
      <c r="B18" s="167" t="s">
        <v>371</v>
      </c>
      <c r="C18" s="168" t="s">
        <v>372</v>
      </c>
      <c r="D18" s="169" t="s">
        <v>348</v>
      </c>
      <c r="E18" s="169" t="str">
        <f t="shared" si="0"/>
        <v>NAT</v>
      </c>
      <c r="F18" s="169" t="s">
        <v>171</v>
      </c>
      <c r="G18" s="170" t="s">
        <v>172</v>
      </c>
      <c r="I18" s="171" t="s">
        <v>373</v>
      </c>
      <c r="J18" s="172" t="s">
        <v>374</v>
      </c>
      <c r="K18" s="173" t="s">
        <v>56</v>
      </c>
      <c r="L18" s="172" t="s">
        <v>374</v>
      </c>
      <c r="M18" s="171" t="str">
        <f t="shared" si="3"/>
        <v>MI</v>
      </c>
      <c r="N18" s="171" t="s">
        <v>176</v>
      </c>
      <c r="P18" s="171" t="s">
        <v>177</v>
      </c>
      <c r="AC18" s="171" t="s">
        <v>375</v>
      </c>
      <c r="AD18" s="173"/>
      <c r="AE18" s="172" t="s">
        <v>376</v>
      </c>
      <c r="AF18" s="171">
        <f t="shared" si="6"/>
        <v>0</v>
      </c>
      <c r="AH18" s="171" t="s">
        <v>304</v>
      </c>
      <c r="AI18" s="173">
        <v>712</v>
      </c>
      <c r="AJ18" s="172" t="s">
        <v>377</v>
      </c>
      <c r="AK18" s="171" t="s">
        <v>332</v>
      </c>
      <c r="AL18" s="171">
        <f t="shared" si="8"/>
        <v>712</v>
      </c>
      <c r="AV18" s="176" t="s">
        <v>378</v>
      </c>
      <c r="AW18" s="176" t="s">
        <v>379</v>
      </c>
      <c r="AX18" s="176" t="str">
        <f t="shared" si="2"/>
        <v>PI</v>
      </c>
    </row>
    <row r="19" spans="1:50">
      <c r="A19" s="166" t="s">
        <v>380</v>
      </c>
      <c r="B19" s="167" t="s">
        <v>381</v>
      </c>
      <c r="C19" s="168" t="s">
        <v>382</v>
      </c>
      <c r="D19" s="169" t="s">
        <v>348</v>
      </c>
      <c r="E19" s="169" t="str">
        <f t="shared" si="0"/>
        <v>NBL</v>
      </c>
      <c r="F19" s="169" t="s">
        <v>171</v>
      </c>
      <c r="G19" s="170" t="s">
        <v>172</v>
      </c>
      <c r="I19" s="171" t="s">
        <v>383</v>
      </c>
      <c r="J19" s="172" t="s">
        <v>384</v>
      </c>
      <c r="K19" s="173" t="s">
        <v>385</v>
      </c>
      <c r="L19" s="172" t="s">
        <v>384</v>
      </c>
      <c r="M19" s="171" t="str">
        <f t="shared" si="3"/>
        <v>FE</v>
      </c>
      <c r="N19" s="171" t="s">
        <v>176</v>
      </c>
      <c r="P19" s="171" t="s">
        <v>177</v>
      </c>
      <c r="AC19" s="171" t="s">
        <v>386</v>
      </c>
      <c r="AD19" s="173" t="s">
        <v>298</v>
      </c>
      <c r="AE19" s="172" t="s">
        <v>387</v>
      </c>
      <c r="AF19" s="171" t="str">
        <f t="shared" si="6"/>
        <v>KH</v>
      </c>
      <c r="AH19" s="171" t="s">
        <v>318</v>
      </c>
      <c r="AI19" s="173">
        <v>758</v>
      </c>
      <c r="AJ19" s="172" t="s">
        <v>388</v>
      </c>
      <c r="AK19" s="171" t="s">
        <v>332</v>
      </c>
      <c r="AL19" s="171">
        <f t="shared" si="8"/>
        <v>758</v>
      </c>
      <c r="AV19" s="176" t="s">
        <v>389</v>
      </c>
      <c r="AW19" s="176" t="s">
        <v>390</v>
      </c>
      <c r="AX19" s="176" t="str">
        <f t="shared" si="2"/>
        <v>PT</v>
      </c>
    </row>
    <row r="20" spans="1:50">
      <c r="A20" s="179" t="s">
        <v>391</v>
      </c>
      <c r="B20" s="180" t="s">
        <v>392</v>
      </c>
      <c r="C20" s="181" t="s">
        <v>393</v>
      </c>
      <c r="D20" s="182" t="s">
        <v>348</v>
      </c>
      <c r="E20" s="182" t="str">
        <f t="shared" si="0"/>
        <v>NBR</v>
      </c>
      <c r="F20" s="182" t="s">
        <v>171</v>
      </c>
      <c r="G20" s="183" t="s">
        <v>172</v>
      </c>
      <c r="I20" s="171" t="s">
        <v>394</v>
      </c>
      <c r="J20" s="172" t="s">
        <v>395</v>
      </c>
      <c r="K20" s="173" t="s">
        <v>396</v>
      </c>
      <c r="L20" s="172" t="s">
        <v>395</v>
      </c>
      <c r="M20" s="171" t="str">
        <f t="shared" si="3"/>
        <v>HU</v>
      </c>
      <c r="N20" s="171" t="s">
        <v>176</v>
      </c>
      <c r="P20" s="171" t="s">
        <v>177</v>
      </c>
      <c r="AC20" s="171" t="s">
        <v>397</v>
      </c>
      <c r="AD20" s="173"/>
      <c r="AE20" s="172" t="s">
        <v>398</v>
      </c>
      <c r="AF20" s="171">
        <f t="shared" si="6"/>
        <v>0</v>
      </c>
      <c r="AH20" s="171" t="s">
        <v>234</v>
      </c>
      <c r="AI20" s="173">
        <v>734</v>
      </c>
      <c r="AJ20" s="172" t="s">
        <v>399</v>
      </c>
      <c r="AK20" s="171" t="s">
        <v>332</v>
      </c>
      <c r="AL20" s="171">
        <f t="shared" si="8"/>
        <v>734</v>
      </c>
      <c r="AV20" s="176" t="s">
        <v>400</v>
      </c>
      <c r="AW20" s="176" t="s">
        <v>401</v>
      </c>
      <c r="AX20" s="176" t="str">
        <f t="shared" si="2"/>
        <v>TW</v>
      </c>
    </row>
    <row r="21" spans="1:50">
      <c r="A21" s="166" t="s">
        <v>402</v>
      </c>
      <c r="B21" s="167" t="s">
        <v>403</v>
      </c>
      <c r="C21" s="168" t="s">
        <v>404</v>
      </c>
      <c r="D21" s="169" t="s">
        <v>348</v>
      </c>
      <c r="E21" s="169" t="str">
        <f t="shared" si="0"/>
        <v>NBE</v>
      </c>
      <c r="F21" s="169" t="s">
        <v>171</v>
      </c>
      <c r="G21" s="170" t="s">
        <v>172</v>
      </c>
      <c r="I21" s="171" t="s">
        <v>405</v>
      </c>
      <c r="J21" s="172" t="s">
        <v>406</v>
      </c>
      <c r="K21" s="173" t="s">
        <v>405</v>
      </c>
      <c r="L21" s="172" t="s">
        <v>406</v>
      </c>
      <c r="M21" s="171" t="str">
        <f t="shared" si="3"/>
        <v>CT</v>
      </c>
      <c r="N21" s="171" t="s">
        <v>176</v>
      </c>
      <c r="P21" s="171" t="s">
        <v>177</v>
      </c>
      <c r="AC21" s="171" t="s">
        <v>407</v>
      </c>
      <c r="AD21" s="173" t="s">
        <v>408</v>
      </c>
      <c r="AE21" s="172" t="s">
        <v>409</v>
      </c>
      <c r="AF21" s="171" t="str">
        <f t="shared" si="6"/>
        <v>BW</v>
      </c>
      <c r="AH21" s="171" t="s">
        <v>248</v>
      </c>
      <c r="AI21" s="173">
        <v>778</v>
      </c>
      <c r="AJ21" s="172" t="s">
        <v>410</v>
      </c>
      <c r="AK21" s="171" t="s">
        <v>332</v>
      </c>
      <c r="AL21" s="171">
        <f t="shared" si="8"/>
        <v>778</v>
      </c>
    </row>
    <row r="22" spans="1:50">
      <c r="A22" s="166" t="s">
        <v>411</v>
      </c>
      <c r="B22" s="167" t="s">
        <v>412</v>
      </c>
      <c r="C22" s="168" t="s">
        <v>413</v>
      </c>
      <c r="D22" s="169" t="s">
        <v>348</v>
      </c>
      <c r="E22" s="169" t="str">
        <f t="shared" si="0"/>
        <v>NCA</v>
      </c>
      <c r="F22" s="169" t="s">
        <v>171</v>
      </c>
      <c r="G22" s="170" t="s">
        <v>172</v>
      </c>
      <c r="I22" s="171" t="s">
        <v>414</v>
      </c>
      <c r="J22" s="172" t="s">
        <v>415</v>
      </c>
      <c r="K22" s="173" t="s">
        <v>414</v>
      </c>
      <c r="L22" s="172" t="s">
        <v>415</v>
      </c>
      <c r="M22" s="171" t="str">
        <f t="shared" si="3"/>
        <v>CM</v>
      </c>
      <c r="N22" s="171" t="s">
        <v>176</v>
      </c>
      <c r="P22" s="171" t="s">
        <v>177</v>
      </c>
      <c r="AC22" s="171" t="s">
        <v>416</v>
      </c>
      <c r="AD22" s="173"/>
      <c r="AE22" s="172" t="s">
        <v>417</v>
      </c>
      <c r="AF22" s="171">
        <f t="shared" si="6"/>
        <v>0</v>
      </c>
      <c r="AH22" s="171" t="s">
        <v>188</v>
      </c>
      <c r="AI22" s="173">
        <v>800</v>
      </c>
      <c r="AJ22" s="172" t="s">
        <v>418</v>
      </c>
      <c r="AK22" s="171" t="s">
        <v>332</v>
      </c>
      <c r="AL22" s="171">
        <f t="shared" si="8"/>
        <v>800</v>
      </c>
    </row>
    <row r="23" spans="1:50">
      <c r="A23" s="166" t="s">
        <v>419</v>
      </c>
      <c r="B23" s="167" t="s">
        <v>420</v>
      </c>
      <c r="C23" s="168" t="s">
        <v>421</v>
      </c>
      <c r="D23" s="169" t="s">
        <v>348</v>
      </c>
      <c r="E23" s="169" t="str">
        <f t="shared" si="0"/>
        <v>NCU</v>
      </c>
      <c r="F23" s="169" t="s">
        <v>171</v>
      </c>
      <c r="G23" s="170" t="s">
        <v>172</v>
      </c>
      <c r="I23" s="171" t="s">
        <v>422</v>
      </c>
      <c r="J23" s="172" t="s">
        <v>423</v>
      </c>
      <c r="K23" s="173" t="s">
        <v>424</v>
      </c>
      <c r="L23" s="172" t="s">
        <v>423</v>
      </c>
      <c r="M23" s="171" t="str">
        <f t="shared" si="3"/>
        <v>FA</v>
      </c>
      <c r="N23" s="171" t="s">
        <v>176</v>
      </c>
      <c r="P23" s="171" t="s">
        <v>177</v>
      </c>
      <c r="AC23" s="171" t="s">
        <v>425</v>
      </c>
      <c r="AD23" s="173"/>
      <c r="AE23" s="172" t="s">
        <v>426</v>
      </c>
      <c r="AF23" s="171">
        <f t="shared" si="6"/>
        <v>0</v>
      </c>
      <c r="AI23" s="173"/>
    </row>
    <row r="24" spans="1:50">
      <c r="A24" s="166" t="s">
        <v>427</v>
      </c>
      <c r="B24" s="167" t="s">
        <v>428</v>
      </c>
      <c r="C24" s="168" t="s">
        <v>429</v>
      </c>
      <c r="D24" s="169" t="s">
        <v>348</v>
      </c>
      <c r="E24" s="169" t="str">
        <f t="shared" si="0"/>
        <v>NDB</v>
      </c>
      <c r="F24" s="169" t="s">
        <v>171</v>
      </c>
      <c r="G24" s="170" t="s">
        <v>172</v>
      </c>
      <c r="I24" s="171" t="s">
        <v>430</v>
      </c>
      <c r="J24" s="172" t="s">
        <v>431</v>
      </c>
      <c r="K24" s="173" t="s">
        <v>424</v>
      </c>
      <c r="L24" s="172" t="s">
        <v>423</v>
      </c>
      <c r="M24" s="171" t="str">
        <f t="shared" si="3"/>
        <v>FA</v>
      </c>
      <c r="N24" s="171" t="s">
        <v>176</v>
      </c>
      <c r="P24" s="171" t="s">
        <v>177</v>
      </c>
      <c r="AC24" s="171" t="s">
        <v>432</v>
      </c>
      <c r="AD24" s="173" t="s">
        <v>209</v>
      </c>
      <c r="AE24" s="172" t="s">
        <v>433</v>
      </c>
      <c r="AF24" s="171" t="str">
        <f t="shared" si="6"/>
        <v>BR</v>
      </c>
      <c r="AI24" s="173">
        <v>600</v>
      </c>
      <c r="AJ24" s="172" t="s">
        <v>434</v>
      </c>
      <c r="AK24" s="171" t="s">
        <v>259</v>
      </c>
      <c r="AL24" s="171">
        <f t="shared" ref="AL24:AL31" si="9">AI24</f>
        <v>600</v>
      </c>
    </row>
    <row r="25" spans="1:50">
      <c r="A25" s="166" t="s">
        <v>435</v>
      </c>
      <c r="B25" s="167" t="s">
        <v>436</v>
      </c>
      <c r="C25" s="168" t="s">
        <v>437</v>
      </c>
      <c r="D25" s="169" t="s">
        <v>348</v>
      </c>
      <c r="E25" s="169" t="str">
        <f t="shared" si="0"/>
        <v>NDE</v>
      </c>
      <c r="F25" s="169" t="s">
        <v>171</v>
      </c>
      <c r="G25" s="170" t="s">
        <v>172</v>
      </c>
      <c r="I25" s="171" t="s">
        <v>438</v>
      </c>
      <c r="J25" s="172" t="s">
        <v>439</v>
      </c>
      <c r="K25" s="173" t="s">
        <v>424</v>
      </c>
      <c r="L25" s="172" t="s">
        <v>423</v>
      </c>
      <c r="M25" s="171" t="str">
        <f t="shared" si="3"/>
        <v>FA</v>
      </c>
      <c r="N25" s="171" t="s">
        <v>176</v>
      </c>
      <c r="P25" s="171" t="s">
        <v>177</v>
      </c>
      <c r="AC25" s="171" t="s">
        <v>173</v>
      </c>
      <c r="AD25" s="173"/>
      <c r="AE25" s="172" t="s">
        <v>440</v>
      </c>
      <c r="AF25" s="171">
        <f t="shared" si="6"/>
        <v>0</v>
      </c>
      <c r="AI25" s="173">
        <v>618</v>
      </c>
      <c r="AJ25" s="172" t="s">
        <v>441</v>
      </c>
      <c r="AK25" s="171" t="s">
        <v>259</v>
      </c>
      <c r="AL25" s="171">
        <f t="shared" si="9"/>
        <v>618</v>
      </c>
    </row>
    <row r="26" spans="1:50">
      <c r="A26" s="179" t="s">
        <v>442</v>
      </c>
      <c r="B26" s="180" t="s">
        <v>443</v>
      </c>
      <c r="C26" s="181" t="s">
        <v>444</v>
      </c>
      <c r="D26" s="182" t="s">
        <v>348</v>
      </c>
      <c r="E26" s="182" t="str">
        <f t="shared" si="0"/>
        <v>NDO</v>
      </c>
      <c r="F26" s="182" t="s">
        <v>171</v>
      </c>
      <c r="G26" s="183" t="s">
        <v>172</v>
      </c>
      <c r="I26" s="171" t="s">
        <v>445</v>
      </c>
      <c r="J26" s="172" t="s">
        <v>446</v>
      </c>
      <c r="K26" s="173" t="s">
        <v>424</v>
      </c>
      <c r="L26" s="172" t="s">
        <v>423</v>
      </c>
      <c r="M26" s="171" t="str">
        <f t="shared" si="3"/>
        <v>FA</v>
      </c>
      <c r="N26" s="171" t="s">
        <v>176</v>
      </c>
      <c r="P26" s="171" t="s">
        <v>177</v>
      </c>
      <c r="AC26" s="171" t="s">
        <v>285</v>
      </c>
      <c r="AD26" s="173"/>
      <c r="AE26" s="172" t="s">
        <v>447</v>
      </c>
      <c r="AF26" s="171">
        <f t="shared" si="6"/>
        <v>0</v>
      </c>
      <c r="AI26" s="173">
        <v>614</v>
      </c>
      <c r="AJ26" s="172" t="s">
        <v>448</v>
      </c>
      <c r="AK26" s="171" t="s">
        <v>259</v>
      </c>
      <c r="AL26" s="171">
        <f t="shared" si="9"/>
        <v>614</v>
      </c>
    </row>
    <row r="27" spans="1:50">
      <c r="A27" s="179" t="s">
        <v>449</v>
      </c>
      <c r="B27" s="180" t="s">
        <v>450</v>
      </c>
      <c r="C27" s="181" t="s">
        <v>451</v>
      </c>
      <c r="D27" s="182" t="s">
        <v>348</v>
      </c>
      <c r="E27" s="182" t="str">
        <f t="shared" si="0"/>
        <v>NGI</v>
      </c>
      <c r="F27" s="182" t="s">
        <v>171</v>
      </c>
      <c r="G27" s="183" t="s">
        <v>172</v>
      </c>
      <c r="I27" s="171" t="s">
        <v>190</v>
      </c>
      <c r="J27" s="172" t="s">
        <v>452</v>
      </c>
      <c r="K27" s="173" t="s">
        <v>453</v>
      </c>
      <c r="L27" s="172" t="s">
        <v>454</v>
      </c>
      <c r="M27" s="171" t="str">
        <f t="shared" si="3"/>
        <v>BE</v>
      </c>
      <c r="N27" s="171" t="s">
        <v>176</v>
      </c>
      <c r="P27" s="171" t="s">
        <v>177</v>
      </c>
      <c r="AC27" s="171" t="s">
        <v>211</v>
      </c>
      <c r="AD27" s="173" t="s">
        <v>445</v>
      </c>
      <c r="AE27" s="172" t="s">
        <v>455</v>
      </c>
      <c r="AF27" s="171" t="str">
        <f t="shared" si="6"/>
        <v>CH</v>
      </c>
      <c r="AH27" s="171" t="s">
        <v>289</v>
      </c>
      <c r="AI27" s="173">
        <v>638</v>
      </c>
      <c r="AJ27" s="172" t="s">
        <v>456</v>
      </c>
      <c r="AK27" s="171" t="s">
        <v>259</v>
      </c>
      <c r="AL27" s="171">
        <f t="shared" si="9"/>
        <v>638</v>
      </c>
    </row>
    <row r="28" spans="1:50">
      <c r="A28" s="179" t="s">
        <v>457</v>
      </c>
      <c r="B28" s="180" t="s">
        <v>458</v>
      </c>
      <c r="C28" s="181" t="s">
        <v>459</v>
      </c>
      <c r="D28" s="182" t="s">
        <v>348</v>
      </c>
      <c r="E28" s="182" t="str">
        <f t="shared" si="0"/>
        <v>NIN</v>
      </c>
      <c r="F28" s="182" t="s">
        <v>171</v>
      </c>
      <c r="G28" s="183" t="s">
        <v>172</v>
      </c>
      <c r="I28" s="171" t="s">
        <v>460</v>
      </c>
      <c r="J28" s="172" t="s">
        <v>461</v>
      </c>
      <c r="K28" s="173" t="s">
        <v>453</v>
      </c>
      <c r="L28" s="172" t="s">
        <v>454</v>
      </c>
      <c r="M28" s="171" t="str">
        <f t="shared" si="3"/>
        <v>BE</v>
      </c>
      <c r="N28" s="171" t="s">
        <v>176</v>
      </c>
      <c r="P28" s="171" t="s">
        <v>177</v>
      </c>
      <c r="AC28" s="171" t="s">
        <v>227</v>
      </c>
      <c r="AD28" s="173"/>
      <c r="AE28" s="172" t="s">
        <v>462</v>
      </c>
      <c r="AF28" s="171">
        <f t="shared" si="6"/>
        <v>0</v>
      </c>
      <c r="AH28" s="171" t="s">
        <v>304</v>
      </c>
      <c r="AI28" s="173">
        <v>612</v>
      </c>
      <c r="AJ28" s="172" t="s">
        <v>463</v>
      </c>
      <c r="AK28" s="171" t="s">
        <v>259</v>
      </c>
      <c r="AL28" s="171">
        <f t="shared" si="9"/>
        <v>612</v>
      </c>
    </row>
    <row r="29" spans="1:50">
      <c r="A29" s="166" t="s">
        <v>464</v>
      </c>
      <c r="B29" s="167" t="s">
        <v>465</v>
      </c>
      <c r="C29" s="168" t="s">
        <v>466</v>
      </c>
      <c r="D29" s="169" t="s">
        <v>348</v>
      </c>
      <c r="E29" s="169" t="str">
        <f t="shared" si="0"/>
        <v>NMR</v>
      </c>
      <c r="F29" s="169" t="s">
        <v>171</v>
      </c>
      <c r="G29" s="170" t="s">
        <v>172</v>
      </c>
      <c r="I29" s="171" t="s">
        <v>467</v>
      </c>
      <c r="J29" s="172" t="s">
        <v>468</v>
      </c>
      <c r="K29" s="173" t="s">
        <v>453</v>
      </c>
      <c r="L29" s="172" t="s">
        <v>454</v>
      </c>
      <c r="M29" s="171" t="str">
        <f t="shared" si="3"/>
        <v>BE</v>
      </c>
      <c r="N29" s="171" t="s">
        <v>176</v>
      </c>
      <c r="P29" s="171" t="s">
        <v>177</v>
      </c>
      <c r="AC29" s="171" t="s">
        <v>240</v>
      </c>
      <c r="AD29" s="173" t="s">
        <v>394</v>
      </c>
      <c r="AE29" s="172" t="s">
        <v>469</v>
      </c>
      <c r="AF29" s="171" t="str">
        <f t="shared" si="6"/>
        <v>CL</v>
      </c>
      <c r="AH29" s="171" t="s">
        <v>318</v>
      </c>
      <c r="AI29" s="173">
        <v>658</v>
      </c>
      <c r="AJ29" s="172" t="s">
        <v>470</v>
      </c>
      <c r="AK29" s="171" t="s">
        <v>259</v>
      </c>
      <c r="AL29" s="171">
        <f t="shared" si="9"/>
        <v>658</v>
      </c>
    </row>
    <row r="30" spans="1:50">
      <c r="A30" s="166" t="s">
        <v>471</v>
      </c>
      <c r="B30" s="167" t="s">
        <v>472</v>
      </c>
      <c r="C30" s="168" t="s">
        <v>473</v>
      </c>
      <c r="D30" s="169" t="s">
        <v>348</v>
      </c>
      <c r="E30" s="169" t="str">
        <f t="shared" si="0"/>
        <v>NMA</v>
      </c>
      <c r="F30" s="169" t="s">
        <v>171</v>
      </c>
      <c r="G30" s="170" t="s">
        <v>172</v>
      </c>
      <c r="I30" s="171" t="s">
        <v>474</v>
      </c>
      <c r="J30" s="172" t="s">
        <v>475</v>
      </c>
      <c r="K30" s="173" t="s">
        <v>476</v>
      </c>
      <c r="L30" s="172" t="s">
        <v>477</v>
      </c>
      <c r="M30" s="171" t="str">
        <f t="shared" si="3"/>
        <v>VB</v>
      </c>
      <c r="N30" s="171" t="s">
        <v>176</v>
      </c>
      <c r="P30" s="171" t="s">
        <v>177</v>
      </c>
      <c r="AC30" s="171" t="s">
        <v>301</v>
      </c>
      <c r="AD30" s="173"/>
      <c r="AE30" s="172" t="s">
        <v>478</v>
      </c>
      <c r="AF30" s="171">
        <f t="shared" si="6"/>
        <v>0</v>
      </c>
      <c r="AH30" s="171" t="s">
        <v>234</v>
      </c>
      <c r="AI30" s="173">
        <v>634</v>
      </c>
      <c r="AJ30" s="172" t="s">
        <v>479</v>
      </c>
      <c r="AK30" s="171" t="s">
        <v>259</v>
      </c>
      <c r="AL30" s="171">
        <f t="shared" si="9"/>
        <v>634</v>
      </c>
    </row>
    <row r="31" spans="1:50">
      <c r="A31" s="166" t="s">
        <v>480</v>
      </c>
      <c r="B31" s="167" t="s">
        <v>481</v>
      </c>
      <c r="C31" s="168" t="s">
        <v>482</v>
      </c>
      <c r="D31" s="169" t="s">
        <v>348</v>
      </c>
      <c r="E31" s="169" t="str">
        <f t="shared" si="0"/>
        <v>NME</v>
      </c>
      <c r="F31" s="169" t="s">
        <v>171</v>
      </c>
      <c r="G31" s="170" t="s">
        <v>172</v>
      </c>
      <c r="I31" s="171" t="s">
        <v>483</v>
      </c>
      <c r="J31" s="172" t="s">
        <v>484</v>
      </c>
      <c r="K31" s="173" t="s">
        <v>485</v>
      </c>
      <c r="L31" s="172" t="s">
        <v>484</v>
      </c>
      <c r="M31" s="171" t="str">
        <f t="shared" si="3"/>
        <v>EB</v>
      </c>
      <c r="N31" s="171" t="s">
        <v>176</v>
      </c>
      <c r="P31" s="171" t="s">
        <v>177</v>
      </c>
      <c r="AC31" s="171" t="s">
        <v>486</v>
      </c>
      <c r="AD31" s="173" t="s">
        <v>487</v>
      </c>
      <c r="AE31" s="172" t="s">
        <v>488</v>
      </c>
      <c r="AF31" s="171" t="str">
        <f t="shared" si="6"/>
        <v>GY</v>
      </c>
      <c r="AH31" s="171" t="s">
        <v>229</v>
      </c>
      <c r="AI31" s="173">
        <v>678</v>
      </c>
      <c r="AJ31" s="172" t="s">
        <v>489</v>
      </c>
      <c r="AK31" s="171" t="s">
        <v>259</v>
      </c>
      <c r="AL31" s="171">
        <f t="shared" si="9"/>
        <v>678</v>
      </c>
    </row>
    <row r="32" spans="1:50">
      <c r="A32" s="166" t="s">
        <v>490</v>
      </c>
      <c r="B32" s="167" t="s">
        <v>491</v>
      </c>
      <c r="C32" s="168" t="s">
        <v>492</v>
      </c>
      <c r="D32" s="169" t="s">
        <v>348</v>
      </c>
      <c r="E32" s="169" t="str">
        <f t="shared" si="0"/>
        <v>NNA</v>
      </c>
      <c r="F32" s="169" t="s">
        <v>171</v>
      </c>
      <c r="G32" s="170" t="s">
        <v>172</v>
      </c>
      <c r="J32" s="172" t="s">
        <v>493</v>
      </c>
      <c r="K32" s="173" t="s">
        <v>52</v>
      </c>
      <c r="L32" s="172" t="s">
        <v>493</v>
      </c>
      <c r="M32" s="171" t="str">
        <f t="shared" si="3"/>
        <v>ER</v>
      </c>
      <c r="N32" s="171" t="s">
        <v>176</v>
      </c>
      <c r="P32" s="171" t="s">
        <v>177</v>
      </c>
      <c r="AC32" s="171" t="s">
        <v>494</v>
      </c>
      <c r="AD32" s="173"/>
      <c r="AE32" s="172" t="s">
        <v>495</v>
      </c>
      <c r="AF32" s="171">
        <f t="shared" si="6"/>
        <v>0</v>
      </c>
      <c r="AI32" s="173"/>
    </row>
    <row r="33" spans="1:38">
      <c r="A33" s="166" t="s">
        <v>496</v>
      </c>
      <c r="B33" s="167" t="s">
        <v>497</v>
      </c>
      <c r="C33" s="168" t="s">
        <v>498</v>
      </c>
      <c r="D33" s="169" t="s">
        <v>348</v>
      </c>
      <c r="E33" s="169" t="str">
        <f t="shared" si="0"/>
        <v>NOR</v>
      </c>
      <c r="F33" s="169" t="s">
        <v>171</v>
      </c>
      <c r="G33" s="170" t="s">
        <v>172</v>
      </c>
      <c r="J33" s="172" t="s">
        <v>499</v>
      </c>
      <c r="K33" s="173" t="s">
        <v>64</v>
      </c>
      <c r="L33" s="172" t="s">
        <v>499</v>
      </c>
      <c r="M33" s="171" t="str">
        <f t="shared" si="3"/>
        <v>TP</v>
      </c>
      <c r="N33" s="171" t="s">
        <v>176</v>
      </c>
      <c r="P33" s="171" t="s">
        <v>177</v>
      </c>
      <c r="AC33" s="171" t="s">
        <v>500</v>
      </c>
      <c r="AD33" s="173"/>
      <c r="AE33" s="172" t="s">
        <v>501</v>
      </c>
      <c r="AF33" s="171">
        <f t="shared" si="6"/>
        <v>0</v>
      </c>
      <c r="AH33" s="171">
        <v>4</v>
      </c>
      <c r="AI33" s="173">
        <v>240</v>
      </c>
      <c r="AJ33" s="172">
        <v>240</v>
      </c>
      <c r="AK33" s="171" t="s">
        <v>502</v>
      </c>
      <c r="AL33" s="171">
        <f>AI33</f>
        <v>240</v>
      </c>
    </row>
    <row r="34" spans="1:38">
      <c r="A34" s="166" t="s">
        <v>503</v>
      </c>
      <c r="B34" s="167" t="s">
        <v>504</v>
      </c>
      <c r="C34" s="168" t="s">
        <v>505</v>
      </c>
      <c r="D34" s="169" t="s">
        <v>348</v>
      </c>
      <c r="E34" s="169" t="str">
        <f t="shared" si="0"/>
        <v>NPA</v>
      </c>
      <c r="F34" s="169" t="s">
        <v>171</v>
      </c>
      <c r="G34" s="170" t="s">
        <v>172</v>
      </c>
      <c r="I34" s="171" t="s">
        <v>506</v>
      </c>
      <c r="J34" s="172" t="s">
        <v>507</v>
      </c>
      <c r="K34" s="173" t="s">
        <v>508</v>
      </c>
      <c r="L34" s="172" t="s">
        <v>509</v>
      </c>
      <c r="M34" s="171" t="str">
        <f t="shared" si="3"/>
        <v>MU</v>
      </c>
      <c r="N34" s="171" t="s">
        <v>176</v>
      </c>
      <c r="O34" s="171" t="s">
        <v>510</v>
      </c>
      <c r="P34" s="171" t="s">
        <v>510</v>
      </c>
      <c r="AC34" s="171" t="s">
        <v>511</v>
      </c>
      <c r="AD34" s="173"/>
      <c r="AE34" s="172" t="s">
        <v>512</v>
      </c>
      <c r="AF34" s="171">
        <f t="shared" si="6"/>
        <v>0</v>
      </c>
      <c r="AH34" s="171">
        <v>5</v>
      </c>
      <c r="AI34" s="173">
        <v>250</v>
      </c>
      <c r="AJ34" s="172">
        <v>250</v>
      </c>
      <c r="AK34" s="171" t="s">
        <v>502</v>
      </c>
      <c r="AL34" s="171">
        <f>AI34</f>
        <v>250</v>
      </c>
    </row>
    <row r="35" spans="1:38">
      <c r="A35" s="179" t="s">
        <v>513</v>
      </c>
      <c r="B35" s="180" t="s">
        <v>514</v>
      </c>
      <c r="C35" s="181" t="s">
        <v>515</v>
      </c>
      <c r="D35" s="182" t="s">
        <v>348</v>
      </c>
      <c r="E35" s="182" t="str">
        <f t="shared" si="0"/>
        <v>NPH</v>
      </c>
      <c r="F35" s="182" t="s">
        <v>171</v>
      </c>
      <c r="G35" s="183" t="s">
        <v>172</v>
      </c>
      <c r="I35" s="171" t="s">
        <v>485</v>
      </c>
      <c r="J35" s="172" t="s">
        <v>516</v>
      </c>
      <c r="K35" s="173" t="s">
        <v>508</v>
      </c>
      <c r="L35" s="172" t="s">
        <v>509</v>
      </c>
      <c r="N35" s="171" t="s">
        <v>176</v>
      </c>
      <c r="O35" s="171" t="s">
        <v>510</v>
      </c>
      <c r="P35" s="171" t="s">
        <v>510</v>
      </c>
      <c r="AC35" s="171" t="s">
        <v>517</v>
      </c>
      <c r="AD35" s="173"/>
      <c r="AE35" s="172" t="s">
        <v>518</v>
      </c>
      <c r="AF35" s="171">
        <f t="shared" si="6"/>
        <v>0</v>
      </c>
      <c r="AH35" s="171">
        <v>7</v>
      </c>
      <c r="AI35" s="173">
        <v>270</v>
      </c>
      <c r="AJ35" s="172">
        <v>270</v>
      </c>
      <c r="AK35" s="171" t="s">
        <v>502</v>
      </c>
      <c r="AL35" s="171">
        <f>AI35</f>
        <v>270</v>
      </c>
    </row>
    <row r="36" spans="1:38" ht="14.25" thickBot="1">
      <c r="A36" s="179" t="s">
        <v>519</v>
      </c>
      <c r="B36" s="180" t="s">
        <v>520</v>
      </c>
      <c r="C36" s="181" t="s">
        <v>521</v>
      </c>
      <c r="D36" s="182" t="s">
        <v>348</v>
      </c>
      <c r="E36" s="182" t="str">
        <f t="shared" si="0"/>
        <v>NPI</v>
      </c>
      <c r="F36" s="182" t="s">
        <v>171</v>
      </c>
      <c r="G36" s="183" t="s">
        <v>172</v>
      </c>
      <c r="I36" s="171" t="s">
        <v>522</v>
      </c>
      <c r="J36" s="172" t="s">
        <v>523</v>
      </c>
      <c r="K36" s="173" t="s">
        <v>508</v>
      </c>
      <c r="L36" s="172" t="s">
        <v>509</v>
      </c>
      <c r="N36" s="171" t="s">
        <v>176</v>
      </c>
      <c r="O36" s="171" t="s">
        <v>510</v>
      </c>
      <c r="P36" s="171" t="s">
        <v>510</v>
      </c>
      <c r="AC36" s="171" t="s">
        <v>524</v>
      </c>
      <c r="AD36" s="173"/>
      <c r="AE36" s="172" t="s">
        <v>525</v>
      </c>
      <c r="AF36" s="171">
        <f t="shared" si="6"/>
        <v>0</v>
      </c>
      <c r="AH36" s="171">
        <v>8</v>
      </c>
      <c r="AI36" s="177">
        <v>280</v>
      </c>
      <c r="AJ36" s="172">
        <v>280</v>
      </c>
      <c r="AK36" s="171" t="s">
        <v>502</v>
      </c>
      <c r="AL36" s="171">
        <f>AI36</f>
        <v>280</v>
      </c>
    </row>
    <row r="37" spans="1:38">
      <c r="A37" s="166" t="s">
        <v>526</v>
      </c>
      <c r="B37" s="167" t="s">
        <v>527</v>
      </c>
      <c r="C37" s="168" t="s">
        <v>528</v>
      </c>
      <c r="D37" s="169" t="s">
        <v>348</v>
      </c>
      <c r="E37" s="169" t="str">
        <f t="shared" si="0"/>
        <v>NRA</v>
      </c>
      <c r="F37" s="169" t="s">
        <v>171</v>
      </c>
      <c r="G37" s="170" t="s">
        <v>172</v>
      </c>
      <c r="J37" s="172" t="s">
        <v>529</v>
      </c>
      <c r="K37" s="173" t="s">
        <v>530</v>
      </c>
      <c r="L37" s="172" t="s">
        <v>529</v>
      </c>
      <c r="M37" s="171" t="str">
        <f t="shared" si="3"/>
        <v>WA</v>
      </c>
      <c r="N37" s="171" t="s">
        <v>176</v>
      </c>
      <c r="O37" s="171" t="s">
        <v>510</v>
      </c>
      <c r="P37" s="171" t="s">
        <v>510</v>
      </c>
      <c r="AC37" s="171" t="s">
        <v>531</v>
      </c>
      <c r="AD37" s="173"/>
      <c r="AE37" s="172" t="s">
        <v>532</v>
      </c>
      <c r="AF37" s="171">
        <f t="shared" si="6"/>
        <v>0</v>
      </c>
    </row>
    <row r="38" spans="1:38">
      <c r="A38" s="166" t="s">
        <v>533</v>
      </c>
      <c r="B38" s="167" t="s">
        <v>534</v>
      </c>
      <c r="C38" s="168" t="s">
        <v>535</v>
      </c>
      <c r="D38" s="169" t="s">
        <v>348</v>
      </c>
      <c r="E38" s="169" t="str">
        <f t="shared" si="0"/>
        <v>NRD</v>
      </c>
      <c r="F38" s="169" t="s">
        <v>171</v>
      </c>
      <c r="G38" s="170" t="s">
        <v>172</v>
      </c>
      <c r="I38" s="171" t="s">
        <v>536</v>
      </c>
      <c r="J38" s="172" t="s">
        <v>537</v>
      </c>
      <c r="K38" s="173" t="s">
        <v>536</v>
      </c>
      <c r="L38" s="172" t="s">
        <v>538</v>
      </c>
      <c r="M38" s="171" t="str">
        <f t="shared" si="3"/>
        <v>ED</v>
      </c>
      <c r="N38" s="171" t="s">
        <v>176</v>
      </c>
      <c r="O38" s="171" t="s">
        <v>510</v>
      </c>
      <c r="P38" s="171" t="s">
        <v>510</v>
      </c>
      <c r="AC38" s="171" t="s">
        <v>539</v>
      </c>
      <c r="AD38" s="173" t="s">
        <v>540</v>
      </c>
      <c r="AE38" s="172" t="s">
        <v>541</v>
      </c>
      <c r="AF38" s="171" t="str">
        <f t="shared" si="6"/>
        <v>MT</v>
      </c>
    </row>
    <row r="39" spans="1:38">
      <c r="A39" s="179" t="s">
        <v>542</v>
      </c>
      <c r="B39" s="180" t="s">
        <v>543</v>
      </c>
      <c r="C39" s="181" t="s">
        <v>544</v>
      </c>
      <c r="D39" s="182" t="s">
        <v>348</v>
      </c>
      <c r="E39" s="182" t="str">
        <f t="shared" si="0"/>
        <v>NRE</v>
      </c>
      <c r="F39" s="182" t="s">
        <v>171</v>
      </c>
      <c r="G39" s="183" t="s">
        <v>172</v>
      </c>
      <c r="I39" s="171" t="s">
        <v>424</v>
      </c>
      <c r="J39" s="172" t="s">
        <v>545</v>
      </c>
      <c r="K39" s="173" t="s">
        <v>211</v>
      </c>
      <c r="L39" s="172" t="s">
        <v>546</v>
      </c>
      <c r="M39" s="171" t="str">
        <f t="shared" si="3"/>
        <v>CC</v>
      </c>
      <c r="N39" s="171" t="s">
        <v>176</v>
      </c>
      <c r="O39" s="171" t="s">
        <v>510</v>
      </c>
      <c r="P39" s="171" t="s">
        <v>510</v>
      </c>
      <c r="AC39" s="171" t="s">
        <v>547</v>
      </c>
      <c r="AD39" s="173" t="s">
        <v>548</v>
      </c>
      <c r="AE39" s="172" t="s">
        <v>549</v>
      </c>
      <c r="AF39" s="171" t="str">
        <f t="shared" si="6"/>
        <v>GR</v>
      </c>
    </row>
    <row r="40" spans="1:38">
      <c r="A40" s="166" t="s">
        <v>550</v>
      </c>
      <c r="B40" s="167" t="s">
        <v>551</v>
      </c>
      <c r="C40" s="168" t="s">
        <v>552</v>
      </c>
      <c r="D40" s="169" t="s">
        <v>348</v>
      </c>
      <c r="E40" s="169" t="str">
        <f t="shared" si="0"/>
        <v>NRO</v>
      </c>
      <c r="F40" s="169" t="s">
        <v>171</v>
      </c>
      <c r="G40" s="170" t="s">
        <v>172</v>
      </c>
      <c r="I40" s="171" t="s">
        <v>553</v>
      </c>
      <c r="J40" s="172" t="s">
        <v>554</v>
      </c>
      <c r="K40" s="173" t="s">
        <v>194</v>
      </c>
      <c r="L40" s="172" t="s">
        <v>555</v>
      </c>
      <c r="M40" s="171" t="str">
        <f t="shared" si="3"/>
        <v>CS</v>
      </c>
      <c r="N40" s="171" t="s">
        <v>176</v>
      </c>
      <c r="O40" s="171" t="s">
        <v>510</v>
      </c>
      <c r="P40" s="171" t="s">
        <v>510</v>
      </c>
      <c r="AC40" s="171" t="s">
        <v>556</v>
      </c>
      <c r="AD40" s="173"/>
      <c r="AE40" s="172" t="s">
        <v>557</v>
      </c>
      <c r="AF40" s="171">
        <f t="shared" si="6"/>
        <v>0</v>
      </c>
    </row>
    <row r="41" spans="1:38">
      <c r="A41" s="166" t="s">
        <v>558</v>
      </c>
      <c r="B41" s="167" t="s">
        <v>559</v>
      </c>
      <c r="C41" s="168" t="s">
        <v>560</v>
      </c>
      <c r="D41" s="169" t="s">
        <v>348</v>
      </c>
      <c r="E41" s="169" t="str">
        <f t="shared" si="0"/>
        <v>NRY</v>
      </c>
      <c r="F41" s="169" t="s">
        <v>171</v>
      </c>
      <c r="G41" s="170" t="s">
        <v>172</v>
      </c>
      <c r="I41" s="171" t="s">
        <v>561</v>
      </c>
      <c r="J41" s="172" t="s">
        <v>562</v>
      </c>
      <c r="K41" s="173" t="s">
        <v>563</v>
      </c>
      <c r="L41" s="172" t="s">
        <v>564</v>
      </c>
      <c r="M41" s="171" t="str">
        <f t="shared" si="3"/>
        <v>DC</v>
      </c>
      <c r="N41" s="171" t="s">
        <v>176</v>
      </c>
      <c r="O41" s="171" t="s">
        <v>510</v>
      </c>
      <c r="P41" s="171" t="s">
        <v>510</v>
      </c>
      <c r="AC41" s="171" t="s">
        <v>565</v>
      </c>
      <c r="AD41" s="173"/>
      <c r="AE41" s="172" t="s">
        <v>566</v>
      </c>
      <c r="AF41" s="171">
        <f t="shared" si="6"/>
        <v>0</v>
      </c>
    </row>
    <row r="42" spans="1:38">
      <c r="A42" s="166" t="s">
        <v>567</v>
      </c>
      <c r="B42" s="167" t="s">
        <v>568</v>
      </c>
      <c r="C42" s="168" t="s">
        <v>569</v>
      </c>
      <c r="D42" s="169" t="s">
        <v>348</v>
      </c>
      <c r="E42" s="169" t="str">
        <f t="shared" si="0"/>
        <v>NTI</v>
      </c>
      <c r="F42" s="169" t="s">
        <v>171</v>
      </c>
      <c r="G42" s="170" t="s">
        <v>172</v>
      </c>
      <c r="J42" s="172" t="s">
        <v>570</v>
      </c>
      <c r="K42" s="184" t="s">
        <v>391</v>
      </c>
      <c r="L42" s="185" t="s">
        <v>571</v>
      </c>
      <c r="M42" s="186" t="str">
        <f t="shared" si="3"/>
        <v>AC</v>
      </c>
      <c r="N42" s="186" t="s">
        <v>176</v>
      </c>
      <c r="O42" s="187" t="s">
        <v>510</v>
      </c>
      <c r="P42" s="186" t="s">
        <v>510</v>
      </c>
      <c r="AC42" s="171" t="s">
        <v>572</v>
      </c>
      <c r="AD42" s="173"/>
      <c r="AE42" s="172" t="s">
        <v>573</v>
      </c>
      <c r="AF42" s="171">
        <f t="shared" si="6"/>
        <v>0</v>
      </c>
    </row>
    <row r="43" spans="1:38">
      <c r="A43" s="166" t="s">
        <v>574</v>
      </c>
      <c r="B43" s="167" t="s">
        <v>575</v>
      </c>
      <c r="C43" s="168" t="s">
        <v>576</v>
      </c>
      <c r="D43" s="169" t="s">
        <v>348</v>
      </c>
      <c r="E43" s="169" t="str">
        <f t="shared" si="0"/>
        <v>NTW</v>
      </c>
      <c r="F43" s="169" t="s">
        <v>171</v>
      </c>
      <c r="G43" s="170" t="s">
        <v>172</v>
      </c>
      <c r="I43" s="171" t="s">
        <v>558</v>
      </c>
      <c r="J43" s="172" t="s">
        <v>577</v>
      </c>
      <c r="K43" s="173" t="s">
        <v>578</v>
      </c>
      <c r="L43" s="172" t="s">
        <v>579</v>
      </c>
      <c r="M43" s="171" t="str">
        <f t="shared" si="3"/>
        <v>TS</v>
      </c>
      <c r="N43" s="171" t="s">
        <v>580</v>
      </c>
      <c r="O43" s="171" t="s">
        <v>580</v>
      </c>
      <c r="P43" s="171" t="s">
        <v>580</v>
      </c>
      <c r="AC43" s="171" t="s">
        <v>581</v>
      </c>
      <c r="AD43" s="173"/>
      <c r="AE43" s="172" t="s">
        <v>582</v>
      </c>
      <c r="AF43" s="171">
        <f t="shared" si="6"/>
        <v>0</v>
      </c>
    </row>
    <row r="44" spans="1:38">
      <c r="A44" s="179" t="s">
        <v>583</v>
      </c>
      <c r="B44" s="180" t="s">
        <v>584</v>
      </c>
      <c r="C44" s="181" t="s">
        <v>585</v>
      </c>
      <c r="D44" s="182" t="s">
        <v>348</v>
      </c>
      <c r="E44" s="182" t="str">
        <f t="shared" si="0"/>
        <v>NWS</v>
      </c>
      <c r="F44" s="182" t="s">
        <v>171</v>
      </c>
      <c r="G44" s="183" t="s">
        <v>172</v>
      </c>
      <c r="J44" s="172" t="s">
        <v>586</v>
      </c>
      <c r="K44" s="173" t="s">
        <v>587</v>
      </c>
      <c r="L44" s="172" t="s">
        <v>588</v>
      </c>
      <c r="M44" s="171" t="str">
        <f t="shared" si="3"/>
        <v>TL</v>
      </c>
      <c r="N44" s="171" t="s">
        <v>580</v>
      </c>
      <c r="O44" s="171" t="s">
        <v>580</v>
      </c>
      <c r="P44" s="171" t="s">
        <v>580</v>
      </c>
      <c r="AC44" s="171" t="s">
        <v>589</v>
      </c>
      <c r="AD44" s="173"/>
      <c r="AE44" s="172" t="s">
        <v>590</v>
      </c>
      <c r="AF44" s="171">
        <f t="shared" si="6"/>
        <v>0</v>
      </c>
    </row>
    <row r="45" spans="1:38">
      <c r="A45" s="179" t="s">
        <v>591</v>
      </c>
      <c r="B45" s="180" t="s">
        <v>592</v>
      </c>
      <c r="C45" s="181" t="s">
        <v>593</v>
      </c>
      <c r="D45" s="182" t="s">
        <v>348</v>
      </c>
      <c r="E45" s="182" t="str">
        <f t="shared" si="0"/>
        <v>NYA</v>
      </c>
      <c r="F45" s="182" t="s">
        <v>171</v>
      </c>
      <c r="G45" s="183" t="s">
        <v>172</v>
      </c>
      <c r="J45" s="172" t="s">
        <v>594</v>
      </c>
      <c r="K45" s="173" t="s">
        <v>595</v>
      </c>
      <c r="L45" s="172" t="s">
        <v>596</v>
      </c>
      <c r="M45" s="171" t="str">
        <f t="shared" si="3"/>
        <v>TH</v>
      </c>
      <c r="N45" s="171" t="s">
        <v>580</v>
      </c>
      <c r="O45" s="171" t="s">
        <v>580</v>
      </c>
      <c r="P45" s="171" t="s">
        <v>580</v>
      </c>
      <c r="AC45" s="171" t="s">
        <v>597</v>
      </c>
      <c r="AD45" s="173"/>
      <c r="AE45" s="172" t="s">
        <v>598</v>
      </c>
      <c r="AF45" s="171">
        <f t="shared" si="6"/>
        <v>0</v>
      </c>
    </row>
    <row r="46" spans="1:38">
      <c r="A46" s="166" t="s">
        <v>599</v>
      </c>
      <c r="B46" s="167" t="s">
        <v>600</v>
      </c>
      <c r="C46" s="168" t="s">
        <v>601</v>
      </c>
      <c r="D46" s="169" t="s">
        <v>348</v>
      </c>
      <c r="E46" s="166" t="str">
        <f t="shared" si="0"/>
        <v>NEW</v>
      </c>
      <c r="F46" s="166" t="s">
        <v>602</v>
      </c>
      <c r="G46" s="188" t="s">
        <v>603</v>
      </c>
      <c r="K46" s="173" t="s">
        <v>604</v>
      </c>
      <c r="L46" s="172" t="s">
        <v>605</v>
      </c>
      <c r="M46" s="171" t="str">
        <f t="shared" si="3"/>
        <v>HP</v>
      </c>
      <c r="N46" s="171" t="s">
        <v>580</v>
      </c>
      <c r="O46" s="171" t="s">
        <v>580</v>
      </c>
      <c r="P46" s="171" t="s">
        <v>580</v>
      </c>
      <c r="AC46" s="171" t="s">
        <v>606</v>
      </c>
      <c r="AD46" s="173"/>
      <c r="AE46" s="172" t="s">
        <v>607</v>
      </c>
      <c r="AF46" s="171">
        <f t="shared" si="6"/>
        <v>0</v>
      </c>
    </row>
    <row r="47" spans="1:38">
      <c r="A47" s="166" t="s">
        <v>608</v>
      </c>
      <c r="B47" s="167" t="s">
        <v>609</v>
      </c>
      <c r="C47" s="168" t="s">
        <v>610</v>
      </c>
      <c r="D47" s="169" t="s">
        <v>255</v>
      </c>
      <c r="E47" s="169" t="str">
        <f t="shared" si="0"/>
        <v>KNE</v>
      </c>
      <c r="F47" s="169" t="s">
        <v>171</v>
      </c>
      <c r="G47" s="170" t="s">
        <v>172</v>
      </c>
      <c r="J47" s="172" t="s">
        <v>611</v>
      </c>
      <c r="K47" s="173" t="s">
        <v>207</v>
      </c>
      <c r="L47" s="172" t="s">
        <v>612</v>
      </c>
      <c r="M47" s="171" t="str">
        <f t="shared" si="3"/>
        <v>JP</v>
      </c>
      <c r="N47" s="171" t="s">
        <v>580</v>
      </c>
      <c r="O47" s="171" t="s">
        <v>580</v>
      </c>
      <c r="P47" s="171" t="s">
        <v>580</v>
      </c>
      <c r="AC47" s="171" t="s">
        <v>613</v>
      </c>
      <c r="AD47" s="173"/>
      <c r="AE47" s="172" t="s">
        <v>614</v>
      </c>
      <c r="AF47" s="171">
        <f t="shared" si="6"/>
        <v>0</v>
      </c>
    </row>
    <row r="48" spans="1:38">
      <c r="A48" s="166" t="s">
        <v>615</v>
      </c>
      <c r="B48" s="167" t="s">
        <v>616</v>
      </c>
      <c r="C48" s="168" t="s">
        <v>617</v>
      </c>
      <c r="D48" s="169" t="s">
        <v>255</v>
      </c>
      <c r="E48" s="169" t="str">
        <f t="shared" si="0"/>
        <v>KSA</v>
      </c>
      <c r="F48" s="169" t="s">
        <v>171</v>
      </c>
      <c r="G48" s="170" t="s">
        <v>172</v>
      </c>
      <c r="I48" s="171" t="s">
        <v>618</v>
      </c>
      <c r="J48" s="172" t="s">
        <v>619</v>
      </c>
      <c r="K48" s="173" t="s">
        <v>618</v>
      </c>
      <c r="L48" s="172" t="s">
        <v>619</v>
      </c>
      <c r="M48" s="171" t="str">
        <f t="shared" si="3"/>
        <v>FF</v>
      </c>
      <c r="N48" s="171" t="s">
        <v>176</v>
      </c>
      <c r="O48" s="171" t="s">
        <v>620</v>
      </c>
      <c r="P48" s="171" t="s">
        <v>620</v>
      </c>
      <c r="AC48" s="171" t="s">
        <v>621</v>
      </c>
      <c r="AD48" s="173"/>
      <c r="AE48" s="172" t="s">
        <v>622</v>
      </c>
      <c r="AF48" s="171">
        <f t="shared" si="6"/>
        <v>0</v>
      </c>
    </row>
    <row r="49" spans="1:32">
      <c r="A49" s="166" t="s">
        <v>623</v>
      </c>
      <c r="B49" s="167" t="s">
        <v>624</v>
      </c>
      <c r="C49" s="168" t="s">
        <v>625</v>
      </c>
      <c r="D49" s="169" t="s">
        <v>255</v>
      </c>
      <c r="E49" s="169" t="str">
        <f t="shared" si="0"/>
        <v>KSK</v>
      </c>
      <c r="F49" s="169" t="s">
        <v>171</v>
      </c>
      <c r="G49" s="170" t="s">
        <v>172</v>
      </c>
      <c r="I49" s="171" t="s">
        <v>626</v>
      </c>
      <c r="J49" s="172" t="s">
        <v>627</v>
      </c>
      <c r="K49" s="173" t="s">
        <v>626</v>
      </c>
      <c r="L49" s="172" t="s">
        <v>628</v>
      </c>
      <c r="M49" s="171" t="str">
        <f t="shared" si="3"/>
        <v>BP</v>
      </c>
      <c r="N49" s="171" t="s">
        <v>176</v>
      </c>
      <c r="O49" s="171" t="s">
        <v>629</v>
      </c>
      <c r="P49" s="171" t="s">
        <v>629</v>
      </c>
      <c r="AC49" s="171" t="s">
        <v>630</v>
      </c>
      <c r="AD49" s="173" t="s">
        <v>574</v>
      </c>
      <c r="AE49" s="172" t="s">
        <v>631</v>
      </c>
      <c r="AF49" s="171" t="str">
        <f t="shared" si="6"/>
        <v>AR</v>
      </c>
    </row>
    <row r="50" spans="1:32">
      <c r="A50" s="179"/>
      <c r="B50" s="180" t="s">
        <v>632</v>
      </c>
      <c r="C50" s="181" t="s">
        <v>633</v>
      </c>
      <c r="D50" s="182" t="s">
        <v>634</v>
      </c>
      <c r="E50" s="179" t="str">
        <f>B50</f>
        <v>BBC</v>
      </c>
      <c r="F50" s="182" t="s">
        <v>171</v>
      </c>
      <c r="G50" s="183" t="s">
        <v>172</v>
      </c>
      <c r="K50" s="173" t="s">
        <v>635</v>
      </c>
      <c r="L50" s="172" t="s">
        <v>636</v>
      </c>
      <c r="M50" s="171" t="str">
        <f t="shared" si="3"/>
        <v>JS</v>
      </c>
      <c r="N50" s="171" t="s">
        <v>580</v>
      </c>
      <c r="O50" s="171" t="s">
        <v>580</v>
      </c>
      <c r="P50" s="171" t="s">
        <v>580</v>
      </c>
      <c r="AC50" s="171" t="s">
        <v>637</v>
      </c>
      <c r="AD50" s="173"/>
      <c r="AE50" s="172" t="s">
        <v>638</v>
      </c>
      <c r="AF50" s="171">
        <f t="shared" si="6"/>
        <v>0</v>
      </c>
    </row>
    <row r="51" spans="1:32">
      <c r="A51" s="179"/>
      <c r="B51" s="180" t="s">
        <v>639</v>
      </c>
      <c r="C51" s="181" t="s">
        <v>640</v>
      </c>
      <c r="D51" s="182" t="s">
        <v>634</v>
      </c>
      <c r="E51" s="182" t="str">
        <f>B51</f>
        <v>BCB</v>
      </c>
      <c r="F51" s="182" t="s">
        <v>171</v>
      </c>
      <c r="G51" s="183" t="s">
        <v>172</v>
      </c>
      <c r="K51" s="184" t="s">
        <v>641</v>
      </c>
      <c r="L51" s="185" t="s">
        <v>642</v>
      </c>
      <c r="M51" s="186" t="s">
        <v>641</v>
      </c>
      <c r="N51" s="186" t="s">
        <v>176</v>
      </c>
      <c r="O51" s="186" t="s">
        <v>629</v>
      </c>
      <c r="P51" s="186" t="s">
        <v>629</v>
      </c>
      <c r="AC51" s="171" t="s">
        <v>643</v>
      </c>
      <c r="AD51" s="173" t="s">
        <v>644</v>
      </c>
      <c r="AE51" s="172" t="s">
        <v>645</v>
      </c>
      <c r="AF51" s="171" t="str">
        <f t="shared" si="6"/>
        <v>NY</v>
      </c>
    </row>
    <row r="52" spans="1:32" ht="14.25" thickBot="1">
      <c r="A52" s="189" t="s">
        <v>424</v>
      </c>
      <c r="B52" s="190" t="s">
        <v>646</v>
      </c>
      <c r="C52" s="191" t="s">
        <v>647</v>
      </c>
      <c r="D52" s="192" t="str">
        <f t="shared" ref="D52:D107" si="10">B52</f>
        <v>VOL</v>
      </c>
      <c r="E52" s="192" t="str">
        <f t="shared" ref="E52:E107" si="11">B52</f>
        <v>VOL</v>
      </c>
      <c r="F52" s="192" t="s">
        <v>171</v>
      </c>
      <c r="G52" s="193" t="s">
        <v>172</v>
      </c>
      <c r="K52" s="177" t="s">
        <v>389</v>
      </c>
      <c r="L52" s="172" t="s">
        <v>648</v>
      </c>
      <c r="M52" s="171" t="s">
        <v>389</v>
      </c>
      <c r="N52" s="171" t="s">
        <v>580</v>
      </c>
      <c r="O52" s="171" t="s">
        <v>580</v>
      </c>
      <c r="P52" s="171" t="s">
        <v>580</v>
      </c>
      <c r="AC52" s="171" t="s">
        <v>649</v>
      </c>
      <c r="AD52" s="173"/>
      <c r="AE52" s="172" t="s">
        <v>650</v>
      </c>
      <c r="AF52" s="171">
        <f t="shared" si="6"/>
        <v>0</v>
      </c>
    </row>
    <row r="53" spans="1:32">
      <c r="A53" s="189" t="s">
        <v>553</v>
      </c>
      <c r="B53" s="190" t="s">
        <v>651</v>
      </c>
      <c r="C53" s="191" t="s">
        <v>652</v>
      </c>
      <c r="D53" s="192" t="str">
        <f t="shared" si="10"/>
        <v>BIL</v>
      </c>
      <c r="E53" s="192" t="str">
        <f t="shared" si="11"/>
        <v>BIL</v>
      </c>
      <c r="F53" s="192" t="s">
        <v>653</v>
      </c>
      <c r="G53" s="193" t="s">
        <v>172</v>
      </c>
      <c r="K53" s="194" t="s">
        <v>1196</v>
      </c>
      <c r="L53" s="195" t="s">
        <v>1197</v>
      </c>
      <c r="M53" s="194" t="s">
        <v>1196</v>
      </c>
      <c r="N53" s="194" t="s">
        <v>1198</v>
      </c>
      <c r="O53" s="194" t="s">
        <v>1198</v>
      </c>
      <c r="P53" s="194" t="s">
        <v>1199</v>
      </c>
      <c r="AC53" s="171" t="s">
        <v>654</v>
      </c>
      <c r="AD53" s="173" t="s">
        <v>655</v>
      </c>
      <c r="AE53" s="172" t="s">
        <v>656</v>
      </c>
      <c r="AF53" s="171" t="str">
        <f t="shared" si="6"/>
        <v>PP</v>
      </c>
    </row>
    <row r="54" spans="1:32">
      <c r="A54" s="189" t="s">
        <v>561</v>
      </c>
      <c r="B54" s="190" t="s">
        <v>657</v>
      </c>
      <c r="C54" s="191" t="s">
        <v>658</v>
      </c>
      <c r="D54" s="192" t="str">
        <f t="shared" si="10"/>
        <v>QSV</v>
      </c>
      <c r="E54" s="192" t="str">
        <f t="shared" si="11"/>
        <v>QSV</v>
      </c>
      <c r="F54" s="192" t="s">
        <v>653</v>
      </c>
      <c r="G54" s="193" t="s">
        <v>172</v>
      </c>
      <c r="K54" s="171" t="s">
        <v>1200</v>
      </c>
      <c r="L54" s="172" t="s">
        <v>1201</v>
      </c>
      <c r="M54" s="171" t="s">
        <v>1200</v>
      </c>
      <c r="N54" s="171" t="s">
        <v>1202</v>
      </c>
      <c r="O54" s="171" t="s">
        <v>571</v>
      </c>
      <c r="P54" s="171" t="s">
        <v>571</v>
      </c>
      <c r="AC54" s="171" t="s">
        <v>659</v>
      </c>
      <c r="AD54" s="173"/>
      <c r="AE54" s="172" t="s">
        <v>660</v>
      </c>
      <c r="AF54" s="171">
        <f t="shared" si="6"/>
        <v>0</v>
      </c>
    </row>
    <row r="55" spans="1:32">
      <c r="A55" s="189" t="s">
        <v>661</v>
      </c>
      <c r="B55" s="190" t="s">
        <v>662</v>
      </c>
      <c r="C55" s="191" t="s">
        <v>663</v>
      </c>
      <c r="D55" s="192" t="str">
        <f t="shared" si="10"/>
        <v>ROX</v>
      </c>
      <c r="E55" s="192" t="str">
        <f t="shared" si="11"/>
        <v>ROX</v>
      </c>
      <c r="F55" s="192" t="s">
        <v>653</v>
      </c>
      <c r="G55" s="193" t="s">
        <v>172</v>
      </c>
      <c r="K55" s="171" t="s">
        <v>1203</v>
      </c>
      <c r="L55" s="172" t="s">
        <v>1204</v>
      </c>
      <c r="M55" s="171" t="s">
        <v>1203</v>
      </c>
      <c r="N55" s="171" t="s">
        <v>1202</v>
      </c>
      <c r="O55" s="171" t="s">
        <v>571</v>
      </c>
      <c r="P55" s="171" t="s">
        <v>571</v>
      </c>
      <c r="AC55" s="171" t="s">
        <v>664</v>
      </c>
      <c r="AD55" s="173"/>
      <c r="AE55" s="172" t="s">
        <v>665</v>
      </c>
      <c r="AF55" s="171">
        <f t="shared" si="6"/>
        <v>0</v>
      </c>
    </row>
    <row r="56" spans="1:32">
      <c r="A56" s="189" t="s">
        <v>385</v>
      </c>
      <c r="B56" s="190" t="s">
        <v>666</v>
      </c>
      <c r="C56" s="191" t="s">
        <v>667</v>
      </c>
      <c r="D56" s="192" t="str">
        <f t="shared" si="10"/>
        <v>GRA</v>
      </c>
      <c r="E56" s="192" t="str">
        <f t="shared" si="11"/>
        <v>GRA</v>
      </c>
      <c r="F56" s="192" t="s">
        <v>668</v>
      </c>
      <c r="G56" s="193" t="s">
        <v>172</v>
      </c>
      <c r="K56" s="171" t="s">
        <v>1205</v>
      </c>
      <c r="L56" s="172" t="s">
        <v>1206</v>
      </c>
      <c r="M56" s="171" t="s">
        <v>1205</v>
      </c>
      <c r="N56" s="171" t="s">
        <v>669</v>
      </c>
      <c r="O56" s="171" t="s">
        <v>669</v>
      </c>
      <c r="P56" s="171" t="s">
        <v>669</v>
      </c>
      <c r="AC56" s="171" t="s">
        <v>670</v>
      </c>
      <c r="AD56" s="173"/>
      <c r="AE56" s="172" t="s">
        <v>671</v>
      </c>
      <c r="AF56" s="171">
        <f t="shared" si="6"/>
        <v>0</v>
      </c>
    </row>
    <row r="57" spans="1:32">
      <c r="A57" s="196"/>
      <c r="B57" s="197" t="s">
        <v>672</v>
      </c>
      <c r="C57" s="198" t="s">
        <v>673</v>
      </c>
      <c r="D57" s="199" t="str">
        <f>B57</f>
        <v>GRL</v>
      </c>
      <c r="E57" s="199" t="str">
        <f>B57</f>
        <v>GRL</v>
      </c>
      <c r="F57" s="199" t="s">
        <v>668</v>
      </c>
      <c r="G57" s="200" t="s">
        <v>172</v>
      </c>
      <c r="K57" s="171" t="s">
        <v>1207</v>
      </c>
      <c r="L57" s="172" t="s">
        <v>1208</v>
      </c>
      <c r="M57" s="171" t="s">
        <v>1207</v>
      </c>
      <c r="N57" s="171" t="s">
        <v>674</v>
      </c>
      <c r="O57" s="171" t="s">
        <v>675</v>
      </c>
      <c r="P57" s="171" t="s">
        <v>675</v>
      </c>
      <c r="AC57" s="171" t="s">
        <v>676</v>
      </c>
      <c r="AD57" s="173"/>
      <c r="AE57" s="172" t="s">
        <v>677</v>
      </c>
      <c r="AF57" s="171">
        <f t="shared" si="6"/>
        <v>0</v>
      </c>
    </row>
    <row r="58" spans="1:32">
      <c r="A58" s="201"/>
      <c r="B58" s="202" t="s">
        <v>678</v>
      </c>
      <c r="C58" s="203" t="s">
        <v>679</v>
      </c>
      <c r="D58" s="204" t="str">
        <f>B58</f>
        <v>GRH</v>
      </c>
      <c r="E58" s="204" t="str">
        <f>B58</f>
        <v>GRH</v>
      </c>
      <c r="F58" s="204" t="s">
        <v>680</v>
      </c>
      <c r="G58" s="205" t="s">
        <v>172</v>
      </c>
      <c r="K58" s="186" t="s">
        <v>1209</v>
      </c>
      <c r="L58" s="185" t="s">
        <v>1210</v>
      </c>
      <c r="M58" s="186" t="s">
        <v>1209</v>
      </c>
      <c r="N58" s="186" t="s">
        <v>1199</v>
      </c>
      <c r="O58" s="186" t="s">
        <v>1199</v>
      </c>
      <c r="P58" s="186" t="s">
        <v>1199</v>
      </c>
      <c r="AC58" s="171" t="s">
        <v>681</v>
      </c>
      <c r="AD58" s="173"/>
      <c r="AE58" s="172" t="s">
        <v>682</v>
      </c>
      <c r="AF58" s="171">
        <f t="shared" si="6"/>
        <v>0</v>
      </c>
    </row>
    <row r="59" spans="1:32">
      <c r="A59" s="189" t="s">
        <v>618</v>
      </c>
      <c r="B59" s="190" t="s">
        <v>683</v>
      </c>
      <c r="C59" s="191" t="s">
        <v>684</v>
      </c>
      <c r="D59" s="192" t="str">
        <f t="shared" si="10"/>
        <v>BUT</v>
      </c>
      <c r="E59" s="192" t="str">
        <f t="shared" si="11"/>
        <v>BUT</v>
      </c>
      <c r="F59" s="192" t="s">
        <v>653</v>
      </c>
      <c r="G59" s="193" t="s">
        <v>172</v>
      </c>
      <c r="K59" s="186" t="s">
        <v>1211</v>
      </c>
      <c r="L59" s="185" t="s">
        <v>1212</v>
      </c>
      <c r="M59" s="186" t="s">
        <v>1211</v>
      </c>
      <c r="N59" s="186" t="s">
        <v>1202</v>
      </c>
      <c r="O59" s="186"/>
      <c r="P59" s="186" t="s">
        <v>1213</v>
      </c>
      <c r="AC59" s="171" t="s">
        <v>685</v>
      </c>
      <c r="AD59" s="173"/>
      <c r="AE59" s="172" t="s">
        <v>686</v>
      </c>
      <c r="AF59" s="171">
        <f t="shared" si="6"/>
        <v>0</v>
      </c>
    </row>
    <row r="60" spans="1:32">
      <c r="A60" s="189" t="s">
        <v>687</v>
      </c>
      <c r="B60" s="190" t="s">
        <v>688</v>
      </c>
      <c r="C60" s="191" t="s">
        <v>689</v>
      </c>
      <c r="D60" s="192" t="str">
        <f t="shared" si="10"/>
        <v>ZZZ</v>
      </c>
      <c r="E60" s="192" t="str">
        <f t="shared" si="11"/>
        <v>ZZZ</v>
      </c>
      <c r="F60" s="192"/>
      <c r="G60" s="193" t="s">
        <v>172</v>
      </c>
      <c r="K60" s="186" t="s">
        <v>1200</v>
      </c>
      <c r="L60" s="185" t="s">
        <v>1214</v>
      </c>
      <c r="M60" s="186" t="s">
        <v>1200</v>
      </c>
      <c r="N60" s="186" t="s">
        <v>1199</v>
      </c>
      <c r="O60" s="186" t="s">
        <v>1199</v>
      </c>
      <c r="P60" s="186" t="s">
        <v>1199</v>
      </c>
      <c r="AC60" s="171" t="s">
        <v>690</v>
      </c>
      <c r="AD60" s="173"/>
      <c r="AE60" s="172" t="s">
        <v>691</v>
      </c>
      <c r="AF60" s="171">
        <f t="shared" si="6"/>
        <v>0</v>
      </c>
    </row>
    <row r="61" spans="1:32">
      <c r="A61" s="189" t="s">
        <v>692</v>
      </c>
      <c r="B61" s="190" t="s">
        <v>688</v>
      </c>
      <c r="C61" s="191" t="s">
        <v>693</v>
      </c>
      <c r="D61" s="192" t="str">
        <f t="shared" si="10"/>
        <v>ZZZ</v>
      </c>
      <c r="E61" s="192" t="str">
        <f t="shared" si="11"/>
        <v>ZZZ</v>
      </c>
      <c r="F61" s="192"/>
      <c r="G61" s="193" t="s">
        <v>172</v>
      </c>
      <c r="K61" s="186" t="s">
        <v>1215</v>
      </c>
      <c r="L61" s="185" t="s">
        <v>1216</v>
      </c>
      <c r="M61" s="186" t="s">
        <v>1215</v>
      </c>
      <c r="N61" s="186" t="s">
        <v>1199</v>
      </c>
      <c r="O61" s="186" t="s">
        <v>1199</v>
      </c>
      <c r="P61" s="186" t="s">
        <v>1199</v>
      </c>
      <c r="AC61" s="171" t="s">
        <v>694</v>
      </c>
      <c r="AD61" s="173"/>
      <c r="AE61" s="172" t="s">
        <v>695</v>
      </c>
      <c r="AF61" s="171">
        <f t="shared" si="6"/>
        <v>0</v>
      </c>
    </row>
    <row r="62" spans="1:32">
      <c r="A62" s="189" t="s">
        <v>14</v>
      </c>
      <c r="B62" s="190" t="s">
        <v>696</v>
      </c>
      <c r="C62" s="191" t="s">
        <v>697</v>
      </c>
      <c r="D62" s="192" t="str">
        <f t="shared" si="10"/>
        <v>STU</v>
      </c>
      <c r="E62" s="192" t="str">
        <f t="shared" si="11"/>
        <v>STU</v>
      </c>
      <c r="F62" s="192" t="s">
        <v>653</v>
      </c>
      <c r="G62" s="193" t="s">
        <v>172</v>
      </c>
      <c r="K62" s="186" t="s">
        <v>1217</v>
      </c>
      <c r="L62" s="185" t="s">
        <v>1218</v>
      </c>
      <c r="M62" s="186" t="s">
        <v>1217</v>
      </c>
      <c r="N62" s="186" t="s">
        <v>1199</v>
      </c>
      <c r="O62" s="186" t="s">
        <v>1199</v>
      </c>
      <c r="P62" s="186" t="s">
        <v>1199</v>
      </c>
      <c r="AC62" s="171" t="s">
        <v>698</v>
      </c>
      <c r="AD62" s="173"/>
      <c r="AE62" s="172" t="s">
        <v>699</v>
      </c>
      <c r="AF62" s="171">
        <f t="shared" si="6"/>
        <v>0</v>
      </c>
    </row>
    <row r="63" spans="1:32">
      <c r="A63" s="189" t="s">
        <v>700</v>
      </c>
      <c r="B63" s="190" t="s">
        <v>701</v>
      </c>
      <c r="C63" s="191" t="s">
        <v>702</v>
      </c>
      <c r="D63" s="192" t="str">
        <f t="shared" si="10"/>
        <v>NIX</v>
      </c>
      <c r="E63" s="192" t="str">
        <f t="shared" si="11"/>
        <v>NIX</v>
      </c>
      <c r="F63" s="192" t="s">
        <v>653</v>
      </c>
      <c r="G63" s="193" t="s">
        <v>172</v>
      </c>
      <c r="K63" s="186" t="s">
        <v>1219</v>
      </c>
      <c r="L63" s="185" t="s">
        <v>1220</v>
      </c>
      <c r="M63" s="186" t="s">
        <v>1219</v>
      </c>
      <c r="N63" s="186" t="s">
        <v>1199</v>
      </c>
      <c r="O63" s="186" t="s">
        <v>1199</v>
      </c>
      <c r="P63" s="186" t="s">
        <v>1199</v>
      </c>
      <c r="AC63" s="171" t="s">
        <v>703</v>
      </c>
      <c r="AD63" s="173" t="s">
        <v>704</v>
      </c>
      <c r="AE63" s="172" t="s">
        <v>705</v>
      </c>
      <c r="AF63" s="171" t="str">
        <f t="shared" si="6"/>
        <v>RE</v>
      </c>
    </row>
    <row r="64" spans="1:32">
      <c r="A64" s="189" t="s">
        <v>706</v>
      </c>
      <c r="B64" s="190" t="s">
        <v>688</v>
      </c>
      <c r="C64" s="191" t="s">
        <v>707</v>
      </c>
      <c r="D64" s="192" t="str">
        <f t="shared" si="10"/>
        <v>ZZZ</v>
      </c>
      <c r="E64" s="192" t="str">
        <f t="shared" si="11"/>
        <v>ZZZ</v>
      </c>
      <c r="F64" s="192"/>
      <c r="G64" s="193" t="s">
        <v>172</v>
      </c>
      <c r="K64" s="186" t="s">
        <v>1203</v>
      </c>
      <c r="L64" s="185" t="s">
        <v>1221</v>
      </c>
      <c r="M64" s="186" t="s">
        <v>1203</v>
      </c>
      <c r="N64" s="186" t="s">
        <v>1202</v>
      </c>
      <c r="O64" s="186" t="s">
        <v>1222</v>
      </c>
      <c r="P64" s="186" t="s">
        <v>1222</v>
      </c>
      <c r="AC64" s="171" t="s">
        <v>708</v>
      </c>
      <c r="AD64" s="173"/>
      <c r="AE64" s="172" t="s">
        <v>709</v>
      </c>
      <c r="AF64" s="171">
        <f t="shared" si="6"/>
        <v>0</v>
      </c>
    </row>
    <row r="65" spans="1:32">
      <c r="A65" s="189" t="s">
        <v>213</v>
      </c>
      <c r="B65" s="190" t="s">
        <v>710</v>
      </c>
      <c r="C65" s="191" t="s">
        <v>711</v>
      </c>
      <c r="D65" s="192" t="str">
        <f t="shared" si="10"/>
        <v>ANA</v>
      </c>
      <c r="E65" s="192" t="str">
        <f t="shared" si="11"/>
        <v>ANA</v>
      </c>
      <c r="F65" s="192" t="s">
        <v>653</v>
      </c>
      <c r="G65" s="193" t="s">
        <v>172</v>
      </c>
      <c r="K65" s="186" t="s">
        <v>1207</v>
      </c>
      <c r="L65" s="185" t="s">
        <v>1223</v>
      </c>
      <c r="M65" s="186" t="s">
        <v>1207</v>
      </c>
      <c r="N65" s="186" t="s">
        <v>1202</v>
      </c>
      <c r="O65" s="186" t="s">
        <v>1224</v>
      </c>
      <c r="P65" s="186" t="s">
        <v>1224</v>
      </c>
      <c r="AC65" s="171" t="s">
        <v>712</v>
      </c>
      <c r="AD65" s="173"/>
      <c r="AE65" s="172" t="s">
        <v>713</v>
      </c>
      <c r="AF65" s="171">
        <f t="shared" si="6"/>
        <v>0</v>
      </c>
    </row>
    <row r="66" spans="1:32">
      <c r="A66" s="189" t="s">
        <v>714</v>
      </c>
      <c r="B66" s="190" t="s">
        <v>715</v>
      </c>
      <c r="C66" s="191" t="s">
        <v>716</v>
      </c>
      <c r="D66" s="192" t="str">
        <f t="shared" si="10"/>
        <v>ADA</v>
      </c>
      <c r="E66" s="192" t="str">
        <f t="shared" si="11"/>
        <v>ADA</v>
      </c>
      <c r="F66" s="192" t="s">
        <v>653</v>
      </c>
      <c r="G66" s="193" t="s">
        <v>172</v>
      </c>
      <c r="K66" s="186" t="s">
        <v>1225</v>
      </c>
      <c r="L66" s="185" t="s">
        <v>1226</v>
      </c>
      <c r="M66" s="186" t="s">
        <v>1225</v>
      </c>
      <c r="N66" s="186" t="s">
        <v>1199</v>
      </c>
      <c r="O66" s="186" t="s">
        <v>1199</v>
      </c>
      <c r="P66" s="186" t="s">
        <v>1199</v>
      </c>
      <c r="AC66" s="171" t="s">
        <v>717</v>
      </c>
      <c r="AD66" s="173" t="s">
        <v>718</v>
      </c>
      <c r="AE66" s="172" t="s">
        <v>719</v>
      </c>
      <c r="AF66" s="171" t="str">
        <f t="shared" si="6"/>
        <v>PK</v>
      </c>
    </row>
    <row r="67" spans="1:32">
      <c r="A67" s="189" t="s">
        <v>720</v>
      </c>
      <c r="B67" s="190" t="s">
        <v>721</v>
      </c>
      <c r="C67" s="191" t="s">
        <v>722</v>
      </c>
      <c r="D67" s="192" t="str">
        <f t="shared" si="10"/>
        <v>NKE</v>
      </c>
      <c r="E67" s="192" t="str">
        <f t="shared" si="11"/>
        <v>NKE</v>
      </c>
      <c r="F67" s="192"/>
      <c r="G67" s="193" t="s">
        <v>172</v>
      </c>
      <c r="K67" s="171" t="s">
        <v>1227</v>
      </c>
      <c r="L67" s="172" t="s">
        <v>1228</v>
      </c>
      <c r="M67" s="171" t="s">
        <v>1227</v>
      </c>
      <c r="N67" s="186" t="s">
        <v>1199</v>
      </c>
      <c r="O67" s="186" t="s">
        <v>1199</v>
      </c>
      <c r="P67" s="186" t="s">
        <v>1199</v>
      </c>
      <c r="AC67" s="171" t="s">
        <v>723</v>
      </c>
      <c r="AD67" s="173"/>
      <c r="AE67" s="172" t="s">
        <v>724</v>
      </c>
      <c r="AF67" s="171">
        <f t="shared" si="6"/>
        <v>0</v>
      </c>
    </row>
    <row r="68" spans="1:32">
      <c r="A68" s="189" t="s">
        <v>725</v>
      </c>
      <c r="B68" s="190" t="s">
        <v>726</v>
      </c>
      <c r="C68" s="191" t="s">
        <v>727</v>
      </c>
      <c r="D68" s="192" t="str">
        <f t="shared" si="10"/>
        <v>PUM</v>
      </c>
      <c r="E68" s="192" t="str">
        <f t="shared" si="11"/>
        <v>PUM</v>
      </c>
      <c r="F68" s="192"/>
      <c r="G68" s="193" t="s">
        <v>172</v>
      </c>
      <c r="K68" s="299" t="s">
        <v>1229</v>
      </c>
      <c r="L68" s="172" t="s">
        <v>1230</v>
      </c>
      <c r="M68" s="171" t="str">
        <f>K68</f>
        <v>SN</v>
      </c>
      <c r="N68" s="171" t="s">
        <v>1202</v>
      </c>
      <c r="P68" s="171" t="s">
        <v>1213</v>
      </c>
      <c r="AC68" s="171" t="s">
        <v>728</v>
      </c>
      <c r="AD68" s="173"/>
      <c r="AE68" s="172" t="s">
        <v>729</v>
      </c>
      <c r="AF68" s="171">
        <f t="shared" si="6"/>
        <v>0</v>
      </c>
    </row>
    <row r="69" spans="1:32">
      <c r="A69" s="189" t="s">
        <v>730</v>
      </c>
      <c r="B69" s="190" t="s">
        <v>688</v>
      </c>
      <c r="C69" s="191" t="s">
        <v>731</v>
      </c>
      <c r="D69" s="192" t="str">
        <f t="shared" si="10"/>
        <v>ZZZ</v>
      </c>
      <c r="E69" s="192" t="str">
        <f t="shared" si="11"/>
        <v>ZZZ</v>
      </c>
      <c r="F69" s="192"/>
      <c r="G69" s="193" t="s">
        <v>172</v>
      </c>
      <c r="AC69" s="171" t="s">
        <v>732</v>
      </c>
      <c r="AD69" s="173"/>
      <c r="AE69" s="172" t="s">
        <v>733</v>
      </c>
      <c r="AF69" s="171">
        <f t="shared" ref="AF69:AF114" si="12">AD69</f>
        <v>0</v>
      </c>
    </row>
    <row r="70" spans="1:32">
      <c r="A70" s="189" t="s">
        <v>734</v>
      </c>
      <c r="B70" s="190" t="s">
        <v>688</v>
      </c>
      <c r="C70" s="191" t="s">
        <v>735</v>
      </c>
      <c r="D70" s="192" t="str">
        <f t="shared" si="10"/>
        <v>ZZZ</v>
      </c>
      <c r="E70" s="192" t="str">
        <f t="shared" si="11"/>
        <v>ZZZ</v>
      </c>
      <c r="F70" s="192"/>
      <c r="G70" s="193" t="s">
        <v>172</v>
      </c>
      <c r="AC70" s="171" t="s">
        <v>736</v>
      </c>
      <c r="AD70" s="173"/>
      <c r="AE70" s="172" t="s">
        <v>737</v>
      </c>
      <c r="AF70" s="171">
        <f t="shared" si="12"/>
        <v>0</v>
      </c>
    </row>
    <row r="71" spans="1:32">
      <c r="A71" s="189" t="s">
        <v>738</v>
      </c>
      <c r="B71" s="190" t="s">
        <v>688</v>
      </c>
      <c r="C71" s="191" t="s">
        <v>739</v>
      </c>
      <c r="D71" s="192" t="str">
        <f t="shared" si="10"/>
        <v>ZZZ</v>
      </c>
      <c r="E71" s="192" t="str">
        <f t="shared" si="11"/>
        <v>ZZZ</v>
      </c>
      <c r="F71" s="192"/>
      <c r="G71" s="193" t="s">
        <v>172</v>
      </c>
      <c r="AC71" s="171" t="s">
        <v>740</v>
      </c>
      <c r="AD71" s="173"/>
      <c r="AE71" s="172" t="s">
        <v>741</v>
      </c>
      <c r="AF71" s="171">
        <f t="shared" si="12"/>
        <v>0</v>
      </c>
    </row>
    <row r="72" spans="1:32">
      <c r="A72" s="189" t="s">
        <v>742</v>
      </c>
      <c r="B72" s="190" t="s">
        <v>688</v>
      </c>
      <c r="C72" s="191" t="s">
        <v>743</v>
      </c>
      <c r="D72" s="192" t="str">
        <f t="shared" si="10"/>
        <v>ZZZ</v>
      </c>
      <c r="E72" s="192" t="str">
        <f t="shared" si="11"/>
        <v>ZZZ</v>
      </c>
      <c r="F72" s="192"/>
      <c r="G72" s="193" t="s">
        <v>172</v>
      </c>
      <c r="AC72" s="171" t="s">
        <v>744</v>
      </c>
      <c r="AD72" s="173"/>
      <c r="AE72" s="172" t="s">
        <v>745</v>
      </c>
      <c r="AF72" s="171">
        <f t="shared" si="12"/>
        <v>0</v>
      </c>
    </row>
    <row r="73" spans="1:32">
      <c r="A73" s="189" t="s">
        <v>746</v>
      </c>
      <c r="B73" s="190" t="s">
        <v>688</v>
      </c>
      <c r="C73" s="191" t="s">
        <v>747</v>
      </c>
      <c r="D73" s="192" t="str">
        <f t="shared" si="10"/>
        <v>ZZZ</v>
      </c>
      <c r="E73" s="192" t="str">
        <f t="shared" si="11"/>
        <v>ZZZ</v>
      </c>
      <c r="F73" s="192"/>
      <c r="G73" s="193" t="s">
        <v>172</v>
      </c>
      <c r="AC73" s="171" t="s">
        <v>748</v>
      </c>
      <c r="AD73" s="173"/>
      <c r="AE73" s="172" t="s">
        <v>749</v>
      </c>
      <c r="AF73" s="171">
        <f t="shared" si="12"/>
        <v>0</v>
      </c>
    </row>
    <row r="74" spans="1:32">
      <c r="A74" s="189" t="s">
        <v>750</v>
      </c>
      <c r="B74" s="190" t="s">
        <v>688</v>
      </c>
      <c r="C74" s="191" t="s">
        <v>751</v>
      </c>
      <c r="D74" s="192" t="str">
        <f t="shared" si="10"/>
        <v>ZZZ</v>
      </c>
      <c r="E74" s="192" t="str">
        <f t="shared" si="11"/>
        <v>ZZZ</v>
      </c>
      <c r="F74" s="192"/>
      <c r="G74" s="193" t="s">
        <v>172</v>
      </c>
      <c r="AC74" s="171" t="s">
        <v>752</v>
      </c>
      <c r="AD74" s="173"/>
      <c r="AE74" s="172" t="s">
        <v>753</v>
      </c>
      <c r="AF74" s="171">
        <f t="shared" si="12"/>
        <v>0</v>
      </c>
    </row>
    <row r="75" spans="1:32">
      <c r="A75" s="189" t="s">
        <v>754</v>
      </c>
      <c r="B75" s="190" t="s">
        <v>755</v>
      </c>
      <c r="C75" s="191" t="s">
        <v>756</v>
      </c>
      <c r="D75" s="192" t="str">
        <f t="shared" si="10"/>
        <v>DRA</v>
      </c>
      <c r="E75" s="192" t="str">
        <f t="shared" si="11"/>
        <v>DRA</v>
      </c>
      <c r="F75" s="192" t="s">
        <v>653</v>
      </c>
      <c r="G75" s="193" t="s">
        <v>172</v>
      </c>
      <c r="AC75" s="171" t="s">
        <v>757</v>
      </c>
      <c r="AD75" s="173" t="s">
        <v>758</v>
      </c>
      <c r="AE75" s="172" t="s">
        <v>759</v>
      </c>
      <c r="AF75" s="171" t="str">
        <f t="shared" si="12"/>
        <v>BL</v>
      </c>
    </row>
    <row r="76" spans="1:32">
      <c r="A76" s="189" t="s">
        <v>760</v>
      </c>
      <c r="B76" s="190" t="s">
        <v>761</v>
      </c>
      <c r="C76" s="191" t="s">
        <v>761</v>
      </c>
      <c r="D76" s="192" t="str">
        <f t="shared" si="10"/>
        <v>HUF</v>
      </c>
      <c r="E76" s="192" t="str">
        <f t="shared" si="11"/>
        <v>HUF</v>
      </c>
      <c r="F76" s="192" t="s">
        <v>653</v>
      </c>
      <c r="G76" s="193" t="s">
        <v>172</v>
      </c>
      <c r="AC76" s="171" t="s">
        <v>762</v>
      </c>
      <c r="AD76" s="173"/>
      <c r="AE76" s="172" t="s">
        <v>763</v>
      </c>
      <c r="AF76" s="171">
        <f t="shared" si="12"/>
        <v>0</v>
      </c>
    </row>
    <row r="77" spans="1:32">
      <c r="A77" s="189" t="s">
        <v>764</v>
      </c>
      <c r="B77" s="190" t="s">
        <v>765</v>
      </c>
      <c r="C77" s="191" t="s">
        <v>766</v>
      </c>
      <c r="D77" s="192" t="str">
        <f t="shared" si="10"/>
        <v>HUN</v>
      </c>
      <c r="E77" s="192" t="str">
        <f t="shared" si="11"/>
        <v>HUN</v>
      </c>
      <c r="F77" s="192" t="s">
        <v>653</v>
      </c>
      <c r="G77" s="193" t="s">
        <v>172</v>
      </c>
      <c r="AC77" s="171" t="s">
        <v>767</v>
      </c>
      <c r="AD77" s="173"/>
      <c r="AE77" s="172" t="s">
        <v>768</v>
      </c>
      <c r="AF77" s="171">
        <f t="shared" si="12"/>
        <v>0</v>
      </c>
    </row>
    <row r="78" spans="1:32">
      <c r="A78" s="189" t="s">
        <v>769</v>
      </c>
      <c r="B78" s="190" t="s">
        <v>688</v>
      </c>
      <c r="C78" s="191" t="s">
        <v>770</v>
      </c>
      <c r="D78" s="192" t="str">
        <f t="shared" si="10"/>
        <v>ZZZ</v>
      </c>
      <c r="E78" s="192" t="str">
        <f t="shared" si="11"/>
        <v>ZZZ</v>
      </c>
      <c r="F78" s="192"/>
      <c r="G78" s="193" t="s">
        <v>172</v>
      </c>
      <c r="AC78" s="171" t="s">
        <v>771</v>
      </c>
      <c r="AD78" s="173"/>
      <c r="AE78" s="172" t="s">
        <v>772</v>
      </c>
      <c r="AF78" s="171">
        <f t="shared" si="12"/>
        <v>0</v>
      </c>
    </row>
    <row r="79" spans="1:32">
      <c r="A79" s="189" t="s">
        <v>773</v>
      </c>
      <c r="B79" s="190" t="s">
        <v>774</v>
      </c>
      <c r="C79" s="191" t="s">
        <v>127</v>
      </c>
      <c r="D79" s="192" t="str">
        <f t="shared" si="10"/>
        <v>GOO</v>
      </c>
      <c r="E79" s="192" t="str">
        <f t="shared" si="11"/>
        <v>GOO</v>
      </c>
      <c r="F79" s="192" t="s">
        <v>668</v>
      </c>
      <c r="G79" s="193" t="s">
        <v>172</v>
      </c>
      <c r="AC79" s="171" t="s">
        <v>775</v>
      </c>
      <c r="AD79" s="173"/>
      <c r="AE79" s="172" t="s">
        <v>776</v>
      </c>
      <c r="AF79" s="171">
        <f t="shared" si="12"/>
        <v>0</v>
      </c>
    </row>
    <row r="80" spans="1:32">
      <c r="A80" s="206"/>
      <c r="B80" s="197" t="s">
        <v>777</v>
      </c>
      <c r="C80" s="207" t="s">
        <v>778</v>
      </c>
      <c r="D80" s="199" t="str">
        <f>B80</f>
        <v>GOL</v>
      </c>
      <c r="E80" s="199" t="str">
        <f>B80</f>
        <v>GOL</v>
      </c>
      <c r="F80" s="199" t="s">
        <v>668</v>
      </c>
      <c r="G80" s="200" t="s">
        <v>172</v>
      </c>
      <c r="AC80" s="171" t="s">
        <v>779</v>
      </c>
      <c r="AD80" s="173"/>
      <c r="AE80" s="172" t="s">
        <v>780</v>
      </c>
      <c r="AF80" s="171">
        <f t="shared" si="12"/>
        <v>0</v>
      </c>
    </row>
    <row r="81" spans="1:32">
      <c r="A81" s="201"/>
      <c r="B81" s="202" t="s">
        <v>781</v>
      </c>
      <c r="C81" s="203" t="s">
        <v>782</v>
      </c>
      <c r="D81" s="204" t="str">
        <f>B81</f>
        <v>GOD</v>
      </c>
      <c r="E81" s="204" t="str">
        <f>B81</f>
        <v>GOD</v>
      </c>
      <c r="F81" s="204" t="s">
        <v>680</v>
      </c>
      <c r="G81" s="205" t="s">
        <v>172</v>
      </c>
      <c r="AC81" s="171" t="s">
        <v>783</v>
      </c>
      <c r="AD81" s="173"/>
      <c r="AE81" s="172" t="s">
        <v>784</v>
      </c>
      <c r="AF81" s="171">
        <f t="shared" si="12"/>
        <v>0</v>
      </c>
    </row>
    <row r="82" spans="1:32">
      <c r="A82" s="189" t="s">
        <v>785</v>
      </c>
      <c r="B82" s="190" t="s">
        <v>786</v>
      </c>
      <c r="C82" s="191" t="s">
        <v>787</v>
      </c>
      <c r="D82" s="192" t="str">
        <f t="shared" si="10"/>
        <v>CRO</v>
      </c>
      <c r="E82" s="192" t="str">
        <f t="shared" si="11"/>
        <v>CRO</v>
      </c>
      <c r="F82" s="192" t="s">
        <v>653</v>
      </c>
      <c r="G82" s="193" t="s">
        <v>172</v>
      </c>
      <c r="AC82" s="171" t="s">
        <v>788</v>
      </c>
      <c r="AD82" s="173"/>
      <c r="AE82" s="172" t="s">
        <v>789</v>
      </c>
      <c r="AF82" s="171">
        <f t="shared" si="12"/>
        <v>0</v>
      </c>
    </row>
    <row r="83" spans="1:32">
      <c r="A83" s="189" t="s">
        <v>790</v>
      </c>
      <c r="B83" s="190" t="s">
        <v>688</v>
      </c>
      <c r="C83" s="191" t="s">
        <v>791</v>
      </c>
      <c r="D83" s="192" t="str">
        <f t="shared" si="10"/>
        <v>ZZZ</v>
      </c>
      <c r="E83" s="192" t="str">
        <f t="shared" si="11"/>
        <v>ZZZ</v>
      </c>
      <c r="F83" s="192"/>
      <c r="G83" s="193" t="s">
        <v>172</v>
      </c>
      <c r="AC83" s="171" t="s">
        <v>792</v>
      </c>
      <c r="AD83" s="173"/>
      <c r="AE83" s="172" t="s">
        <v>793</v>
      </c>
      <c r="AF83" s="171">
        <f t="shared" si="12"/>
        <v>0</v>
      </c>
    </row>
    <row r="84" spans="1:32">
      <c r="A84" s="189" t="s">
        <v>794</v>
      </c>
      <c r="B84" s="190" t="s">
        <v>688</v>
      </c>
      <c r="C84" s="191" t="s">
        <v>795</v>
      </c>
      <c r="D84" s="192" t="str">
        <f t="shared" si="10"/>
        <v>ZZZ</v>
      </c>
      <c r="E84" s="192" t="str">
        <f t="shared" si="11"/>
        <v>ZZZ</v>
      </c>
      <c r="F84" s="192"/>
      <c r="G84" s="193" t="s">
        <v>172</v>
      </c>
      <c r="AC84" s="171" t="s">
        <v>796</v>
      </c>
      <c r="AD84" s="173"/>
      <c r="AE84" s="172" t="s">
        <v>797</v>
      </c>
      <c r="AF84" s="171">
        <f t="shared" si="12"/>
        <v>0</v>
      </c>
    </row>
    <row r="85" spans="1:32">
      <c r="A85" s="189" t="s">
        <v>798</v>
      </c>
      <c r="B85" s="190" t="s">
        <v>688</v>
      </c>
      <c r="C85" s="191" t="s">
        <v>799</v>
      </c>
      <c r="D85" s="192" t="str">
        <f t="shared" si="10"/>
        <v>ZZZ</v>
      </c>
      <c r="E85" s="192" t="str">
        <f t="shared" si="11"/>
        <v>ZZZ</v>
      </c>
      <c r="F85" s="192"/>
      <c r="G85" s="193" t="s">
        <v>172</v>
      </c>
      <c r="AC85" s="171" t="s">
        <v>800</v>
      </c>
      <c r="AD85" s="173" t="s">
        <v>801</v>
      </c>
      <c r="AE85" s="172" t="s">
        <v>802</v>
      </c>
      <c r="AF85" s="171" t="str">
        <f t="shared" si="12"/>
        <v>WH</v>
      </c>
    </row>
    <row r="86" spans="1:32">
      <c r="A86" s="189" t="s">
        <v>621</v>
      </c>
      <c r="B86" s="190" t="s">
        <v>688</v>
      </c>
      <c r="C86" s="191" t="s">
        <v>803</v>
      </c>
      <c r="D86" s="192" t="str">
        <f t="shared" si="10"/>
        <v>ZZZ</v>
      </c>
      <c r="E86" s="192" t="str">
        <f t="shared" si="11"/>
        <v>ZZZ</v>
      </c>
      <c r="F86" s="192"/>
      <c r="G86" s="193" t="s">
        <v>172</v>
      </c>
      <c r="AC86" s="171" t="s">
        <v>804</v>
      </c>
      <c r="AD86" s="173" t="s">
        <v>805</v>
      </c>
      <c r="AE86" s="172" t="s">
        <v>806</v>
      </c>
      <c r="AF86" s="171" t="str">
        <f t="shared" si="12"/>
        <v>SL</v>
      </c>
    </row>
    <row r="87" spans="1:32">
      <c r="A87" s="189" t="s">
        <v>630</v>
      </c>
      <c r="B87" s="190" t="s">
        <v>807</v>
      </c>
      <c r="C87" s="191" t="s">
        <v>808</v>
      </c>
      <c r="D87" s="192" t="str">
        <f t="shared" si="10"/>
        <v>TRU</v>
      </c>
      <c r="E87" s="192" t="str">
        <f t="shared" si="11"/>
        <v>TRU</v>
      </c>
      <c r="F87" s="192" t="s">
        <v>809</v>
      </c>
      <c r="G87" s="193" t="s">
        <v>172</v>
      </c>
      <c r="AC87" s="171" t="s">
        <v>810</v>
      </c>
      <c r="AD87" s="173"/>
      <c r="AE87" s="172" t="s">
        <v>811</v>
      </c>
      <c r="AF87" s="171">
        <f t="shared" si="12"/>
        <v>0</v>
      </c>
    </row>
    <row r="88" spans="1:32">
      <c r="A88" s="196"/>
      <c r="B88" s="197" t="s">
        <v>812</v>
      </c>
      <c r="C88" s="198" t="s">
        <v>813</v>
      </c>
      <c r="D88" s="199" t="str">
        <f t="shared" si="10"/>
        <v>TRL</v>
      </c>
      <c r="E88" s="199" t="str">
        <f t="shared" si="11"/>
        <v>TRL</v>
      </c>
      <c r="F88" s="199" t="s">
        <v>809</v>
      </c>
      <c r="G88" s="200" t="s">
        <v>172</v>
      </c>
      <c r="AC88" s="171" t="s">
        <v>814</v>
      </c>
      <c r="AD88" s="173" t="s">
        <v>815</v>
      </c>
      <c r="AE88" s="172" t="s">
        <v>816</v>
      </c>
      <c r="AF88" s="171" t="str">
        <f t="shared" si="12"/>
        <v>IV</v>
      </c>
    </row>
    <row r="89" spans="1:32">
      <c r="A89" s="189" t="s">
        <v>637</v>
      </c>
      <c r="B89" s="190" t="s">
        <v>817</v>
      </c>
      <c r="C89" s="191" t="s">
        <v>818</v>
      </c>
      <c r="D89" s="192" t="str">
        <f t="shared" si="10"/>
        <v>DAK</v>
      </c>
      <c r="E89" s="192" t="str">
        <f t="shared" si="11"/>
        <v>DAK</v>
      </c>
      <c r="F89" s="192" t="s">
        <v>653</v>
      </c>
      <c r="G89" s="193" t="s">
        <v>172</v>
      </c>
      <c r="AC89" s="171" t="s">
        <v>819</v>
      </c>
      <c r="AD89" s="173"/>
      <c r="AE89" s="172" t="s">
        <v>820</v>
      </c>
      <c r="AF89" s="171">
        <f t="shared" si="12"/>
        <v>0</v>
      </c>
    </row>
    <row r="90" spans="1:32">
      <c r="A90" s="189" t="s">
        <v>821</v>
      </c>
      <c r="B90" s="190" t="s">
        <v>688</v>
      </c>
      <c r="C90" s="191" t="s">
        <v>822</v>
      </c>
      <c r="D90" s="192" t="str">
        <f t="shared" si="10"/>
        <v>ZZZ</v>
      </c>
      <c r="E90" s="192" t="str">
        <f t="shared" si="11"/>
        <v>ZZZ</v>
      </c>
      <c r="F90" s="192"/>
      <c r="G90" s="193" t="s">
        <v>172</v>
      </c>
      <c r="AC90" s="171" t="s">
        <v>823</v>
      </c>
      <c r="AD90" s="173"/>
      <c r="AE90" s="172" t="s">
        <v>824</v>
      </c>
      <c r="AF90" s="171">
        <f t="shared" si="12"/>
        <v>0</v>
      </c>
    </row>
    <row r="91" spans="1:32">
      <c r="A91" s="189" t="s">
        <v>825</v>
      </c>
      <c r="B91" s="190" t="s">
        <v>826</v>
      </c>
      <c r="C91" s="191" t="s">
        <v>124</v>
      </c>
      <c r="D91" s="192" t="str">
        <f t="shared" si="10"/>
        <v>EDH</v>
      </c>
      <c r="E91" s="192" t="str">
        <f t="shared" si="11"/>
        <v>EDH</v>
      </c>
      <c r="F91" s="192" t="s">
        <v>809</v>
      </c>
      <c r="G91" s="193" t="s">
        <v>172</v>
      </c>
      <c r="AC91" s="171" t="s">
        <v>827</v>
      </c>
      <c r="AD91" s="173" t="s">
        <v>828</v>
      </c>
      <c r="AE91" s="172" t="s">
        <v>829</v>
      </c>
      <c r="AF91" s="171" t="str">
        <f t="shared" si="12"/>
        <v>YE</v>
      </c>
    </row>
    <row r="92" spans="1:32">
      <c r="A92" s="189" t="s">
        <v>830</v>
      </c>
      <c r="B92" s="190" t="s">
        <v>688</v>
      </c>
      <c r="C92" s="191" t="s">
        <v>831</v>
      </c>
      <c r="D92" s="192" t="str">
        <f t="shared" si="10"/>
        <v>ZZZ</v>
      </c>
      <c r="E92" s="192" t="str">
        <f t="shared" si="11"/>
        <v>ZZZ</v>
      </c>
      <c r="F92" s="192"/>
      <c r="G92" s="193" t="s">
        <v>172</v>
      </c>
      <c r="AC92" s="171" t="s">
        <v>832</v>
      </c>
      <c r="AD92" s="173"/>
      <c r="AE92" s="172" t="s">
        <v>833</v>
      </c>
      <c r="AF92" s="171">
        <f t="shared" si="12"/>
        <v>0</v>
      </c>
    </row>
    <row r="93" spans="1:32">
      <c r="A93" s="189" t="s">
        <v>834</v>
      </c>
      <c r="B93" s="190" t="s">
        <v>688</v>
      </c>
      <c r="C93" s="191" t="s">
        <v>835</v>
      </c>
      <c r="D93" s="192" t="str">
        <f t="shared" si="10"/>
        <v>ZZZ</v>
      </c>
      <c r="E93" s="192" t="str">
        <f t="shared" si="11"/>
        <v>ZZZ</v>
      </c>
      <c r="F93" s="192"/>
      <c r="G93" s="193" t="s">
        <v>172</v>
      </c>
      <c r="AC93" s="171" t="s">
        <v>836</v>
      </c>
      <c r="AD93" s="173" t="s">
        <v>821</v>
      </c>
      <c r="AE93" s="172" t="s">
        <v>837</v>
      </c>
      <c r="AF93" s="171" t="str">
        <f t="shared" si="12"/>
        <v>GD</v>
      </c>
    </row>
    <row r="94" spans="1:32">
      <c r="A94" s="189" t="s">
        <v>838</v>
      </c>
      <c r="B94" s="190" t="s">
        <v>688</v>
      </c>
      <c r="C94" s="191" t="s">
        <v>839</v>
      </c>
      <c r="D94" s="192" t="str">
        <f t="shared" si="10"/>
        <v>ZZZ</v>
      </c>
      <c r="E94" s="192" t="str">
        <f t="shared" si="11"/>
        <v>ZZZ</v>
      </c>
      <c r="F94" s="192"/>
      <c r="G94" s="193" t="s">
        <v>172</v>
      </c>
      <c r="AC94" s="171" t="s">
        <v>840</v>
      </c>
      <c r="AD94" s="173"/>
      <c r="AE94" s="172" t="s">
        <v>841</v>
      </c>
      <c r="AF94" s="171">
        <f t="shared" si="12"/>
        <v>0</v>
      </c>
    </row>
    <row r="95" spans="1:32">
      <c r="A95" s="189" t="s">
        <v>842</v>
      </c>
      <c r="B95" s="190" t="s">
        <v>688</v>
      </c>
      <c r="C95" s="191" t="s">
        <v>843</v>
      </c>
      <c r="D95" s="192" t="str">
        <f t="shared" si="10"/>
        <v>ZZZ</v>
      </c>
      <c r="E95" s="192" t="str">
        <f t="shared" si="11"/>
        <v>ZZZ</v>
      </c>
      <c r="F95" s="192"/>
      <c r="G95" s="193" t="s">
        <v>172</v>
      </c>
      <c r="AC95" s="171" t="s">
        <v>844</v>
      </c>
      <c r="AD95" s="173"/>
      <c r="AE95" s="172" t="s">
        <v>845</v>
      </c>
      <c r="AF95" s="171">
        <f t="shared" si="12"/>
        <v>0</v>
      </c>
    </row>
    <row r="96" spans="1:32">
      <c r="A96" s="189" t="s">
        <v>846</v>
      </c>
      <c r="B96" s="190" t="s">
        <v>847</v>
      </c>
      <c r="C96" s="191" t="s">
        <v>848</v>
      </c>
      <c r="D96" s="192" t="str">
        <f t="shared" si="10"/>
        <v>KAN</v>
      </c>
      <c r="E96" s="192" t="str">
        <f t="shared" si="11"/>
        <v>KAN</v>
      </c>
      <c r="F96" s="192" t="s">
        <v>680</v>
      </c>
      <c r="G96" s="193" t="s">
        <v>172</v>
      </c>
      <c r="AC96" s="171" t="s">
        <v>849</v>
      </c>
      <c r="AD96" s="173" t="s">
        <v>850</v>
      </c>
      <c r="AE96" s="172" t="s">
        <v>851</v>
      </c>
      <c r="AF96" s="171" t="str">
        <f t="shared" si="12"/>
        <v>OR</v>
      </c>
    </row>
    <row r="97" spans="1:32">
      <c r="A97" s="189" t="s">
        <v>852</v>
      </c>
      <c r="B97" s="190" t="s">
        <v>688</v>
      </c>
      <c r="C97" s="191" t="s">
        <v>853</v>
      </c>
      <c r="D97" s="192" t="str">
        <f t="shared" si="10"/>
        <v>ZZZ</v>
      </c>
      <c r="E97" s="192" t="str">
        <f t="shared" si="11"/>
        <v>ZZZ</v>
      </c>
      <c r="F97" s="192"/>
      <c r="G97" s="193" t="s">
        <v>172</v>
      </c>
      <c r="AC97" s="171" t="s">
        <v>854</v>
      </c>
      <c r="AD97" s="173"/>
      <c r="AE97" s="172" t="s">
        <v>855</v>
      </c>
      <c r="AF97" s="171">
        <f t="shared" si="12"/>
        <v>0</v>
      </c>
    </row>
    <row r="98" spans="1:32">
      <c r="A98" s="189" t="s">
        <v>856</v>
      </c>
      <c r="B98" s="190" t="s">
        <v>688</v>
      </c>
      <c r="C98" s="191" t="s">
        <v>857</v>
      </c>
      <c r="D98" s="192" t="str">
        <f t="shared" si="10"/>
        <v>ZZZ</v>
      </c>
      <c r="E98" s="192" t="str">
        <f t="shared" si="11"/>
        <v>ZZZ</v>
      </c>
      <c r="F98" s="192"/>
      <c r="G98" s="193" t="s">
        <v>172</v>
      </c>
      <c r="AC98" s="171" t="s">
        <v>858</v>
      </c>
      <c r="AD98" s="173"/>
      <c r="AE98" s="172" t="s">
        <v>859</v>
      </c>
      <c r="AF98" s="171">
        <f t="shared" si="12"/>
        <v>0</v>
      </c>
    </row>
    <row r="99" spans="1:32">
      <c r="A99" s="189" t="s">
        <v>860</v>
      </c>
      <c r="B99" s="190" t="s">
        <v>688</v>
      </c>
      <c r="C99" s="191" t="s">
        <v>861</v>
      </c>
      <c r="D99" s="192" t="str">
        <f t="shared" si="10"/>
        <v>ZZZ</v>
      </c>
      <c r="E99" s="192" t="str">
        <f t="shared" si="11"/>
        <v>ZZZ</v>
      </c>
      <c r="F99" s="192"/>
      <c r="G99" s="193" t="s">
        <v>172</v>
      </c>
      <c r="AD99" s="173"/>
    </row>
    <row r="100" spans="1:32">
      <c r="A100" s="189" t="s">
        <v>548</v>
      </c>
      <c r="B100" s="190" t="s">
        <v>862</v>
      </c>
      <c r="C100" s="191" t="s">
        <v>863</v>
      </c>
      <c r="D100" s="192" t="str">
        <f t="shared" si="10"/>
        <v>WES</v>
      </c>
      <c r="E100" s="192" t="str">
        <f t="shared" si="11"/>
        <v>WES</v>
      </c>
      <c r="F100" s="192" t="s">
        <v>653</v>
      </c>
      <c r="G100" s="193" t="s">
        <v>172</v>
      </c>
      <c r="AD100" s="173"/>
    </row>
    <row r="101" spans="1:32">
      <c r="A101" s="189" t="s">
        <v>864</v>
      </c>
      <c r="B101" s="190" t="s">
        <v>688</v>
      </c>
      <c r="C101" s="191" t="s">
        <v>865</v>
      </c>
      <c r="D101" s="192" t="str">
        <f t="shared" si="10"/>
        <v>ZZZ</v>
      </c>
      <c r="E101" s="192" t="str">
        <f t="shared" si="11"/>
        <v>ZZZ</v>
      </c>
      <c r="F101" s="192"/>
      <c r="G101" s="193" t="s">
        <v>172</v>
      </c>
      <c r="AD101" s="173"/>
    </row>
    <row r="102" spans="1:32">
      <c r="A102" s="189" t="s">
        <v>866</v>
      </c>
      <c r="B102" s="190" t="s">
        <v>867</v>
      </c>
      <c r="C102" s="191" t="s">
        <v>126</v>
      </c>
      <c r="D102" s="192" t="str">
        <f t="shared" si="10"/>
        <v>TWI</v>
      </c>
      <c r="E102" s="192" t="str">
        <f t="shared" si="11"/>
        <v>TWI</v>
      </c>
      <c r="F102" s="192" t="s">
        <v>602</v>
      </c>
      <c r="G102" s="193" t="s">
        <v>172</v>
      </c>
      <c r="AC102" s="171" t="s">
        <v>868</v>
      </c>
      <c r="AD102" s="173"/>
      <c r="AE102" s="172" t="s">
        <v>869</v>
      </c>
      <c r="AF102" s="171">
        <f t="shared" si="12"/>
        <v>0</v>
      </c>
    </row>
    <row r="103" spans="1:32">
      <c r="A103" s="189"/>
      <c r="B103" s="190" t="s">
        <v>870</v>
      </c>
      <c r="C103" s="191" t="s">
        <v>871</v>
      </c>
      <c r="D103" s="192" t="str">
        <f t="shared" si="10"/>
        <v>RVC</v>
      </c>
      <c r="E103" s="192" t="str">
        <f t="shared" si="11"/>
        <v>RVC</v>
      </c>
      <c r="F103" s="192" t="s">
        <v>653</v>
      </c>
      <c r="G103" s="193" t="s">
        <v>172</v>
      </c>
      <c r="AD103" s="173"/>
    </row>
    <row r="104" spans="1:32">
      <c r="A104" s="189"/>
      <c r="B104" s="190" t="s">
        <v>872</v>
      </c>
      <c r="C104" s="191" t="s">
        <v>873</v>
      </c>
      <c r="D104" s="192" t="str">
        <f t="shared" si="10"/>
        <v>AKU</v>
      </c>
      <c r="E104" s="192" t="str">
        <f t="shared" si="11"/>
        <v>AKU</v>
      </c>
      <c r="F104" s="192" t="s">
        <v>680</v>
      </c>
      <c r="G104" s="193" t="s">
        <v>603</v>
      </c>
      <c r="AD104" s="173"/>
    </row>
    <row r="105" spans="1:32">
      <c r="A105" s="189"/>
      <c r="B105" s="190" t="s">
        <v>874</v>
      </c>
      <c r="C105" s="191" t="s">
        <v>874</v>
      </c>
      <c r="D105" s="192" t="str">
        <f t="shared" si="10"/>
        <v>NHL</v>
      </c>
      <c r="E105" s="192" t="str">
        <f t="shared" si="11"/>
        <v>NHL</v>
      </c>
      <c r="F105" s="192" t="s">
        <v>171</v>
      </c>
      <c r="G105" s="193" t="s">
        <v>603</v>
      </c>
      <c r="AC105" s="171" t="s">
        <v>875</v>
      </c>
      <c r="AD105" s="173"/>
      <c r="AE105" s="172" t="s">
        <v>876</v>
      </c>
      <c r="AF105" s="171">
        <f t="shared" si="12"/>
        <v>0</v>
      </c>
    </row>
    <row r="106" spans="1:32">
      <c r="A106" s="189"/>
      <c r="B106" s="190" t="s">
        <v>877</v>
      </c>
      <c r="C106" s="191" t="s">
        <v>115</v>
      </c>
      <c r="D106" s="192" t="str">
        <f t="shared" si="10"/>
        <v>JRC</v>
      </c>
      <c r="E106" s="192" t="str">
        <f t="shared" si="11"/>
        <v>JRC</v>
      </c>
      <c r="F106" s="192" t="s">
        <v>653</v>
      </c>
      <c r="G106" s="193" t="s">
        <v>603</v>
      </c>
      <c r="AC106" s="171" t="s">
        <v>878</v>
      </c>
      <c r="AD106" s="173"/>
      <c r="AE106" s="172" t="s">
        <v>879</v>
      </c>
      <c r="AF106" s="171">
        <f t="shared" si="12"/>
        <v>0</v>
      </c>
    </row>
    <row r="107" spans="1:32">
      <c r="A107" s="189"/>
      <c r="B107" s="190" t="s">
        <v>880</v>
      </c>
      <c r="C107" s="191" t="s">
        <v>881</v>
      </c>
      <c r="D107" s="192" t="str">
        <f t="shared" si="10"/>
        <v>BRH</v>
      </c>
      <c r="E107" s="192" t="str">
        <f t="shared" si="11"/>
        <v>BRH</v>
      </c>
      <c r="F107" s="192" t="s">
        <v>653</v>
      </c>
      <c r="G107" s="193" t="s">
        <v>603</v>
      </c>
      <c r="AC107" s="171" t="s">
        <v>882</v>
      </c>
      <c r="AD107" s="173"/>
      <c r="AE107" s="172" t="s">
        <v>883</v>
      </c>
      <c r="AF107" s="171">
        <f t="shared" si="12"/>
        <v>0</v>
      </c>
    </row>
    <row r="108" spans="1:32">
      <c r="A108" s="208"/>
      <c r="B108" s="209" t="s">
        <v>884</v>
      </c>
      <c r="C108" s="210" t="s">
        <v>885</v>
      </c>
      <c r="D108" s="211" t="str">
        <f>B108</f>
        <v>ZEL</v>
      </c>
      <c r="E108" s="211" t="str">
        <f>B108</f>
        <v>ZEL</v>
      </c>
      <c r="F108" s="211" t="s">
        <v>668</v>
      </c>
      <c r="G108" s="212" t="s">
        <v>172</v>
      </c>
      <c r="AC108" s="171" t="s">
        <v>886</v>
      </c>
      <c r="AD108" s="173"/>
      <c r="AE108" s="172" t="s">
        <v>887</v>
      </c>
      <c r="AF108" s="171">
        <f t="shared" si="12"/>
        <v>0</v>
      </c>
    </row>
    <row r="109" spans="1:32">
      <c r="A109" s="196"/>
      <c r="B109" s="197" t="s">
        <v>888</v>
      </c>
      <c r="C109" s="198" t="s">
        <v>136</v>
      </c>
      <c r="D109" s="199" t="str">
        <f>B109</f>
        <v>KRH</v>
      </c>
      <c r="E109" s="199" t="str">
        <f>B109</f>
        <v>KRH</v>
      </c>
      <c r="F109" s="199" t="s">
        <v>668</v>
      </c>
      <c r="G109" s="200" t="s">
        <v>172</v>
      </c>
      <c r="AC109" s="171" t="s">
        <v>889</v>
      </c>
      <c r="AD109" s="173"/>
      <c r="AE109" s="172" t="s">
        <v>890</v>
      </c>
      <c r="AF109" s="171">
        <f t="shared" si="12"/>
        <v>0</v>
      </c>
    </row>
    <row r="110" spans="1:32">
      <c r="A110" s="196"/>
      <c r="B110" s="197" t="s">
        <v>891</v>
      </c>
      <c r="C110" s="198" t="s">
        <v>892</v>
      </c>
      <c r="D110" s="199" t="str">
        <f>B110</f>
        <v>BRL</v>
      </c>
      <c r="E110" s="199" t="str">
        <f>B110</f>
        <v>BRL</v>
      </c>
      <c r="F110" s="199" t="s">
        <v>668</v>
      </c>
      <c r="G110" s="200" t="s">
        <v>172</v>
      </c>
      <c r="AC110" s="171" t="s">
        <v>893</v>
      </c>
      <c r="AD110" s="173"/>
      <c r="AE110" s="172" t="s">
        <v>894</v>
      </c>
      <c r="AF110" s="171">
        <f t="shared" si="12"/>
        <v>0</v>
      </c>
    </row>
    <row r="111" spans="1:32">
      <c r="A111" s="196"/>
      <c r="B111" s="197" t="s">
        <v>895</v>
      </c>
      <c r="C111" s="198" t="s">
        <v>896</v>
      </c>
      <c r="D111" s="199" t="str">
        <f>B111</f>
        <v>CDL</v>
      </c>
      <c r="E111" s="199" t="str">
        <f>B111</f>
        <v>CDL</v>
      </c>
      <c r="F111" s="199" t="s">
        <v>510</v>
      </c>
      <c r="G111" s="200" t="s">
        <v>172</v>
      </c>
      <c r="AC111" s="171" t="s">
        <v>897</v>
      </c>
      <c r="AD111" s="173" t="s">
        <v>694</v>
      </c>
      <c r="AE111" s="172" t="s">
        <v>898</v>
      </c>
      <c r="AF111" s="171" t="str">
        <f t="shared" si="12"/>
        <v>NA</v>
      </c>
    </row>
    <row r="112" spans="1:32">
      <c r="A112" s="196"/>
      <c r="B112" s="197" t="s">
        <v>899</v>
      </c>
      <c r="C112" s="198" t="s">
        <v>900</v>
      </c>
      <c r="D112" s="199" t="s">
        <v>899</v>
      </c>
      <c r="E112" s="199" t="s">
        <v>899</v>
      </c>
      <c r="F112" s="199" t="s">
        <v>668</v>
      </c>
      <c r="G112" s="200" t="s">
        <v>603</v>
      </c>
      <c r="AC112" s="171" t="s">
        <v>901</v>
      </c>
      <c r="AD112" s="173"/>
      <c r="AE112" s="172" t="s">
        <v>902</v>
      </c>
      <c r="AF112" s="171">
        <f t="shared" si="12"/>
        <v>0</v>
      </c>
    </row>
    <row r="113" spans="1:32">
      <c r="A113" s="196"/>
      <c r="B113" s="197" t="s">
        <v>903</v>
      </c>
      <c r="C113" s="198" t="s">
        <v>131</v>
      </c>
      <c r="D113" s="199" t="s">
        <v>903</v>
      </c>
      <c r="E113" s="199" t="s">
        <v>903</v>
      </c>
      <c r="F113" s="199" t="s">
        <v>668</v>
      </c>
      <c r="G113" s="200" t="s">
        <v>603</v>
      </c>
      <c r="AC113" s="171" t="s">
        <v>904</v>
      </c>
      <c r="AD113" s="173" t="s">
        <v>904</v>
      </c>
      <c r="AE113" s="172" t="s">
        <v>905</v>
      </c>
      <c r="AF113" s="171" t="str">
        <f t="shared" si="12"/>
        <v>ZZ</v>
      </c>
    </row>
    <row r="114" spans="1:32">
      <c r="A114" s="196"/>
      <c r="B114" s="197" t="s">
        <v>906</v>
      </c>
      <c r="C114" s="198" t="s">
        <v>132</v>
      </c>
      <c r="D114" s="199" t="s">
        <v>906</v>
      </c>
      <c r="E114" s="199" t="s">
        <v>906</v>
      </c>
      <c r="F114" s="199" t="s">
        <v>668</v>
      </c>
      <c r="G114" s="200" t="s">
        <v>603</v>
      </c>
      <c r="AD114" s="173" t="s">
        <v>907</v>
      </c>
      <c r="AE114" s="172" t="s">
        <v>908</v>
      </c>
      <c r="AF114" s="171" t="str">
        <f t="shared" si="12"/>
        <v>LI</v>
      </c>
    </row>
    <row r="115" spans="1:32" ht="14.25" thickBot="1">
      <c r="A115" s="196"/>
      <c r="B115" s="197" t="s">
        <v>909</v>
      </c>
      <c r="C115" s="198" t="s">
        <v>133</v>
      </c>
      <c r="D115" s="199" t="s">
        <v>909</v>
      </c>
      <c r="E115" s="199" t="s">
        <v>909</v>
      </c>
      <c r="F115" s="199" t="s">
        <v>668</v>
      </c>
      <c r="G115" s="200" t="s">
        <v>603</v>
      </c>
      <c r="AC115" s="213"/>
      <c r="AD115" s="214" t="s">
        <v>910</v>
      </c>
      <c r="AE115" s="215" t="s">
        <v>911</v>
      </c>
      <c r="AF115" s="213"/>
    </row>
    <row r="116" spans="1:32" ht="15" thickTop="1" thickBot="1">
      <c r="A116" s="216" t="s">
        <v>912</v>
      </c>
      <c r="B116" s="217" t="s">
        <v>913</v>
      </c>
      <c r="C116" s="218" t="s">
        <v>914</v>
      </c>
      <c r="D116" s="219" t="str">
        <f t="shared" ref="D116:D135" si="13">B116</f>
        <v>PLA</v>
      </c>
      <c r="E116" s="219" t="str">
        <f t="shared" ref="E116:E135" si="14">B116</f>
        <v>PLA</v>
      </c>
      <c r="F116" s="219"/>
      <c r="G116" s="220" t="s">
        <v>915</v>
      </c>
      <c r="AC116" s="213"/>
      <c r="AD116" s="221" t="s">
        <v>916</v>
      </c>
      <c r="AE116" s="215" t="s">
        <v>917</v>
      </c>
      <c r="AF116" s="213"/>
    </row>
    <row r="117" spans="1:32">
      <c r="A117" s="222" t="s">
        <v>918</v>
      </c>
      <c r="B117" s="167" t="s">
        <v>919</v>
      </c>
      <c r="C117" s="223" t="s">
        <v>920</v>
      </c>
      <c r="D117" s="224" t="str">
        <f t="shared" si="13"/>
        <v>UPO</v>
      </c>
      <c r="E117" s="224" t="str">
        <f t="shared" si="14"/>
        <v>UPO</v>
      </c>
      <c r="F117" s="224"/>
      <c r="G117" s="225" t="s">
        <v>188</v>
      </c>
    </row>
    <row r="118" spans="1:32">
      <c r="A118" s="222" t="s">
        <v>921</v>
      </c>
      <c r="B118" s="167" t="s">
        <v>922</v>
      </c>
      <c r="C118" s="223" t="s">
        <v>923</v>
      </c>
      <c r="D118" s="224" t="str">
        <f t="shared" si="13"/>
        <v>ECK</v>
      </c>
      <c r="E118" s="224" t="str">
        <f t="shared" si="14"/>
        <v>ECK</v>
      </c>
      <c r="F118" s="224"/>
      <c r="G118" s="225" t="s">
        <v>188</v>
      </c>
    </row>
    <row r="119" spans="1:32">
      <c r="A119" s="222" t="s">
        <v>924</v>
      </c>
      <c r="B119" s="167" t="s">
        <v>134</v>
      </c>
      <c r="C119" s="223" t="s">
        <v>925</v>
      </c>
      <c r="D119" s="224" t="str">
        <f t="shared" si="13"/>
        <v>EUR</v>
      </c>
      <c r="E119" s="224" t="str">
        <f t="shared" si="14"/>
        <v>EUR</v>
      </c>
      <c r="F119" s="224"/>
      <c r="G119" s="225" t="s">
        <v>188</v>
      </c>
    </row>
    <row r="120" spans="1:32">
      <c r="A120" s="222" t="s">
        <v>926</v>
      </c>
      <c r="B120" s="167" t="s">
        <v>927</v>
      </c>
      <c r="C120" s="223" t="s">
        <v>928</v>
      </c>
      <c r="D120" s="224" t="str">
        <f t="shared" si="13"/>
        <v>LID</v>
      </c>
      <c r="E120" s="224" t="str">
        <f t="shared" si="14"/>
        <v>LID</v>
      </c>
      <c r="F120" s="224"/>
      <c r="G120" s="225" t="s">
        <v>188</v>
      </c>
    </row>
    <row r="121" spans="1:32">
      <c r="A121" s="222" t="s">
        <v>929</v>
      </c>
      <c r="B121" s="167" t="s">
        <v>930</v>
      </c>
      <c r="C121" s="223" t="s">
        <v>930</v>
      </c>
      <c r="D121" s="224" t="str">
        <f t="shared" si="13"/>
        <v>RXG</v>
      </c>
      <c r="E121" s="224" t="str">
        <f t="shared" si="14"/>
        <v>RXG</v>
      </c>
      <c r="F121" s="224"/>
      <c r="G121" s="225" t="s">
        <v>188</v>
      </c>
    </row>
    <row r="122" spans="1:32">
      <c r="A122" s="222" t="s">
        <v>931</v>
      </c>
      <c r="B122" s="167" t="s">
        <v>932</v>
      </c>
      <c r="C122" s="223" t="s">
        <v>933</v>
      </c>
      <c r="D122" s="224" t="str">
        <f t="shared" si="13"/>
        <v>NOX</v>
      </c>
      <c r="E122" s="224" t="str">
        <f t="shared" si="14"/>
        <v>NOX</v>
      </c>
      <c r="F122" s="224"/>
      <c r="G122" s="225" t="s">
        <v>188</v>
      </c>
    </row>
    <row r="123" spans="1:32">
      <c r="A123" s="222" t="s">
        <v>934</v>
      </c>
      <c r="B123" s="167" t="s">
        <v>935</v>
      </c>
      <c r="C123" s="223" t="s">
        <v>935</v>
      </c>
      <c r="D123" s="224" t="str">
        <f t="shared" si="13"/>
        <v>MIX</v>
      </c>
      <c r="E123" s="224" t="str">
        <f t="shared" si="14"/>
        <v>MIX</v>
      </c>
      <c r="F123" s="224"/>
      <c r="G123" s="225" t="s">
        <v>188</v>
      </c>
    </row>
    <row r="124" spans="1:32">
      <c r="A124" s="222" t="s">
        <v>936</v>
      </c>
      <c r="B124" s="167" t="s">
        <v>937</v>
      </c>
      <c r="C124" s="223" t="s">
        <v>938</v>
      </c>
      <c r="D124" s="224" t="str">
        <f t="shared" si="13"/>
        <v>KOR</v>
      </c>
      <c r="E124" s="224" t="str">
        <f t="shared" si="14"/>
        <v>KOR</v>
      </c>
      <c r="F124" s="224"/>
      <c r="G124" s="225" t="s">
        <v>188</v>
      </c>
    </row>
    <row r="125" spans="1:32">
      <c r="A125" s="222" t="s">
        <v>939</v>
      </c>
      <c r="B125" s="167" t="s">
        <v>940</v>
      </c>
      <c r="C125" s="223" t="s">
        <v>941</v>
      </c>
      <c r="D125" s="224" t="str">
        <f t="shared" si="13"/>
        <v>JIL</v>
      </c>
      <c r="E125" s="224" t="str">
        <f t="shared" si="14"/>
        <v>JIL</v>
      </c>
      <c r="F125" s="224" t="s">
        <v>680</v>
      </c>
      <c r="G125" s="225" t="s">
        <v>188</v>
      </c>
    </row>
    <row r="126" spans="1:32">
      <c r="A126" s="222" t="s">
        <v>942</v>
      </c>
      <c r="B126" s="167" t="s">
        <v>943</v>
      </c>
      <c r="C126" s="223" t="s">
        <v>944</v>
      </c>
      <c r="D126" s="224" t="str">
        <f t="shared" si="13"/>
        <v>LIH</v>
      </c>
      <c r="E126" s="224" t="str">
        <f t="shared" si="14"/>
        <v>LIH</v>
      </c>
      <c r="F126" s="224"/>
      <c r="G126" s="225" t="s">
        <v>188</v>
      </c>
    </row>
    <row r="127" spans="1:32">
      <c r="A127" s="222" t="s">
        <v>945</v>
      </c>
      <c r="B127" s="167" t="s">
        <v>946</v>
      </c>
      <c r="C127" s="223" t="s">
        <v>947</v>
      </c>
      <c r="D127" s="224" t="str">
        <f t="shared" si="13"/>
        <v>ELS</v>
      </c>
      <c r="E127" s="224" t="str">
        <f t="shared" si="14"/>
        <v>ELS</v>
      </c>
      <c r="F127" s="224" t="s">
        <v>809</v>
      </c>
      <c r="G127" s="225" t="s">
        <v>188</v>
      </c>
    </row>
    <row r="128" spans="1:32">
      <c r="A128" s="222" t="s">
        <v>948</v>
      </c>
      <c r="B128" s="167" t="s">
        <v>949</v>
      </c>
      <c r="C128" s="223" t="s">
        <v>950</v>
      </c>
      <c r="D128" s="224" t="str">
        <f t="shared" si="13"/>
        <v>COC</v>
      </c>
      <c r="E128" s="224" t="str">
        <f t="shared" si="14"/>
        <v>COC</v>
      </c>
      <c r="F128" s="224" t="s">
        <v>809</v>
      </c>
      <c r="G128" s="225" t="s">
        <v>188</v>
      </c>
    </row>
    <row r="129" spans="1:7">
      <c r="A129" s="222"/>
      <c r="B129" s="167" t="s">
        <v>951</v>
      </c>
      <c r="C129" s="223" t="s">
        <v>952</v>
      </c>
      <c r="D129" s="224" t="str">
        <f t="shared" si="13"/>
        <v>B1A</v>
      </c>
      <c r="E129" s="224" t="str">
        <f t="shared" si="14"/>
        <v>B1A</v>
      </c>
      <c r="F129" s="224" t="s">
        <v>953</v>
      </c>
      <c r="G129" s="225" t="s">
        <v>188</v>
      </c>
    </row>
    <row r="130" spans="1:7">
      <c r="A130" s="222"/>
      <c r="B130" s="167" t="s">
        <v>954</v>
      </c>
      <c r="C130" s="223" t="s">
        <v>955</v>
      </c>
      <c r="D130" s="224" t="str">
        <f t="shared" si="13"/>
        <v>BMD</v>
      </c>
      <c r="E130" s="224" t="str">
        <f t="shared" si="14"/>
        <v>BMD</v>
      </c>
      <c r="F130" s="224" t="s">
        <v>680</v>
      </c>
      <c r="G130" s="225" t="s">
        <v>188</v>
      </c>
    </row>
    <row r="131" spans="1:7">
      <c r="A131" s="222"/>
      <c r="B131" s="167" t="s">
        <v>956</v>
      </c>
      <c r="C131" s="223" t="s">
        <v>957</v>
      </c>
      <c r="D131" s="224" t="str">
        <f t="shared" si="13"/>
        <v>HCU</v>
      </c>
      <c r="E131" s="224" t="str">
        <f t="shared" si="14"/>
        <v>HCU</v>
      </c>
      <c r="F131" s="224" t="s">
        <v>680</v>
      </c>
      <c r="G131" s="225" t="s">
        <v>188</v>
      </c>
    </row>
    <row r="132" spans="1:7">
      <c r="A132" s="222"/>
      <c r="B132" s="167" t="s">
        <v>958</v>
      </c>
      <c r="C132" s="223" t="s">
        <v>959</v>
      </c>
      <c r="D132" s="224" t="str">
        <f t="shared" si="13"/>
        <v>NOV</v>
      </c>
      <c r="E132" s="224" t="str">
        <f t="shared" si="14"/>
        <v>NOV</v>
      </c>
      <c r="F132" s="224" t="s">
        <v>171</v>
      </c>
      <c r="G132" s="225" t="s">
        <v>188</v>
      </c>
    </row>
    <row r="133" spans="1:7">
      <c r="A133" s="222"/>
      <c r="B133" s="167" t="s">
        <v>13</v>
      </c>
      <c r="C133" s="223" t="s">
        <v>960</v>
      </c>
      <c r="D133" s="224" t="str">
        <f t="shared" si="13"/>
        <v>SMB</v>
      </c>
      <c r="E133" s="224" t="str">
        <f t="shared" si="14"/>
        <v>SMB</v>
      </c>
      <c r="F133" s="224" t="s">
        <v>171</v>
      </c>
      <c r="G133" s="225" t="s">
        <v>188</v>
      </c>
    </row>
    <row r="134" spans="1:7">
      <c r="A134" s="222"/>
      <c r="B134" s="167" t="s">
        <v>961</v>
      </c>
      <c r="C134" s="223" t="s">
        <v>962</v>
      </c>
      <c r="D134" s="224" t="str">
        <f t="shared" si="13"/>
        <v>VBL</v>
      </c>
      <c r="E134" s="224" t="str">
        <f t="shared" si="14"/>
        <v>VBL</v>
      </c>
      <c r="F134" s="224" t="s">
        <v>171</v>
      </c>
      <c r="G134" s="225" t="s">
        <v>188</v>
      </c>
    </row>
    <row r="135" spans="1:7">
      <c r="A135" s="222"/>
      <c r="B135" s="167" t="s">
        <v>48</v>
      </c>
      <c r="C135" s="223" t="s">
        <v>963</v>
      </c>
      <c r="D135" s="224" t="str">
        <f t="shared" si="13"/>
        <v>WTR</v>
      </c>
      <c r="E135" s="224" t="str">
        <f t="shared" si="14"/>
        <v>WTR</v>
      </c>
      <c r="F135" s="224" t="s">
        <v>680</v>
      </c>
      <c r="G135" s="225" t="s">
        <v>188</v>
      </c>
    </row>
    <row r="136" spans="1:7">
      <c r="A136" s="222"/>
      <c r="B136" s="167" t="s">
        <v>964</v>
      </c>
      <c r="C136" s="223" t="s">
        <v>965</v>
      </c>
      <c r="D136" s="224" t="str">
        <f>B136</f>
        <v>BRO</v>
      </c>
      <c r="E136" s="224" t="str">
        <f>B136</f>
        <v>BRO</v>
      </c>
      <c r="F136" s="224" t="s">
        <v>809</v>
      </c>
      <c r="G136" s="225" t="s">
        <v>188</v>
      </c>
    </row>
    <row r="137" spans="1:7">
      <c r="A137" s="222"/>
      <c r="B137" s="167" t="s">
        <v>966</v>
      </c>
      <c r="C137" s="223" t="s">
        <v>967</v>
      </c>
      <c r="D137" s="224" t="str">
        <f>B137</f>
        <v>JOI</v>
      </c>
      <c r="E137" s="224" t="str">
        <f>B137</f>
        <v>JOI</v>
      </c>
      <c r="F137" s="224" t="s">
        <v>680</v>
      </c>
      <c r="G137" s="225" t="s">
        <v>188</v>
      </c>
    </row>
    <row r="138" spans="1:7">
      <c r="A138" s="222"/>
      <c r="B138" s="167" t="s">
        <v>968</v>
      </c>
      <c r="C138" s="223" t="s">
        <v>969</v>
      </c>
      <c r="D138" s="224" t="str">
        <f t="shared" ref="D138:D160" si="15">B138</f>
        <v>NAA</v>
      </c>
      <c r="E138" s="224" t="str">
        <f t="shared" ref="E138:E160" si="16">B138</f>
        <v>NAA</v>
      </c>
      <c r="F138" s="224" t="s">
        <v>171</v>
      </c>
      <c r="G138" s="225" t="s">
        <v>188</v>
      </c>
    </row>
    <row r="139" spans="1:7">
      <c r="A139" s="222"/>
      <c r="B139" s="167" t="s">
        <v>970</v>
      </c>
      <c r="C139" s="223" t="s">
        <v>970</v>
      </c>
      <c r="D139" s="224" t="str">
        <f t="shared" si="15"/>
        <v>UCL</v>
      </c>
      <c r="E139" s="224" t="str">
        <f t="shared" si="16"/>
        <v>UCL</v>
      </c>
      <c r="F139" s="224" t="s">
        <v>171</v>
      </c>
      <c r="G139" s="225" t="s">
        <v>188</v>
      </c>
    </row>
    <row r="140" spans="1:7">
      <c r="A140" s="222"/>
      <c r="B140" s="167" t="s">
        <v>971</v>
      </c>
      <c r="C140" s="223" t="s">
        <v>972</v>
      </c>
      <c r="D140" s="224" t="str">
        <f t="shared" si="15"/>
        <v>AND</v>
      </c>
      <c r="E140" s="224" t="str">
        <f t="shared" si="16"/>
        <v>AND</v>
      </c>
      <c r="F140" s="224" t="s">
        <v>809</v>
      </c>
      <c r="G140" s="225" t="s">
        <v>188</v>
      </c>
    </row>
    <row r="141" spans="1:7">
      <c r="A141" s="222"/>
      <c r="B141" s="167" t="s">
        <v>973</v>
      </c>
      <c r="C141" s="223" t="s">
        <v>974</v>
      </c>
      <c r="D141" s="224" t="str">
        <f t="shared" si="15"/>
        <v>URB</v>
      </c>
      <c r="E141" s="224" t="str">
        <f t="shared" si="16"/>
        <v>URB</v>
      </c>
      <c r="F141" s="224" t="s">
        <v>809</v>
      </c>
      <c r="G141" s="225" t="s">
        <v>188</v>
      </c>
    </row>
    <row r="142" spans="1:7">
      <c r="A142" s="206"/>
      <c r="B142" s="197" t="s">
        <v>975</v>
      </c>
      <c r="C142" s="207" t="s">
        <v>976</v>
      </c>
      <c r="D142" s="226" t="str">
        <f t="shared" si="15"/>
        <v>JST</v>
      </c>
      <c r="E142" s="226" t="str">
        <f t="shared" si="16"/>
        <v>JST</v>
      </c>
      <c r="F142" s="226" t="s">
        <v>680</v>
      </c>
      <c r="G142" s="227" t="s">
        <v>188</v>
      </c>
    </row>
    <row r="143" spans="1:7">
      <c r="A143" s="206"/>
      <c r="B143" s="197" t="s">
        <v>977</v>
      </c>
      <c r="C143" s="207" t="s">
        <v>978</v>
      </c>
      <c r="D143" s="226" t="str">
        <f t="shared" si="15"/>
        <v>JLL</v>
      </c>
      <c r="E143" s="226" t="str">
        <f t="shared" si="16"/>
        <v>JLL</v>
      </c>
      <c r="F143" s="226" t="s">
        <v>680</v>
      </c>
      <c r="G143" s="227" t="s">
        <v>188</v>
      </c>
    </row>
    <row r="144" spans="1:7" ht="14.25" thickBot="1">
      <c r="A144" s="228"/>
      <c r="B144" s="229" t="s">
        <v>979</v>
      </c>
      <c r="C144" s="230" t="s">
        <v>980</v>
      </c>
      <c r="D144" s="231" t="str">
        <f t="shared" si="15"/>
        <v>BEL</v>
      </c>
      <c r="E144" s="231" t="str">
        <f t="shared" si="16"/>
        <v>BEL</v>
      </c>
      <c r="F144" s="231" t="s">
        <v>680</v>
      </c>
      <c r="G144" s="232" t="s">
        <v>188</v>
      </c>
    </row>
    <row r="145" spans="1:30" ht="14.25" thickTop="1">
      <c r="A145" s="189" t="s">
        <v>981</v>
      </c>
      <c r="B145" s="190" t="s">
        <v>982</v>
      </c>
      <c r="C145" s="191" t="s">
        <v>983</v>
      </c>
      <c r="D145" s="192" t="str">
        <f t="shared" si="15"/>
        <v>ZGN</v>
      </c>
      <c r="E145" s="192" t="str">
        <f t="shared" si="16"/>
        <v>ZGN</v>
      </c>
      <c r="F145" s="192"/>
      <c r="G145" s="193" t="s">
        <v>984</v>
      </c>
    </row>
    <row r="146" spans="1:30">
      <c r="A146" s="189" t="s">
        <v>985</v>
      </c>
      <c r="B146" s="190" t="s">
        <v>986</v>
      </c>
      <c r="C146" s="191" t="s">
        <v>987</v>
      </c>
      <c r="D146" s="192" t="str">
        <f t="shared" si="15"/>
        <v>ZGO</v>
      </c>
      <c r="E146" s="192" t="str">
        <f t="shared" si="16"/>
        <v>ZGO</v>
      </c>
      <c r="F146" s="192"/>
      <c r="G146" s="193" t="s">
        <v>984</v>
      </c>
    </row>
    <row r="147" spans="1:30">
      <c r="A147" s="189" t="s">
        <v>988</v>
      </c>
      <c r="B147" s="190" t="s">
        <v>989</v>
      </c>
      <c r="C147" s="191" t="s">
        <v>990</v>
      </c>
      <c r="D147" s="192" t="str">
        <f t="shared" si="15"/>
        <v>ZGP</v>
      </c>
      <c r="E147" s="192" t="str">
        <f t="shared" si="16"/>
        <v>ZGP</v>
      </c>
      <c r="F147" s="192"/>
      <c r="G147" s="193" t="s">
        <v>984</v>
      </c>
    </row>
    <row r="148" spans="1:30">
      <c r="A148" s="189" t="s">
        <v>991</v>
      </c>
      <c r="B148" s="190" t="s">
        <v>992</v>
      </c>
      <c r="C148" s="191" t="s">
        <v>993</v>
      </c>
      <c r="D148" s="192" t="str">
        <f t="shared" si="15"/>
        <v>ZGQ</v>
      </c>
      <c r="E148" s="192" t="str">
        <f t="shared" si="16"/>
        <v>ZGQ</v>
      </c>
      <c r="F148" s="192"/>
      <c r="G148" s="193" t="s">
        <v>984</v>
      </c>
    </row>
    <row r="149" spans="1:30">
      <c r="A149" s="189" t="s">
        <v>994</v>
      </c>
      <c r="B149" s="190" t="s">
        <v>995</v>
      </c>
      <c r="C149" s="191" t="s">
        <v>996</v>
      </c>
      <c r="D149" s="192" t="str">
        <f t="shared" si="15"/>
        <v>ZGT</v>
      </c>
      <c r="E149" s="192" t="str">
        <f t="shared" si="16"/>
        <v>ZGT</v>
      </c>
      <c r="F149" s="192"/>
      <c r="G149" s="193" t="s">
        <v>984</v>
      </c>
    </row>
    <row r="150" spans="1:30">
      <c r="A150" s="189" t="s">
        <v>997</v>
      </c>
      <c r="B150" s="190" t="s">
        <v>998</v>
      </c>
      <c r="C150" s="191" t="s">
        <v>999</v>
      </c>
      <c r="D150" s="192" t="str">
        <f t="shared" si="15"/>
        <v>ZGU</v>
      </c>
      <c r="E150" s="192" t="str">
        <f t="shared" si="16"/>
        <v>ZGU</v>
      </c>
      <c r="F150" s="192"/>
      <c r="G150" s="193" t="s">
        <v>984</v>
      </c>
    </row>
    <row r="151" spans="1:30">
      <c r="A151" s="189" t="s">
        <v>1000</v>
      </c>
      <c r="B151" s="190" t="s">
        <v>1001</v>
      </c>
      <c r="C151" s="191" t="s">
        <v>1002</v>
      </c>
      <c r="D151" s="192" t="str">
        <f t="shared" si="15"/>
        <v>ZGV</v>
      </c>
      <c r="E151" s="192" t="str">
        <f t="shared" si="16"/>
        <v>ZGV</v>
      </c>
      <c r="F151" s="192"/>
      <c r="G151" s="193" t="s">
        <v>984</v>
      </c>
    </row>
    <row r="152" spans="1:30">
      <c r="A152" s="189" t="s">
        <v>1003</v>
      </c>
      <c r="B152" s="190" t="s">
        <v>1004</v>
      </c>
      <c r="C152" s="191" t="s">
        <v>1005</v>
      </c>
      <c r="D152" s="192" t="str">
        <f t="shared" si="15"/>
        <v>ZGW</v>
      </c>
      <c r="E152" s="192" t="str">
        <f t="shared" si="16"/>
        <v>ZGW</v>
      </c>
      <c r="F152" s="192"/>
      <c r="G152" s="193" t="s">
        <v>984</v>
      </c>
    </row>
    <row r="153" spans="1:30">
      <c r="A153" s="189" t="s">
        <v>1006</v>
      </c>
      <c r="B153" s="190" t="s">
        <v>1007</v>
      </c>
      <c r="C153" s="191" t="s">
        <v>1008</v>
      </c>
      <c r="D153" s="192" t="str">
        <f t="shared" si="15"/>
        <v>ZGX</v>
      </c>
      <c r="E153" s="192" t="str">
        <f t="shared" si="16"/>
        <v>ZGX</v>
      </c>
      <c r="F153" s="192"/>
      <c r="G153" s="193" t="s">
        <v>984</v>
      </c>
    </row>
    <row r="154" spans="1:30">
      <c r="A154" s="189" t="s">
        <v>487</v>
      </c>
      <c r="B154" s="190" t="s">
        <v>1009</v>
      </c>
      <c r="C154" s="191" t="s">
        <v>1010</v>
      </c>
      <c r="D154" s="192" t="str">
        <f t="shared" si="15"/>
        <v>ZGY</v>
      </c>
      <c r="E154" s="192" t="str">
        <f t="shared" si="16"/>
        <v>ZGY</v>
      </c>
      <c r="F154" s="192"/>
      <c r="G154" s="193" t="s">
        <v>984</v>
      </c>
    </row>
    <row r="155" spans="1:30">
      <c r="A155" s="189" t="s">
        <v>547</v>
      </c>
      <c r="B155" s="190" t="s">
        <v>1011</v>
      </c>
      <c r="C155" s="191" t="s">
        <v>1012</v>
      </c>
      <c r="D155" s="192" t="str">
        <f t="shared" si="15"/>
        <v>ZG1</v>
      </c>
      <c r="E155" s="192" t="str">
        <f t="shared" si="16"/>
        <v>ZG1</v>
      </c>
      <c r="F155" s="192"/>
      <c r="G155" s="193" t="s">
        <v>984</v>
      </c>
    </row>
    <row r="156" spans="1:30">
      <c r="A156" s="189" t="s">
        <v>556</v>
      </c>
      <c r="B156" s="190" t="s">
        <v>1013</v>
      </c>
      <c r="C156" s="191" t="s">
        <v>1014</v>
      </c>
      <c r="D156" s="192" t="str">
        <f t="shared" si="15"/>
        <v>ZG2</v>
      </c>
      <c r="E156" s="192" t="str">
        <f t="shared" si="16"/>
        <v>ZG2</v>
      </c>
      <c r="F156" s="192"/>
      <c r="G156" s="193" t="s">
        <v>984</v>
      </c>
    </row>
    <row r="157" spans="1:30">
      <c r="A157" s="189" t="s">
        <v>565</v>
      </c>
      <c r="B157" s="190" t="s">
        <v>1015</v>
      </c>
      <c r="C157" s="191" t="s">
        <v>1016</v>
      </c>
      <c r="D157" s="192" t="str">
        <f t="shared" si="15"/>
        <v>ZG3</v>
      </c>
      <c r="E157" s="192" t="str">
        <f t="shared" si="16"/>
        <v>ZG3</v>
      </c>
      <c r="F157" s="192"/>
      <c r="G157" s="193" t="s">
        <v>984</v>
      </c>
      <c r="AD157" s="173"/>
    </row>
    <row r="158" spans="1:30">
      <c r="A158" s="189" t="s">
        <v>572</v>
      </c>
      <c r="B158" s="190" t="s">
        <v>1017</v>
      </c>
      <c r="C158" s="191" t="s">
        <v>1018</v>
      </c>
      <c r="D158" s="192" t="str">
        <f t="shared" si="15"/>
        <v>ZG4</v>
      </c>
      <c r="E158" s="192" t="str">
        <f t="shared" si="16"/>
        <v>ZG4</v>
      </c>
      <c r="F158" s="192"/>
      <c r="G158" s="193" t="s">
        <v>984</v>
      </c>
    </row>
    <row r="159" spans="1:30">
      <c r="A159" s="189" t="s">
        <v>1019</v>
      </c>
      <c r="B159" s="190" t="s">
        <v>1020</v>
      </c>
      <c r="C159" s="191" t="s">
        <v>1021</v>
      </c>
      <c r="D159" s="192" t="str">
        <f t="shared" si="15"/>
        <v>NBP</v>
      </c>
      <c r="E159" s="192" t="str">
        <f t="shared" si="16"/>
        <v>NBP</v>
      </c>
      <c r="F159" s="192"/>
      <c r="G159" s="193" t="s">
        <v>984</v>
      </c>
    </row>
    <row r="160" spans="1:30">
      <c r="A160" s="189" t="s">
        <v>1022</v>
      </c>
      <c r="B160" s="190" t="s">
        <v>1023</v>
      </c>
      <c r="C160" s="191" t="s">
        <v>1024</v>
      </c>
      <c r="D160" s="192" t="str">
        <f t="shared" si="15"/>
        <v>DBP</v>
      </c>
      <c r="E160" s="192" t="str">
        <f t="shared" si="16"/>
        <v>DBP</v>
      </c>
      <c r="F160" s="192"/>
      <c r="G160" s="193" t="s">
        <v>984</v>
      </c>
    </row>
    <row r="161" spans="1:7" ht="14.25" thickBot="1">
      <c r="A161" s="189"/>
      <c r="B161" s="233" t="s">
        <v>1025</v>
      </c>
      <c r="C161" s="191" t="s">
        <v>113</v>
      </c>
      <c r="D161" s="192" t="str">
        <f>B161</f>
        <v>FFT</v>
      </c>
      <c r="E161" s="192" t="str">
        <f>B161</f>
        <v>FFT</v>
      </c>
      <c r="F161" s="192" t="s">
        <v>653</v>
      </c>
      <c r="G161" s="193" t="s">
        <v>984</v>
      </c>
    </row>
  </sheetData>
  <autoFilter ref="I3:P53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3" type="noConversion"/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M49 M50">
    <cfRule type="expression" dxfId="82" priority="83" stopIfTrue="1">
      <formula>I3=I4</formula>
    </cfRule>
  </conditionalFormatting>
  <conditionalFormatting sqref="K4:M49 M50">
    <cfRule type="expression" dxfId="81" priority="82" stopIfTrue="1">
      <formula>K3=K4</formula>
    </cfRule>
  </conditionalFormatting>
  <conditionalFormatting sqref="V4:Y13 I4:M49 M50">
    <cfRule type="expression" dxfId="80" priority="81" stopIfTrue="1">
      <formula>I3=I4</formula>
    </cfRule>
  </conditionalFormatting>
  <conditionalFormatting sqref="K4:M49 M50">
    <cfRule type="expression" dxfId="79" priority="80" stopIfTrue="1">
      <formula>K3=K4</formula>
    </cfRule>
  </conditionalFormatting>
  <conditionalFormatting sqref="V4:Y13 I4:M49">
    <cfRule type="expression" dxfId="78" priority="79" stopIfTrue="1">
      <formula>I3=I4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M49 M50">
    <cfRule type="expression" dxfId="63" priority="64" stopIfTrue="1">
      <formula>I3=I4</formula>
    </cfRule>
  </conditionalFormatting>
  <conditionalFormatting sqref="K4:M49 M50">
    <cfRule type="expression" dxfId="62" priority="63" stopIfTrue="1">
      <formula>K3=K4</formula>
    </cfRule>
  </conditionalFormatting>
  <conditionalFormatting sqref="V4:Y13 I4:M49 M50">
    <cfRule type="expression" dxfId="61" priority="62" stopIfTrue="1">
      <formula>I3=I4</formula>
    </cfRule>
  </conditionalFormatting>
  <conditionalFormatting sqref="K4:M49 M50">
    <cfRule type="expression" dxfId="60" priority="61" stopIfTrue="1">
      <formula>K3=K4</formula>
    </cfRule>
  </conditionalFormatting>
  <conditionalFormatting sqref="V4:Y13 I4:M49">
    <cfRule type="expression" dxfId="59" priority="60" stopIfTrue="1">
      <formula>I3=I4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V4:Y13 I4:M49 M50">
    <cfRule type="expression" dxfId="50" priority="51" stopIfTrue="1">
      <formula>I3=I4</formula>
    </cfRule>
  </conditionalFormatting>
  <conditionalFormatting sqref="K4:M49 M50">
    <cfRule type="expression" dxfId="49" priority="50" stopIfTrue="1">
      <formula>K3=K4</formula>
    </cfRule>
  </conditionalFormatting>
  <conditionalFormatting sqref="V4:Y13 I4:M49 M50">
    <cfRule type="expression" dxfId="48" priority="49" stopIfTrue="1">
      <formula>I3=I4</formula>
    </cfRule>
  </conditionalFormatting>
  <conditionalFormatting sqref="K4:M49 M50">
    <cfRule type="expression" dxfId="47" priority="48" stopIfTrue="1">
      <formula>K3=K4</formula>
    </cfRule>
  </conditionalFormatting>
  <conditionalFormatting sqref="K68:L68">
    <cfRule type="expression" dxfId="46" priority="47" stopIfTrue="1">
      <formula>K67=K68</formula>
    </cfRule>
  </conditionalFormatting>
  <conditionalFormatting sqref="K68:M68">
    <cfRule type="expression" dxfId="45" priority="46" stopIfTrue="1">
      <formula>K67=K68</formula>
    </cfRule>
  </conditionalFormatting>
  <conditionalFormatting sqref="K68:M68">
    <cfRule type="expression" dxfId="44" priority="45" stopIfTrue="1">
      <formula>K67=K68</formula>
    </cfRule>
  </conditionalFormatting>
  <conditionalFormatting sqref="K68:M68">
    <cfRule type="expression" dxfId="43" priority="44" stopIfTrue="1">
      <formula>K67=K68</formula>
    </cfRule>
  </conditionalFormatting>
  <conditionalFormatting sqref="K68:M68">
    <cfRule type="expression" dxfId="42" priority="43" stopIfTrue="1">
      <formula>K67=K68</formula>
    </cfRule>
  </conditionalFormatting>
  <conditionalFormatting sqref="K68:M68">
    <cfRule type="expression" dxfId="41" priority="42" stopIfTrue="1">
      <formula>K67=K68</formula>
    </cfRule>
  </conditionalFormatting>
  <conditionalFormatting sqref="K68:M68">
    <cfRule type="expression" dxfId="40" priority="41" stopIfTrue="1">
      <formula>K67=K68</formula>
    </cfRule>
  </conditionalFormatting>
  <conditionalFormatting sqref="K68:M68">
    <cfRule type="expression" dxfId="39" priority="40" stopIfTrue="1">
      <formula>K67=K68</formula>
    </cfRule>
  </conditionalFormatting>
  <conditionalFormatting sqref="K68:M68">
    <cfRule type="expression" dxfId="38" priority="39" stopIfTrue="1">
      <formula>K67=K68</formula>
    </cfRule>
  </conditionalFormatting>
  <conditionalFormatting sqref="K68:M68">
    <cfRule type="expression" dxfId="37" priority="38" stopIfTrue="1">
      <formula>K67=K68</formula>
    </cfRule>
  </conditionalFormatting>
  <conditionalFormatting sqref="K68:M68">
    <cfRule type="expression" dxfId="36" priority="37" stopIfTrue="1">
      <formula>K67=K68</formula>
    </cfRule>
  </conditionalFormatting>
  <conditionalFormatting sqref="K68:M68">
    <cfRule type="expression" dxfId="35" priority="36" stopIfTrue="1">
      <formula>K67=K68</formula>
    </cfRule>
  </conditionalFormatting>
  <conditionalFormatting sqref="K68:M68">
    <cfRule type="expression" dxfId="34" priority="35" stopIfTrue="1">
      <formula>K67=K68</formula>
    </cfRule>
  </conditionalFormatting>
  <conditionalFormatting sqref="K68:M68">
    <cfRule type="expression" dxfId="33" priority="34" stopIfTrue="1">
      <formula>K67=K68</formula>
    </cfRule>
  </conditionalFormatting>
  <conditionalFormatting sqref="K68:M68">
    <cfRule type="expression" dxfId="32" priority="33" stopIfTrue="1">
      <formula>K67=K68</formula>
    </cfRule>
  </conditionalFormatting>
  <conditionalFormatting sqref="K68:M68">
    <cfRule type="expression" dxfId="31" priority="32" stopIfTrue="1">
      <formula>K67=K68</formula>
    </cfRule>
  </conditionalFormatting>
  <conditionalFormatting sqref="K68:M68">
    <cfRule type="expression" dxfId="30" priority="31" stopIfTrue="1">
      <formula>K67=K68</formula>
    </cfRule>
  </conditionalFormatting>
  <conditionalFormatting sqref="K68:M68">
    <cfRule type="expression" dxfId="29" priority="30" stopIfTrue="1">
      <formula>K67=K68</formula>
    </cfRule>
  </conditionalFormatting>
  <conditionalFormatting sqref="K68:M68">
    <cfRule type="expression" dxfId="28" priority="29" stopIfTrue="1">
      <formula>K67=K68</formula>
    </cfRule>
  </conditionalFormatting>
  <conditionalFormatting sqref="K68:M68">
    <cfRule type="expression" dxfId="27" priority="28" stopIfTrue="1">
      <formula>K67=K68</formula>
    </cfRule>
  </conditionalFormatting>
  <conditionalFormatting sqref="K68:M68">
    <cfRule type="expression" dxfId="26" priority="27" stopIfTrue="1">
      <formula>K67=K68</formula>
    </cfRule>
  </conditionalFormatting>
  <conditionalFormatting sqref="K68:M68">
    <cfRule type="expression" dxfId="25" priority="26" stopIfTrue="1">
      <formula>K67=K68</formula>
    </cfRule>
  </conditionalFormatting>
  <conditionalFormatting sqref="K68:M68">
    <cfRule type="expression" dxfId="24" priority="25" stopIfTrue="1">
      <formula>K67=K68</formula>
    </cfRule>
  </conditionalFormatting>
  <conditionalFormatting sqref="K68:M68">
    <cfRule type="expression" dxfId="23" priority="24" stopIfTrue="1">
      <formula>K67=K68</formula>
    </cfRule>
  </conditionalFormatting>
  <conditionalFormatting sqref="K68:M68">
    <cfRule type="expression" dxfId="22" priority="23" stopIfTrue="1">
      <formula>K67=K68</formula>
    </cfRule>
  </conditionalFormatting>
  <conditionalFormatting sqref="K68:M68">
    <cfRule type="expression" dxfId="21" priority="22" stopIfTrue="1">
      <formula>K67=K68</formula>
    </cfRule>
  </conditionalFormatting>
  <conditionalFormatting sqref="K68:M68">
    <cfRule type="expression" dxfId="20" priority="21" stopIfTrue="1">
      <formula>K67=K68</formula>
    </cfRule>
  </conditionalFormatting>
  <conditionalFormatting sqref="K68:M68">
    <cfRule type="expression" dxfId="19" priority="20" stopIfTrue="1">
      <formula>K67=K68</formula>
    </cfRule>
  </conditionalFormatting>
  <conditionalFormatting sqref="K68:M68">
    <cfRule type="expression" dxfId="18" priority="19" stopIfTrue="1">
      <formula>K67=K68</formula>
    </cfRule>
  </conditionalFormatting>
  <conditionalFormatting sqref="K68:M68">
    <cfRule type="expression" dxfId="17" priority="18" stopIfTrue="1">
      <formula>K67=K68</formula>
    </cfRule>
  </conditionalFormatting>
  <conditionalFormatting sqref="K68:M68">
    <cfRule type="expression" dxfId="16" priority="17" stopIfTrue="1">
      <formula>K67=K68</formula>
    </cfRule>
  </conditionalFormatting>
  <conditionalFormatting sqref="K68:M68">
    <cfRule type="expression" dxfId="15" priority="16" stopIfTrue="1">
      <formula>K67=K68</formula>
    </cfRule>
  </conditionalFormatting>
  <conditionalFormatting sqref="K68:M68">
    <cfRule type="expression" dxfId="14" priority="15" stopIfTrue="1">
      <formula>K67=K68</formula>
    </cfRule>
  </conditionalFormatting>
  <conditionalFormatting sqref="K68:M68">
    <cfRule type="expression" dxfId="13" priority="14" stopIfTrue="1">
      <formula>K67=K68</formula>
    </cfRule>
  </conditionalFormatting>
  <conditionalFormatting sqref="K68:M68">
    <cfRule type="expression" dxfId="12" priority="13" stopIfTrue="1">
      <formula>K67=K68</formula>
    </cfRule>
  </conditionalFormatting>
  <conditionalFormatting sqref="K68:M68">
    <cfRule type="expression" dxfId="11" priority="12" stopIfTrue="1">
      <formula>K67=K68</formula>
    </cfRule>
  </conditionalFormatting>
  <conditionalFormatting sqref="K68:M68">
    <cfRule type="expression" dxfId="10" priority="11" stopIfTrue="1">
      <formula>K67=K68</formula>
    </cfRule>
  </conditionalFormatting>
  <conditionalFormatting sqref="K68:M68">
    <cfRule type="expression" dxfId="9" priority="10" stopIfTrue="1">
      <formula>K67=K68</formula>
    </cfRule>
  </conditionalFormatting>
  <conditionalFormatting sqref="K68:M68">
    <cfRule type="expression" dxfId="8" priority="9" stopIfTrue="1">
      <formula>K67=K68</formula>
    </cfRule>
  </conditionalFormatting>
  <conditionalFormatting sqref="K68:M68">
    <cfRule type="expression" dxfId="7" priority="8" stopIfTrue="1">
      <formula>K67=K68</formula>
    </cfRule>
  </conditionalFormatting>
  <conditionalFormatting sqref="K68:M68">
    <cfRule type="expression" dxfId="6" priority="7" stopIfTrue="1">
      <formula>K67=K68</formula>
    </cfRule>
  </conditionalFormatting>
  <conditionalFormatting sqref="K68:M68">
    <cfRule type="expression" dxfId="5" priority="6" stopIfTrue="1">
      <formula>K67=K68</formula>
    </cfRule>
  </conditionalFormatting>
  <conditionalFormatting sqref="K68:M68">
    <cfRule type="expression" dxfId="4" priority="5" stopIfTrue="1">
      <formula>K67=K68</formula>
    </cfRule>
  </conditionalFormatting>
  <conditionalFormatting sqref="K68:M68">
    <cfRule type="expression" dxfId="3" priority="4" stopIfTrue="1">
      <formula>K67=K68</formula>
    </cfRule>
  </conditionalFormatting>
  <conditionalFormatting sqref="K68:M68">
    <cfRule type="expression" dxfId="2" priority="3" stopIfTrue="1">
      <formula>K67=K68</formula>
    </cfRule>
  </conditionalFormatting>
  <conditionalFormatting sqref="K68:M68">
    <cfRule type="expression" dxfId="1" priority="2" stopIfTrue="1">
      <formula>K67=K68</formula>
    </cfRule>
  </conditionalFormatting>
  <conditionalFormatting sqref="K68:M68">
    <cfRule type="expression" dxfId="0" priority="1" stopIfTrue="1">
      <formula>K67=K68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정리</vt:lpstr>
      <vt:lpstr>Sheet1</vt:lpstr>
      <vt:lpstr>리스트</vt:lpstr>
      <vt:lpstr>생산업체</vt:lpstr>
      <vt:lpstr>CODE</vt:lpstr>
      <vt:lpstr>리스트!Print_Area</vt:lpstr>
      <vt:lpstr>리스트!Print_Titles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rxk-130118</cp:lastModifiedBy>
  <cp:lastPrinted>2014-07-22T09:34:27Z</cp:lastPrinted>
  <dcterms:created xsi:type="dcterms:W3CDTF">2013-08-26T03:32:06Z</dcterms:created>
  <dcterms:modified xsi:type="dcterms:W3CDTF">2014-07-22T09:36:16Z</dcterms:modified>
</cp:coreProperties>
</file>