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jonat\Documents\Thesis\MT\"/>
    </mc:Choice>
  </mc:AlternateContent>
  <xr:revisionPtr revIDLastSave="0" documentId="13_ncr:1_{8FB07797-013F-442B-93CF-E2DB6A65E2F4}" xr6:coauthVersionLast="32" xr6:coauthVersionMax="32" xr10:uidLastSave="{00000000-0000-0000-0000-000000000000}"/>
  <bookViews>
    <workbookView xWindow="0" yWindow="0" windowWidth="23040" windowHeight="9072" firstSheet="4" activeTab="9" xr2:uid="{C499E39D-B800-4351-BD6B-5EA9E2F500E6}"/>
  </bookViews>
  <sheets>
    <sheet name="Test plan" sheetId="2" r:id="rId1"/>
    <sheet name="Test plan 2" sheetId="4" r:id="rId2"/>
    <sheet name="Tests 2018-04-20" sheetId="1" r:id="rId3"/>
    <sheet name="Tests 2018-04-24" sheetId="3" r:id="rId4"/>
    <sheet name="Tests 2018-04-26" sheetId="5" r:id="rId5"/>
    <sheet name="Tests 2018-04-27" sheetId="6" r:id="rId6"/>
    <sheet name="Blad3" sheetId="14" r:id="rId7"/>
    <sheet name="Test 2018-05-01" sheetId="8" r:id="rId8"/>
    <sheet name="Test2018-05-03" sheetId="9" r:id="rId9"/>
    <sheet name="Test2018-05-09" sheetId="10" r:id="rId10"/>
    <sheet name="Test2018-05-15" sheetId="11" r:id="rId11"/>
    <sheet name="Blad1" sheetId="13" r:id="rId12"/>
    <sheet name="Blad2" sheetId="12" r:id="rId13"/>
    <sheet name="Changes to rig and DAQ" sheetId="7" r:id="rId14"/>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2" l="1"/>
  <c r="H3" i="12"/>
  <c r="J4" i="3" l="1"/>
</calcChain>
</file>

<file path=xl/sharedStrings.xml><?xml version="1.0" encoding="utf-8"?>
<sst xmlns="http://schemas.openxmlformats.org/spreadsheetml/2006/main" count="530" uniqueCount="333">
  <si>
    <t>Sheet for entering test data</t>
  </si>
  <si>
    <t>Date</t>
  </si>
  <si>
    <t>Name</t>
  </si>
  <si>
    <t>Parameters</t>
  </si>
  <si>
    <t>Variables</t>
  </si>
  <si>
    <t>Info</t>
  </si>
  <si>
    <t>Load(Current)</t>
  </si>
  <si>
    <t>Speed(RPM)</t>
  </si>
  <si>
    <t>Belt tension Motor(Pound-force)</t>
  </si>
  <si>
    <t>Belt tension Compressor(Pound-force)</t>
  </si>
  <si>
    <t>VFD Frequency(Hz)</t>
  </si>
  <si>
    <t>Speed(RPM)[800,1300,1800]</t>
  </si>
  <si>
    <t>Belt tension Motor[</t>
  </si>
  <si>
    <t>Done</t>
  </si>
  <si>
    <t>X</t>
  </si>
  <si>
    <t>Belt tension Motor low</t>
  </si>
  <si>
    <t>17.6</t>
  </si>
  <si>
    <t>Duration</t>
  </si>
  <si>
    <t>2018-04-20 , 13:48</t>
  </si>
  <si>
    <t>2018-04-20 , 14:05</t>
  </si>
  <si>
    <t>-</t>
  </si>
  <si>
    <t>Note</t>
  </si>
  <si>
    <t>20.2</t>
  </si>
  <si>
    <t>T2</t>
  </si>
  <si>
    <t>20.6</t>
  </si>
  <si>
    <t>20.7</t>
  </si>
  <si>
    <t>20.8</t>
  </si>
  <si>
    <t>21.1</t>
  </si>
  <si>
    <t>2018-04-20,14:18</t>
  </si>
  <si>
    <t>T3</t>
  </si>
  <si>
    <t>0.5</t>
  </si>
  <si>
    <t>1.5</t>
  </si>
  <si>
    <t>23.6</t>
  </si>
  <si>
    <t>T4</t>
  </si>
  <si>
    <t>2018-04-20,14:33</t>
  </si>
  <si>
    <t>?</t>
  </si>
  <si>
    <t>T5</t>
  </si>
  <si>
    <t>T6</t>
  </si>
  <si>
    <t>21.9</t>
  </si>
  <si>
    <t>T7</t>
  </si>
  <si>
    <t>T8</t>
  </si>
  <si>
    <t>T9</t>
  </si>
  <si>
    <t>Normal</t>
  </si>
  <si>
    <t>Loose</t>
  </si>
  <si>
    <t>Very Loose</t>
  </si>
  <si>
    <t>Tensioned</t>
  </si>
  <si>
    <t>Very Tensioned</t>
  </si>
  <si>
    <t>Belt tension Motor(+-10)</t>
  </si>
  <si>
    <t>Compressor</t>
  </si>
  <si>
    <t>Off</t>
  </si>
  <si>
    <t>Measured tension</t>
  </si>
  <si>
    <t>Tension after test</t>
  </si>
  <si>
    <t>/</t>
  </si>
  <si>
    <t>Comment</t>
  </si>
  <si>
    <t>180deg</t>
  </si>
  <si>
    <t>~140</t>
  </si>
  <si>
    <t>~160</t>
  </si>
  <si>
    <t>Tests for  T1-T12_steady/trans_t95-t180</t>
  </si>
  <si>
    <t>Compressor status</t>
  </si>
  <si>
    <t>On</t>
  </si>
  <si>
    <t>170-180</t>
  </si>
  <si>
    <t>Warm up test with compressor initally off, then turned on, 24 Ampere, 810 RPM, 170-180 tension</t>
  </si>
  <si>
    <t>Test.nr</t>
  </si>
  <si>
    <t>T</t>
  </si>
  <si>
    <t>I</t>
  </si>
  <si>
    <t>0-24</t>
  </si>
  <si>
    <t>0-810</t>
  </si>
  <si>
    <t>Description</t>
  </si>
  <si>
    <t>T_after</t>
  </si>
  <si>
    <t>175-185</t>
  </si>
  <si>
    <t>180-200</t>
  </si>
  <si>
    <t>Warm up</t>
  </si>
  <si>
    <t>T1_t200_i24_rpm1600</t>
  </si>
  <si>
    <t>21-22</t>
  </si>
  <si>
    <t>22-23</t>
  </si>
  <si>
    <t>Reduced speed, same setup</t>
  </si>
  <si>
    <t>RPM[840,1200,1590]</t>
  </si>
  <si>
    <t>T2_t200_i24_rpm1200</t>
  </si>
  <si>
    <t>T3_t200_i24_rpm800</t>
  </si>
  <si>
    <t>Reduced speed, same setup, and cooldown in same test</t>
  </si>
  <si>
    <t>am</t>
  </si>
  <si>
    <t>pm</t>
  </si>
  <si>
    <t>Heat from roof</t>
  </si>
  <si>
    <t>T4_t100_i24_rpm1600</t>
  </si>
  <si>
    <t>T6_t100_i24_rpm800</t>
  </si>
  <si>
    <t>T5_t100_i24_rpm1200</t>
  </si>
  <si>
    <t>Same as test 1 but with 100 in tension, start from cold(2 hours lunch)</t>
  </si>
  <si>
    <t>from test 4, compressor off, decreasing speed to 1200, then compressor on, door opened after 7mins, 14:30 roof heat turned down</t>
  </si>
  <si>
    <t>Test for high tension with compressor on, from warmed up to steady state, change current to 21 in name, long run to determine the top temperature of tensioner pulley, adjusted fan power</t>
  </si>
  <si>
    <t>from test 5, compressor off, decreasing speed to 800, then compressor on, compressor off from 13:25, ramp down</t>
  </si>
  <si>
    <t>T_after_comp</t>
  </si>
  <si>
    <t>T_Comp</t>
  </si>
  <si>
    <t>Tensioned to 200, running for 20 minutes, ramp down,stop, 2,5 turns cw</t>
  </si>
  <si>
    <t>0-1500</t>
  </si>
  <si>
    <t>T7_t75_i24_rpm800</t>
  </si>
  <si>
    <t>hz</t>
  </si>
  <si>
    <t>3 turns a-cw (100-110), 1 turn extra a-cw(80-90), another 0,5 a-cw(75), ramp up without load, fans on 4:20, comp on 4:40, door opens 11:00, changing load for a period, cooldown</t>
  </si>
  <si>
    <t>78,79,70,77,80</t>
  </si>
  <si>
    <t>No load</t>
  </si>
  <si>
    <t>No load, same as before</t>
  </si>
  <si>
    <t>T9_t75_i24_rpm1200</t>
  </si>
  <si>
    <t>T12_t300_i24_rpm1200</t>
  </si>
  <si>
    <t>T8_t75_i24_rpm800_noLoad</t>
  </si>
  <si>
    <t>9.0-10.0</t>
  </si>
  <si>
    <t>No load, same as before, ramp down lunch break</t>
  </si>
  <si>
    <t>test1200Load</t>
  </si>
  <si>
    <t>9.0-10</t>
  </si>
  <si>
    <t>added load from 120 rpm without load, removed load, cooldown</t>
  </si>
  <si>
    <t>9_2</t>
  </si>
  <si>
    <t>T11_t300_i24_rpm1600</t>
  </si>
  <si>
    <t>moved thermo couple on pulley</t>
  </si>
  <si>
    <t>5 turns cw(230),2 turn cw(250), 1 turn cw(250), 1turn cw(), 0.5 turn a-cw(310,370), 0.5 a-cw. , ramp up then load on</t>
  </si>
  <si>
    <t>T10_t75_i24_rpm1600</t>
  </si>
  <si>
    <t>card board is loose, warm air enters compressor area</t>
  </si>
  <si>
    <t>ramp down to 1200 from 1600, clutch off and on</t>
  </si>
  <si>
    <t>T13_t300_i24_rpm800</t>
  </si>
  <si>
    <t>card borad back in place</t>
  </si>
  <si>
    <t>same as T12, pulley temperature strange in 03:40:00 clutch off/ on/ off, ramp down</t>
  </si>
  <si>
    <t>tension same as Friday</t>
  </si>
  <si>
    <t>T14_Ten75_LowLoad_AllRPM</t>
  </si>
  <si>
    <t>810.:30.:1800</t>
  </si>
  <si>
    <t>T15_Ten75_HighLoad_AllRPM</t>
  </si>
  <si>
    <t>T18_Ten300_LowLoad_AllRPM</t>
  </si>
  <si>
    <t>T19_Ten300_HighLoad_AllRPM</t>
  </si>
  <si>
    <t xml:space="preserve">trying all rpm with high load, around 30 seconds on each rpm level,  2,30 minute settle time, 30 sec stop time in end, 19:30 done, rest stop time </t>
  </si>
  <si>
    <t>test_after_pulley_changed</t>
  </si>
  <si>
    <t>200-205</t>
  </si>
  <si>
    <t>T16_Ten180_LowLoad_AllRPM</t>
  </si>
  <si>
    <t>T17_Ten180_HighLoad_AllRPM</t>
  </si>
  <si>
    <t>trying all rpm with low load,30 settle, around 30 seconds on each rpm level, one minute settle time, done 18:30, last 30 nothing</t>
  </si>
  <si>
    <t>Service and disassembly, down 14 turns, warm up test, accelerometer on condeser fan casing</t>
  </si>
  <si>
    <t>trying all rpm with low load, exactly 30 seconds on each rpm level, 6 turns a-cw, one minute settle time, time 18:30, last 30 nothing</t>
  </si>
  <si>
    <t>22-19</t>
  </si>
  <si>
    <t>25-22</t>
  </si>
  <si>
    <t>I(from to)</t>
  </si>
  <si>
    <t>trying all rpm with high load, 2 settling time, around 30 seconds on each rpm level, one minute settle time(?), done 19, last 30 nothing</t>
  </si>
  <si>
    <t>up 4 turns, 60 seconds settle, done  18(comp off), cooldown 30</t>
  </si>
  <si>
    <t>2.30 seconds settle, done 19(compressor off), cooldown 30 seconds</t>
  </si>
  <si>
    <t>25-21</t>
  </si>
  <si>
    <t>test_idle</t>
  </si>
  <si>
    <t>2 minutes nothing on</t>
  </si>
  <si>
    <t>test_warmup</t>
  </si>
  <si>
    <t>board to lead condensor heat to the back</t>
  </si>
  <si>
    <t>down 2 turns, then up to 1800 rpm, accelerometer frequency test at 1800, No load</t>
  </si>
  <si>
    <t>T20_Ten200_RPM1800_CompOn</t>
  </si>
  <si>
    <t>T21_TenHighToLow_RPM1200</t>
  </si>
  <si>
    <t>T22_TenHighToLow_RPM1200</t>
  </si>
  <si>
    <t>T23_TenHighToLow_RPM1200</t>
  </si>
  <si>
    <t>T24_TenHighToLow_RPM1200</t>
  </si>
  <si>
    <t>T25_TenHighToLow_RPM1200</t>
  </si>
  <si>
    <t>T26_TenHighToLow_RPM1200</t>
  </si>
  <si>
    <t>down 1 repeat, steady state pressure from 2, stop at 4</t>
  </si>
  <si>
    <t>T27_TenHighToLow_RPM1200</t>
  </si>
  <si>
    <t>T28_TenHighToLow_RPM1200</t>
  </si>
  <si>
    <t>T29_TenHighToLow_RPM1200</t>
  </si>
  <si>
    <t>T30_TenHighToLow_RPM1200</t>
  </si>
  <si>
    <t>T31_TenHighToLow_RPM1200</t>
  </si>
  <si>
    <t>down 1 repeat, steady state pressure from 3, stop at 5</t>
  </si>
  <si>
    <t>T32_TenHighToLow_RPM1200</t>
  </si>
  <si>
    <t>&gt;35</t>
  </si>
  <si>
    <t>T33_LowTension</t>
  </si>
  <si>
    <t>Ramping up with low tension, adding compressor changing load to high</t>
  </si>
  <si>
    <t>running with compressor 1800rpm, fans on max</t>
  </si>
  <si>
    <t>up3.5 turns, starting on high tension(300) going down one turn down to very low, steady state pressure from 2, stop at 4, fans on max</t>
  </si>
  <si>
    <t>warmup</t>
  </si>
  <si>
    <t>T34_AccOnComp_rpmLowToHigh</t>
  </si>
  <si>
    <t>RPM</t>
  </si>
  <si>
    <t>accelerometer on compressor right side, cable down, different rpm, up 4 turns, increasing load at 3:25, increasing to 1000 6:30, increasing to 1200 9:30, 12:15 up to 1400, up to 1600 at 15:50, up to 1800 at 18:50 comp off 22:50</t>
  </si>
  <si>
    <t>T35_EvapOutTest</t>
  </si>
  <si>
    <t>810-1800</t>
  </si>
  <si>
    <t>Accelerometer back to tensioner arm , 1600rpm, comp on 2:50, trying for different evap_out, low load 5:00, 6:25 lowering evaporator fan, lowering again at 11:10, to lowest 12:50, 16:05 evap fan up, cond fan down, com off 21:50</t>
  </si>
  <si>
    <t>tension 300 , no compressor</t>
  </si>
  <si>
    <t>tension 270 , no compressor, down one turn, temp steady state</t>
  </si>
  <si>
    <t>down one, compressor on in beginning</t>
  </si>
  <si>
    <t>compressor off, ramp down in end</t>
  </si>
  <si>
    <t>tension 270(250), compressor on in beginning , pressure steady state 6:00-9:00, ramp down in end</t>
  </si>
  <si>
    <t>T36TenHighToLowRPM1200HighLoadTen1</t>
  </si>
  <si>
    <t>T37TenHighToLowRPM1200NoLoadTen1</t>
  </si>
  <si>
    <t>T38TenHighToLowRPM1200NoLoadTen2</t>
  </si>
  <si>
    <t>T39TenHighToLowRPM1200HighLoadTen2</t>
  </si>
  <si>
    <t>T40TenHighToLowRPM1200HighLoadTen3</t>
  </si>
  <si>
    <t>T41TenHighToLowRPM1200NoLoadTen3</t>
  </si>
  <si>
    <t>T42TenHighToLowRPM1200NoLoadTen4</t>
  </si>
  <si>
    <t>T43TenHighToLowRPM1200HighLoadTen4</t>
  </si>
  <si>
    <t>T44TenHighToLowRPM1200HighLoadTen5</t>
  </si>
  <si>
    <t>T45TenHighToLowRPM1200NoLoadTen5</t>
  </si>
  <si>
    <t>T46TenHighToLowRPM1200NoLoadTen6</t>
  </si>
  <si>
    <t>T47TenHighToLowRPM1200HighLoadTen6</t>
  </si>
  <si>
    <t>T48TenHighToLowRPM1200HighLoadTen7</t>
  </si>
  <si>
    <t>T49TenHighToLowRPM1200NoLoadTen7</t>
  </si>
  <si>
    <t>T50TenHighToLowRPM1200NoLoadTen8</t>
  </si>
  <si>
    <t>T51TenHighToLowRPM1200HighLoadTen8</t>
  </si>
  <si>
    <t>T52TenHighToLowRPM1200HighLoadTen9</t>
  </si>
  <si>
    <t>T53TenHighToLowRPM1200NoLoadTen9</t>
  </si>
  <si>
    <t>T54TenHighToLowRPM1200NoLoadTen10</t>
  </si>
  <si>
    <t>T55TenHighToLowRPM1200HighLoadTen10</t>
  </si>
  <si>
    <t>T56TenHighToLowRPM1200HighLoadTen11</t>
  </si>
  <si>
    <t>T57TenHighToLowRPM1200NoLoadTen11</t>
  </si>
  <si>
    <t>compressor off down one, ramp up to 1200,up to steady state temp</t>
  </si>
  <si>
    <t>compressor on up to steady state, then off and ramp down</t>
  </si>
  <si>
    <t>down one, ramp up, compressor on, compressor turned off</t>
  </si>
  <si>
    <t>no comp, steadt state temp</t>
  </si>
  <si>
    <t>no comp, down one, ramp up, steady state temp at 6:00, ramp down</t>
  </si>
  <si>
    <t>comp started, ran until steady state pressure, then comp on, ramp down</t>
  </si>
  <si>
    <t>LUNCH BREAK</t>
  </si>
  <si>
    <t xml:space="preserve"> 5 turns up, 2 more, high load all tension from 300 , steady state pressure, RPM condenser fan 730, RPM evaporator fan full</t>
  </si>
  <si>
    <t xml:space="preserve">warm up cond fan rpm 730, down one turn, high load </t>
  </si>
  <si>
    <t>same, no load, compresor turned off in beginning, steady state, ramp down</t>
  </si>
  <si>
    <t>high load, compressor on in beginning, steady state pressure, ramp down</t>
  </si>
  <si>
    <t>T58 RandomDriveTen11</t>
  </si>
  <si>
    <t>down one, ramp up, compressor on, steady state pressure</t>
  </si>
  <si>
    <t>no comp, down one, ramp up, steady state temp</t>
  </si>
  <si>
    <t>no comp, down one, ramp up, steady state temp, ramp down(?)</t>
  </si>
  <si>
    <t>compressor turned on, up to steady state pressure</t>
  </si>
  <si>
    <t>&lt;35</t>
  </si>
  <si>
    <t xml:space="preserve"> compressor turned off, steady state temp, ramp down</t>
  </si>
  <si>
    <t>doing some random testing, fans, speed etc</t>
  </si>
  <si>
    <t>T59 CompOnOffTen11</t>
  </si>
  <si>
    <t>up 6 turns, 30 seconds to start, 20 on, 10 off, 4 times</t>
  </si>
  <si>
    <t>10 off 20 on, started on 10</t>
  </si>
  <si>
    <t>T61 CompOnOff5Ten1</t>
  </si>
  <si>
    <t>T60 CompOnOff5Ten5</t>
  </si>
  <si>
    <t>up 5 turns(320), down one turn, start on 40, 20 seconds on, 10 seconds off, 4 times</t>
  </si>
  <si>
    <t>T63Warmup</t>
  </si>
  <si>
    <t>T64AccMotor</t>
  </si>
  <si>
    <t>T65AccBeam</t>
  </si>
  <si>
    <t>T62Idle</t>
  </si>
  <si>
    <t>fz</t>
  </si>
  <si>
    <t>58-60</t>
  </si>
  <si>
    <t>260-290</t>
  </si>
  <si>
    <t>idle, down 2 turns, get temperatures, changed tension during test</t>
  </si>
  <si>
    <t>warmup, accelerometer on motor, cable in to condenser</t>
  </si>
  <si>
    <t>ramp up in beginning, compressor of 2:40, ramp down, Test starts, testing different speeds without compressor, 3:30, ramping at 4:00, 30 seconds each 200rpm</t>
  </si>
  <si>
    <t>cable up, ramp up from 800, high load, compressor on 60 at seconds, ramping up from 2 min, 60 sec each step, down at 7</t>
  </si>
  <si>
    <t>T66TempCheck</t>
  </si>
  <si>
    <t xml:space="preserve">at 7:10 outer edge suface temp(45.3), inner surface 8:20 (45.5), 9:20 axis(39), moving ring(46.3), 12:10 belt contact surface on pulley (45.5) </t>
  </si>
  <si>
    <t>L2</t>
  </si>
  <si>
    <t>T1</t>
  </si>
  <si>
    <t>L1</t>
  </si>
  <si>
    <t>L0</t>
  </si>
  <si>
    <t>high load</t>
  </si>
  <si>
    <t>low load</t>
  </si>
  <si>
    <t>no load</t>
  </si>
  <si>
    <t>1600 rpm</t>
  </si>
  <si>
    <t>800 rpm</t>
  </si>
  <si>
    <t>T67StartupTensionTest</t>
  </si>
  <si>
    <t>accelerometer back, cable in, up 3 turns, comp on 1 min</t>
  </si>
  <si>
    <t>T68Ten1RPM1600HighLoad</t>
  </si>
  <si>
    <t>T69Ten1RPM1600LowLoad</t>
  </si>
  <si>
    <t>T70Ten1RPM1600NoLoad</t>
  </si>
  <si>
    <t>T71Ten1RPM800HighLoad</t>
  </si>
  <si>
    <t>T72Ten1RPM800LowLoad</t>
  </si>
  <si>
    <t>T73Ten1RPM800NoLoad</t>
  </si>
  <si>
    <t>T74Ten2RPM1600HighLoad</t>
  </si>
  <si>
    <t>T76Ten2RPM1600NoLoad</t>
  </si>
  <si>
    <t>T77Ten2RPM800HighLoad</t>
  </si>
  <si>
    <t>T78Ten2RPM800LowLoad</t>
  </si>
  <si>
    <t>T79Ten2RPM800NoLoad</t>
  </si>
  <si>
    <t>T80Ten3RPM1600HighLoad</t>
  </si>
  <si>
    <t>T81Ten3RPM1600LowLoad</t>
  </si>
  <si>
    <t>T82Ten3RPM1600NoLoad</t>
  </si>
  <si>
    <t>T83Ten3RPM800HighLoad</t>
  </si>
  <si>
    <t>T84Ten3RPM800LowLoad</t>
  </si>
  <si>
    <t>T85Ten3RPM800NoLoad</t>
  </si>
  <si>
    <t>T86Ten4RPM1600HighLoad</t>
  </si>
  <si>
    <t>T87Ten4RPM1600LowLoad</t>
  </si>
  <si>
    <t>T88Ten4RPM1600NoLoad</t>
  </si>
  <si>
    <t>T89Ten4RPM800HighLoad</t>
  </si>
  <si>
    <t>T90Ten4RPM800LowLoad</t>
  </si>
  <si>
    <t>T91Ten4RPM800NoLoad</t>
  </si>
  <si>
    <t>T92Ten5RPM1600HighLoad</t>
  </si>
  <si>
    <t>T93Ten5RPM1600LowLoad</t>
  </si>
  <si>
    <t>T94Ten5RPM1600NoLoad</t>
  </si>
  <si>
    <t>T95Ten5RPM800HighLoad</t>
  </si>
  <si>
    <t>T96Ten5RPM800LowLoad</t>
  </si>
  <si>
    <t>T97Ten5RPM800NoLoad</t>
  </si>
  <si>
    <t>Cond fan 730RPM, long test for temperature convergence, something around 1hz on belt frequency, 53hz VFD</t>
  </si>
  <si>
    <t>15 seconds from last test, down to low load</t>
  </si>
  <si>
    <t xml:space="preserve">15 sec from last, pulley temp increases but only due to less air flow </t>
  </si>
  <si>
    <t>810, comp on at 25 sec, stable pressure at 8, running until 10</t>
  </si>
  <si>
    <t>15 from previous test, SS pressure at 6, running until 8</t>
  </si>
  <si>
    <t>15 from previous, from 2 to 4</t>
  </si>
  <si>
    <t>T75Ten2RPM1600LowLoad</t>
  </si>
  <si>
    <t>2 turns down, pressure SS from 6 to 8</t>
  </si>
  <si>
    <t>15 from previous, pressure SS from3 to 5 , 1546 RPM cond fan</t>
  </si>
  <si>
    <t>15 from prev from 2 to 4</t>
  </si>
  <si>
    <t>15 from previous, new rpm at 30 and comp on, SS pressure at 5 to 7</t>
  </si>
  <si>
    <t>15 from previous, SS pressure 4 to 6</t>
  </si>
  <si>
    <t>15 from prev. 2-4</t>
  </si>
  <si>
    <t>down 4 turns,ramp up, comp on at 32, fan speed same, SS from 9 to 11</t>
  </si>
  <si>
    <t>down at 15, SS pressure from 4 to 6</t>
  </si>
  <si>
    <t>15 from prev, comp off after 17, from 2 to 4</t>
  </si>
  <si>
    <t>ramp down 13, comp on 30, SS from 5:30 to 7:30</t>
  </si>
  <si>
    <t>21 from previous, SS from 2 to 4</t>
  </si>
  <si>
    <t>T86AccMotorNoBelt</t>
  </si>
  <si>
    <t>15 turns up, Various speed with motor disconnected from compressor and pulley system, start from 2 min, motor RPM, Accelerometer okey, cable in</t>
  </si>
  <si>
    <t xml:space="preserve">laser </t>
  </si>
  <si>
    <t>1200 rpm</t>
  </si>
  <si>
    <t>12.3</t>
  </si>
  <si>
    <t>8.32</t>
  </si>
  <si>
    <t>16.35</t>
  </si>
  <si>
    <t>Accz</t>
  </si>
  <si>
    <t>40.4</t>
  </si>
  <si>
    <t>59.9</t>
  </si>
  <si>
    <t>79.4</t>
  </si>
  <si>
    <t>storlek</t>
  </si>
  <si>
    <t>0.015</t>
  </si>
  <si>
    <t>0.05-0.15</t>
  </si>
  <si>
    <t>första multiplen av remmen</t>
  </si>
  <si>
    <t>3e multiplen av hastigheten, med rem</t>
  </si>
  <si>
    <t>Utan rem inget bidrag,  bra balanserad</t>
  </si>
  <si>
    <t>T74</t>
  </si>
  <si>
    <t>40.34</t>
  </si>
  <si>
    <t>T79</t>
  </si>
  <si>
    <t>40.39</t>
  </si>
  <si>
    <t>T81</t>
  </si>
  <si>
    <t>78.18</t>
  </si>
  <si>
    <t>T69</t>
  </si>
  <si>
    <t>78.11</t>
  </si>
  <si>
    <t>T68</t>
  </si>
  <si>
    <t>77.73</t>
  </si>
  <si>
    <t>T85</t>
  </si>
  <si>
    <t>40.42</t>
  </si>
  <si>
    <t>(39.67)</t>
  </si>
  <si>
    <t>0.1168</t>
  </si>
  <si>
    <t>0.06427</t>
  </si>
  <si>
    <t>T73</t>
  </si>
  <si>
    <t>40.37</t>
  </si>
  <si>
    <t>39.39</t>
  </si>
  <si>
    <t>0.04241</t>
  </si>
  <si>
    <t>0.1023</t>
  </si>
  <si>
    <t>Low tension</t>
  </si>
  <si>
    <t>High tension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</si>
</sst>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6"/>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double">
        <color indexed="64"/>
      </bottom>
      <diagonal/>
    </border>
    <border>
      <left/>
      <right/>
      <top style="thin">
        <color indexed="64"/>
      </top>
      <bottom style="thin">
        <color indexed="64"/>
      </bottom>
      <diagonal/>
    </border>
  </borders>
  <cellStyleXfs count="2">
    <xf numFmtId="0" fontId="0" fillId="0" borderId="0"/>
    <xf numFmtId="0" fontId="3" fillId="2" borderId="0" applyNumberFormat="0" applyBorder="0" applyAlignment="0" applyProtection="0"/>
  </cellStyleXfs>
  <cellXfs count="43">
    <xf numFmtId="0" fontId="0" fillId="0" borderId="0" xfId="0"/>
    <xf numFmtId="0" fontId="2" fillId="0" borderId="0" xfId="0" applyFont="1"/>
    <xf numFmtId="0" fontId="1" fillId="0" borderId="2" xfId="0" applyFont="1" applyBorder="1"/>
    <xf numFmtId="0" fontId="0" fillId="0" borderId="3" xfId="0" applyBorder="1"/>
    <xf numFmtId="0" fontId="1" fillId="0" borderId="3" xfId="0" applyFont="1"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1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1" fillId="0" borderId="13" xfId="0" applyFont="1" applyBorder="1"/>
    <xf numFmtId="0" fontId="0" fillId="0" borderId="0" xfId="0" applyFill="1" applyBorder="1"/>
    <xf numFmtId="20" fontId="0" fillId="0" borderId="0" xfId="0" applyNumberFormat="1" applyBorder="1"/>
    <xf numFmtId="0" fontId="0" fillId="0" borderId="16" xfId="0" applyBorder="1"/>
    <xf numFmtId="0" fontId="3" fillId="2" borderId="5" xfId="1" applyBorder="1"/>
    <xf numFmtId="0" fontId="3" fillId="2" borderId="6" xfId="1" applyBorder="1"/>
    <xf numFmtId="0" fontId="3" fillId="2" borderId="13" xfId="1" applyBorder="1"/>
    <xf numFmtId="0" fontId="3" fillId="2" borderId="14" xfId="1" applyBorder="1"/>
    <xf numFmtId="0" fontId="3" fillId="2" borderId="15" xfId="1" applyBorder="1"/>
    <xf numFmtId="0" fontId="3" fillId="2" borderId="0" xfId="1" applyBorder="1"/>
    <xf numFmtId="0" fontId="3" fillId="2" borderId="7" xfId="1" applyBorder="1"/>
    <xf numFmtId="0" fontId="3" fillId="2" borderId="9" xfId="1" applyBorder="1"/>
    <xf numFmtId="0" fontId="3" fillId="2" borderId="8" xfId="1" applyBorder="1"/>
    <xf numFmtId="0" fontId="0" fillId="0" borderId="7" xfId="0" applyFill="1" applyBorder="1"/>
    <xf numFmtId="0" fontId="0" fillId="0" borderId="11" xfId="0" applyFill="1" applyBorder="1"/>
    <xf numFmtId="0" fontId="0" fillId="0" borderId="1" xfId="0" applyFill="1" applyBorder="1"/>
    <xf numFmtId="14" fontId="0" fillId="0" borderId="0" xfId="0" applyNumberFormat="1"/>
    <xf numFmtId="14" fontId="0" fillId="0" borderId="0" xfId="0" applyNumberFormat="1" applyBorder="1"/>
    <xf numFmtId="14" fontId="0" fillId="0" borderId="17" xfId="0" applyNumberFormat="1" applyBorder="1"/>
    <xf numFmtId="0" fontId="0" fillId="0" borderId="17" xfId="0" applyBorder="1"/>
    <xf numFmtId="20" fontId="0" fillId="0" borderId="0" xfId="0" applyNumberFormat="1"/>
    <xf numFmtId="16" fontId="0" fillId="0" borderId="0" xfId="0" applyNumberFormat="1"/>
    <xf numFmtId="22" fontId="0" fillId="0" borderId="0" xfId="0" applyNumberFormat="1"/>
  </cellXfs>
  <cellStyles count="2">
    <cellStyle name="Bra"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07D0F-B440-437E-AAF5-9FEB6DAE841A}">
  <dimension ref="A3:E26"/>
  <sheetViews>
    <sheetView zoomScale="97" workbookViewId="0">
      <selection activeCell="I20" sqref="I20"/>
    </sheetView>
  </sheetViews>
  <sheetFormatPr defaultRowHeight="14.4" x14ac:dyDescent="0.3"/>
  <cols>
    <col min="3" max="3" width="35.5546875" customWidth="1"/>
    <col min="4" max="4" width="32.21875" customWidth="1"/>
    <col min="5" max="5" width="26.6640625" customWidth="1"/>
  </cols>
  <sheetData>
    <row r="3" spans="1:5" ht="15" thickBot="1" x14ac:dyDescent="0.35"/>
    <row r="4" spans="1:5" ht="15" thickBot="1" x14ac:dyDescent="0.35">
      <c r="A4" s="20" t="s">
        <v>5</v>
      </c>
      <c r="B4" s="19"/>
      <c r="C4" s="2" t="s">
        <v>4</v>
      </c>
      <c r="D4" s="4"/>
      <c r="E4" s="5"/>
    </row>
    <row r="5" spans="1:5" ht="15" thickBot="1" x14ac:dyDescent="0.35">
      <c r="A5" s="12" t="s">
        <v>2</v>
      </c>
      <c r="B5" s="5" t="s">
        <v>13</v>
      </c>
      <c r="C5" s="12" t="s">
        <v>12</v>
      </c>
      <c r="D5" s="3" t="s">
        <v>11</v>
      </c>
      <c r="E5" s="5" t="s">
        <v>6</v>
      </c>
    </row>
    <row r="6" spans="1:5" x14ac:dyDescent="0.3">
      <c r="A6" s="24">
        <v>1</v>
      </c>
      <c r="B6" s="25" t="s">
        <v>14</v>
      </c>
      <c r="C6" s="26">
        <v>225</v>
      </c>
      <c r="D6" s="27">
        <v>800</v>
      </c>
      <c r="E6" s="28">
        <v>18</v>
      </c>
    </row>
    <row r="7" spans="1:5" x14ac:dyDescent="0.3">
      <c r="A7" s="24">
        <v>2</v>
      </c>
      <c r="B7" s="25" t="s">
        <v>14</v>
      </c>
      <c r="C7" s="24"/>
      <c r="D7" s="29"/>
      <c r="E7" s="25">
        <v>20</v>
      </c>
    </row>
    <row r="8" spans="1:5" x14ac:dyDescent="0.3">
      <c r="A8" s="24">
        <v>3</v>
      </c>
      <c r="B8" s="25" t="s">
        <v>14</v>
      </c>
      <c r="C8" s="24"/>
      <c r="D8" s="29"/>
      <c r="E8" s="25">
        <v>22</v>
      </c>
    </row>
    <row r="9" spans="1:5" x14ac:dyDescent="0.3">
      <c r="A9" s="24">
        <v>4</v>
      </c>
      <c r="B9" s="25" t="s">
        <v>14</v>
      </c>
      <c r="C9" s="24"/>
      <c r="D9" s="29">
        <v>1300</v>
      </c>
      <c r="E9" s="25">
        <v>18</v>
      </c>
    </row>
    <row r="10" spans="1:5" x14ac:dyDescent="0.3">
      <c r="A10" s="24">
        <v>5</v>
      </c>
      <c r="B10" s="25" t="s">
        <v>14</v>
      </c>
      <c r="C10" s="24"/>
      <c r="D10" s="29"/>
      <c r="E10" s="25">
        <v>20</v>
      </c>
    </row>
    <row r="11" spans="1:5" x14ac:dyDescent="0.3">
      <c r="A11" s="24">
        <v>6</v>
      </c>
      <c r="B11" s="25" t="s">
        <v>14</v>
      </c>
      <c r="C11" s="24"/>
      <c r="D11" s="29"/>
      <c r="E11" s="25">
        <v>22</v>
      </c>
    </row>
    <row r="12" spans="1:5" x14ac:dyDescent="0.3">
      <c r="A12" s="24">
        <v>7</v>
      </c>
      <c r="B12" s="25" t="s">
        <v>14</v>
      </c>
      <c r="C12" s="24"/>
      <c r="D12" s="29">
        <v>1800</v>
      </c>
      <c r="E12" s="25">
        <v>18</v>
      </c>
    </row>
    <row r="13" spans="1:5" x14ac:dyDescent="0.3">
      <c r="A13" s="24">
        <v>8</v>
      </c>
      <c r="B13" s="25" t="s">
        <v>14</v>
      </c>
      <c r="C13" s="24"/>
      <c r="D13" s="29"/>
      <c r="E13" s="25">
        <v>20</v>
      </c>
    </row>
    <row r="14" spans="1:5" ht="15" thickBot="1" x14ac:dyDescent="0.35">
      <c r="A14" s="30">
        <v>9</v>
      </c>
      <c r="B14" s="31" t="s">
        <v>14</v>
      </c>
      <c r="C14" s="30"/>
      <c r="D14" s="32"/>
      <c r="E14" s="31">
        <v>22</v>
      </c>
    </row>
    <row r="15" spans="1:5" ht="15" thickBot="1" x14ac:dyDescent="0.35">
      <c r="C15" s="7"/>
      <c r="D15" s="7"/>
      <c r="E15" s="7"/>
    </row>
    <row r="16" spans="1:5" x14ac:dyDescent="0.3">
      <c r="A16" s="17">
        <v>10</v>
      </c>
      <c r="B16" s="19"/>
      <c r="C16" s="18">
        <v>190</v>
      </c>
      <c r="D16" s="18">
        <v>800</v>
      </c>
      <c r="E16" s="19">
        <v>18</v>
      </c>
    </row>
    <row r="17" spans="1:5" x14ac:dyDescent="0.3">
      <c r="A17" s="6">
        <v>11</v>
      </c>
      <c r="B17" s="8"/>
      <c r="C17" s="7"/>
      <c r="D17" s="7"/>
      <c r="E17" s="8">
        <v>20</v>
      </c>
    </row>
    <row r="18" spans="1:5" x14ac:dyDescent="0.3">
      <c r="A18" s="6">
        <v>12</v>
      </c>
      <c r="B18" s="8"/>
      <c r="C18" s="7"/>
      <c r="D18" s="7"/>
      <c r="E18" s="8">
        <v>22</v>
      </c>
    </row>
    <row r="19" spans="1:5" x14ac:dyDescent="0.3">
      <c r="A19" s="6">
        <v>13</v>
      </c>
      <c r="B19" s="8"/>
      <c r="C19" s="7"/>
      <c r="D19" s="7">
        <v>1300</v>
      </c>
      <c r="E19" s="8">
        <v>18</v>
      </c>
    </row>
    <row r="20" spans="1:5" x14ac:dyDescent="0.3">
      <c r="A20" s="6">
        <v>14</v>
      </c>
      <c r="B20" s="8"/>
      <c r="C20" s="7"/>
      <c r="D20" s="7"/>
      <c r="E20" s="8">
        <v>20</v>
      </c>
    </row>
    <row r="21" spans="1:5" x14ac:dyDescent="0.3">
      <c r="A21" s="6">
        <v>15</v>
      </c>
      <c r="B21" s="8"/>
      <c r="C21" s="7"/>
      <c r="D21" s="7"/>
      <c r="E21" s="8">
        <v>22</v>
      </c>
    </row>
    <row r="22" spans="1:5" x14ac:dyDescent="0.3">
      <c r="A22" s="6">
        <v>16</v>
      </c>
      <c r="B22" s="8"/>
      <c r="C22" s="7"/>
      <c r="D22" s="7">
        <v>1800</v>
      </c>
      <c r="E22" s="8">
        <v>18</v>
      </c>
    </row>
    <row r="23" spans="1:5" x14ac:dyDescent="0.3">
      <c r="A23" s="6">
        <v>17</v>
      </c>
      <c r="B23" s="8"/>
      <c r="C23" s="7"/>
      <c r="D23" s="7"/>
      <c r="E23" s="8">
        <v>20</v>
      </c>
    </row>
    <row r="24" spans="1:5" ht="15" thickBot="1" x14ac:dyDescent="0.35">
      <c r="A24" s="9">
        <v>18</v>
      </c>
      <c r="B24" s="11"/>
      <c r="C24" s="10"/>
      <c r="D24" s="10"/>
      <c r="E24" s="11">
        <v>22</v>
      </c>
    </row>
    <row r="25" spans="1:5" x14ac:dyDescent="0.3">
      <c r="C25" s="7"/>
      <c r="D25" s="7"/>
      <c r="E25" s="7"/>
    </row>
    <row r="26" spans="1:5" x14ac:dyDescent="0.3">
      <c r="C26" s="7"/>
      <c r="D26" s="7"/>
      <c r="E26" s="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E6657-E81F-4447-8DBE-8CA74E72B38B}">
  <dimension ref="A1:R44"/>
  <sheetViews>
    <sheetView tabSelected="1" topLeftCell="A20" workbookViewId="0">
      <selection activeCell="K46" sqref="K46"/>
    </sheetView>
  </sheetViews>
  <sheetFormatPr defaultRowHeight="14.4" x14ac:dyDescent="0.3"/>
  <cols>
    <col min="1" max="1" width="37.109375" bestFit="1" customWidth="1"/>
    <col min="2" max="2" width="4.44140625" customWidth="1"/>
    <col min="16" max="16" width="12.5546875" bestFit="1" customWidth="1"/>
  </cols>
  <sheetData>
    <row r="1" spans="1:18" x14ac:dyDescent="0.3">
      <c r="A1" s="38" t="s">
        <v>2</v>
      </c>
      <c r="B1" s="39" t="s">
        <v>62</v>
      </c>
      <c r="C1" s="39" t="s">
        <v>67</v>
      </c>
      <c r="D1" s="39"/>
      <c r="E1" s="39"/>
      <c r="F1" s="39"/>
      <c r="G1" s="39"/>
      <c r="H1" s="39"/>
      <c r="I1" s="39"/>
      <c r="J1" s="39"/>
      <c r="K1" s="39"/>
      <c r="L1" s="39"/>
      <c r="M1" s="39" t="s">
        <v>63</v>
      </c>
      <c r="N1" s="39" t="s">
        <v>68</v>
      </c>
      <c r="O1" s="39" t="s">
        <v>91</v>
      </c>
      <c r="P1" s="39" t="s">
        <v>90</v>
      </c>
      <c r="Q1" s="39" t="s">
        <v>134</v>
      </c>
      <c r="R1" s="39" t="s">
        <v>166</v>
      </c>
    </row>
    <row r="2" spans="1:18" x14ac:dyDescent="0.3">
      <c r="C2" t="s">
        <v>164</v>
      </c>
    </row>
    <row r="3" spans="1:18" x14ac:dyDescent="0.3">
      <c r="A3" t="s">
        <v>165</v>
      </c>
      <c r="B3">
        <v>34</v>
      </c>
      <c r="C3" t="s">
        <v>167</v>
      </c>
      <c r="M3">
        <v>150</v>
      </c>
      <c r="Q3" t="s">
        <v>73</v>
      </c>
      <c r="R3" t="s">
        <v>169</v>
      </c>
    </row>
    <row r="4" spans="1:18" x14ac:dyDescent="0.3">
      <c r="A4" t="s">
        <v>168</v>
      </c>
      <c r="B4">
        <v>35</v>
      </c>
      <c r="C4" t="s">
        <v>170</v>
      </c>
      <c r="M4">
        <v>150</v>
      </c>
      <c r="N4">
        <v>130</v>
      </c>
    </row>
    <row r="6" spans="1:18" x14ac:dyDescent="0.3">
      <c r="A6" t="s">
        <v>176</v>
      </c>
      <c r="B6">
        <v>36</v>
      </c>
      <c r="C6" t="s">
        <v>205</v>
      </c>
      <c r="M6">
        <v>300</v>
      </c>
      <c r="Q6">
        <v>23</v>
      </c>
    </row>
    <row r="7" spans="1:18" x14ac:dyDescent="0.3">
      <c r="A7" t="s">
        <v>177</v>
      </c>
      <c r="B7">
        <v>37</v>
      </c>
      <c r="C7" t="s">
        <v>171</v>
      </c>
      <c r="M7">
        <v>300</v>
      </c>
      <c r="Q7">
        <v>10</v>
      </c>
    </row>
    <row r="9" spans="1:18" x14ac:dyDescent="0.3">
      <c r="A9" t="s">
        <v>178</v>
      </c>
      <c r="B9">
        <v>38</v>
      </c>
      <c r="C9" t="s">
        <v>172</v>
      </c>
      <c r="M9">
        <v>250</v>
      </c>
      <c r="Q9">
        <v>10</v>
      </c>
    </row>
    <row r="10" spans="1:18" x14ac:dyDescent="0.3">
      <c r="A10" t="s">
        <v>179</v>
      </c>
      <c r="B10">
        <v>39</v>
      </c>
      <c r="C10" t="s">
        <v>175</v>
      </c>
      <c r="M10">
        <v>250</v>
      </c>
      <c r="Q10">
        <v>23</v>
      </c>
    </row>
    <row r="12" spans="1:18" x14ac:dyDescent="0.3">
      <c r="A12" t="s">
        <v>180</v>
      </c>
      <c r="B12">
        <v>40</v>
      </c>
      <c r="C12" t="s">
        <v>173</v>
      </c>
      <c r="M12">
        <v>220</v>
      </c>
      <c r="Q12">
        <v>23</v>
      </c>
    </row>
    <row r="13" spans="1:18" x14ac:dyDescent="0.3">
      <c r="A13" t="s">
        <v>181</v>
      </c>
      <c r="B13">
        <v>41</v>
      </c>
      <c r="C13" t="s">
        <v>174</v>
      </c>
      <c r="M13">
        <v>220</v>
      </c>
      <c r="Q13">
        <v>10</v>
      </c>
    </row>
    <row r="15" spans="1:18" x14ac:dyDescent="0.3">
      <c r="A15" t="s">
        <v>182</v>
      </c>
      <c r="B15">
        <v>42</v>
      </c>
      <c r="C15" t="s">
        <v>198</v>
      </c>
      <c r="M15">
        <v>190</v>
      </c>
      <c r="Q15">
        <v>10</v>
      </c>
    </row>
    <row r="16" spans="1:18" x14ac:dyDescent="0.3">
      <c r="A16" t="s">
        <v>183</v>
      </c>
      <c r="B16">
        <v>43</v>
      </c>
      <c r="C16" t="s">
        <v>199</v>
      </c>
      <c r="M16">
        <v>190</v>
      </c>
      <c r="Q16">
        <v>23</v>
      </c>
    </row>
    <row r="18" spans="1:17" x14ac:dyDescent="0.3">
      <c r="A18" t="s">
        <v>184</v>
      </c>
      <c r="B18">
        <v>44</v>
      </c>
      <c r="C18" t="s">
        <v>200</v>
      </c>
      <c r="M18">
        <v>165</v>
      </c>
      <c r="Q18">
        <v>23</v>
      </c>
    </row>
    <row r="19" spans="1:17" x14ac:dyDescent="0.3">
      <c r="A19" t="s">
        <v>185</v>
      </c>
      <c r="B19">
        <v>45</v>
      </c>
      <c r="C19" t="s">
        <v>201</v>
      </c>
      <c r="M19">
        <v>165</v>
      </c>
      <c r="Q19">
        <v>10</v>
      </c>
    </row>
    <row r="21" spans="1:17" x14ac:dyDescent="0.3">
      <c r="A21" t="s">
        <v>186</v>
      </c>
      <c r="B21">
        <v>46</v>
      </c>
      <c r="C21" t="s">
        <v>202</v>
      </c>
      <c r="M21">
        <v>140</v>
      </c>
      <c r="Q21">
        <v>10</v>
      </c>
    </row>
    <row r="22" spans="1:17" x14ac:dyDescent="0.3">
      <c r="A22" t="s">
        <v>187</v>
      </c>
      <c r="B22">
        <v>47</v>
      </c>
      <c r="C22" t="s">
        <v>203</v>
      </c>
      <c r="M22">
        <v>140</v>
      </c>
      <c r="Q22">
        <v>23</v>
      </c>
    </row>
    <row r="24" spans="1:17" x14ac:dyDescent="0.3">
      <c r="A24" t="s">
        <v>204</v>
      </c>
    </row>
    <row r="26" spans="1:17" x14ac:dyDescent="0.3">
      <c r="A26" t="s">
        <v>188</v>
      </c>
      <c r="B26">
        <v>48</v>
      </c>
      <c r="C26" t="s">
        <v>206</v>
      </c>
      <c r="M26">
        <v>110</v>
      </c>
      <c r="Q26">
        <v>23</v>
      </c>
    </row>
    <row r="27" spans="1:17" x14ac:dyDescent="0.3">
      <c r="A27" t="s">
        <v>189</v>
      </c>
      <c r="B27">
        <v>49</v>
      </c>
      <c r="C27" t="s">
        <v>207</v>
      </c>
      <c r="M27">
        <v>110</v>
      </c>
      <c r="Q27">
        <v>10</v>
      </c>
    </row>
    <row r="29" spans="1:17" x14ac:dyDescent="0.3">
      <c r="A29" t="s">
        <v>190</v>
      </c>
      <c r="B29">
        <v>50</v>
      </c>
      <c r="C29" t="s">
        <v>212</v>
      </c>
      <c r="M29">
        <v>85</v>
      </c>
      <c r="Q29">
        <v>10</v>
      </c>
    </row>
    <row r="30" spans="1:17" x14ac:dyDescent="0.3">
      <c r="A30" t="s">
        <v>191</v>
      </c>
      <c r="B30">
        <v>51</v>
      </c>
      <c r="C30" t="s">
        <v>208</v>
      </c>
      <c r="M30">
        <v>85</v>
      </c>
      <c r="Q30">
        <v>23</v>
      </c>
    </row>
    <row r="32" spans="1:17" x14ac:dyDescent="0.3">
      <c r="A32" t="s">
        <v>192</v>
      </c>
      <c r="B32">
        <v>52</v>
      </c>
      <c r="C32" t="s">
        <v>210</v>
      </c>
      <c r="M32">
        <v>70</v>
      </c>
      <c r="Q32">
        <v>23</v>
      </c>
    </row>
    <row r="33" spans="1:17" x14ac:dyDescent="0.3">
      <c r="A33" t="s">
        <v>193</v>
      </c>
      <c r="B33">
        <v>53</v>
      </c>
      <c r="C33" t="s">
        <v>215</v>
      </c>
      <c r="M33">
        <v>70</v>
      </c>
      <c r="Q33">
        <v>10</v>
      </c>
    </row>
    <row r="35" spans="1:17" x14ac:dyDescent="0.3">
      <c r="A35" t="s">
        <v>194</v>
      </c>
      <c r="B35">
        <v>54</v>
      </c>
      <c r="C35" t="s">
        <v>211</v>
      </c>
      <c r="M35">
        <v>45</v>
      </c>
      <c r="Q35">
        <v>10</v>
      </c>
    </row>
    <row r="36" spans="1:17" x14ac:dyDescent="0.3">
      <c r="A36" t="s">
        <v>195</v>
      </c>
      <c r="B36">
        <v>55</v>
      </c>
      <c r="C36" t="s">
        <v>213</v>
      </c>
      <c r="M36">
        <v>45</v>
      </c>
      <c r="Q36">
        <v>23</v>
      </c>
    </row>
    <row r="38" spans="1:17" x14ac:dyDescent="0.3">
      <c r="A38" t="s">
        <v>196</v>
      </c>
      <c r="B38">
        <v>56</v>
      </c>
      <c r="C38" t="s">
        <v>210</v>
      </c>
      <c r="M38" t="s">
        <v>214</v>
      </c>
      <c r="O38">
        <v>55</v>
      </c>
      <c r="Q38">
        <v>23</v>
      </c>
    </row>
    <row r="39" spans="1:17" x14ac:dyDescent="0.3">
      <c r="A39" t="s">
        <v>197</v>
      </c>
      <c r="B39">
        <v>57</v>
      </c>
      <c r="C39" t="s">
        <v>215</v>
      </c>
      <c r="M39" t="s">
        <v>214</v>
      </c>
      <c r="O39">
        <v>55</v>
      </c>
      <c r="Q39">
        <v>10</v>
      </c>
    </row>
    <row r="41" spans="1:17" x14ac:dyDescent="0.3">
      <c r="A41" t="s">
        <v>209</v>
      </c>
      <c r="B41">
        <v>58</v>
      </c>
      <c r="C41" t="s">
        <v>216</v>
      </c>
      <c r="M41" t="s">
        <v>214</v>
      </c>
      <c r="O41">
        <v>55</v>
      </c>
    </row>
    <row r="42" spans="1:17" x14ac:dyDescent="0.3">
      <c r="A42" t="s">
        <v>217</v>
      </c>
      <c r="B42">
        <v>59</v>
      </c>
      <c r="C42" t="s">
        <v>219</v>
      </c>
      <c r="M42" t="s">
        <v>214</v>
      </c>
      <c r="O42">
        <v>55</v>
      </c>
    </row>
    <row r="43" spans="1:17" x14ac:dyDescent="0.3">
      <c r="A43" t="s">
        <v>221</v>
      </c>
      <c r="B43">
        <v>60</v>
      </c>
      <c r="C43" t="s">
        <v>218</v>
      </c>
      <c r="M43">
        <v>180</v>
      </c>
    </row>
    <row r="44" spans="1:17" x14ac:dyDescent="0.3">
      <c r="A44" t="s">
        <v>220</v>
      </c>
      <c r="B44">
        <v>61</v>
      </c>
      <c r="C44" t="s">
        <v>222</v>
      </c>
      <c r="M44">
        <v>290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EA6F-BF46-4DB1-8DA7-8C5497715456}">
  <dimension ref="A1:S37"/>
  <sheetViews>
    <sheetView workbookViewId="0">
      <selection activeCell="I34" sqref="I34"/>
    </sheetView>
  </sheetViews>
  <sheetFormatPr defaultRowHeight="14.4" x14ac:dyDescent="0.3"/>
  <cols>
    <col min="1" max="1" width="23.6640625" bestFit="1" customWidth="1"/>
    <col min="11" max="11" width="28.21875" customWidth="1"/>
    <col min="13" max="13" width="17" customWidth="1"/>
  </cols>
  <sheetData>
    <row r="1" spans="1:19" x14ac:dyDescent="0.3">
      <c r="A1" s="38" t="s">
        <v>2</v>
      </c>
      <c r="B1" s="39" t="s">
        <v>62</v>
      </c>
      <c r="C1" s="39" t="s">
        <v>67</v>
      </c>
      <c r="D1" s="39"/>
      <c r="E1" s="39"/>
      <c r="F1" s="39"/>
      <c r="G1" s="39"/>
      <c r="H1" s="39"/>
      <c r="I1" s="39"/>
      <c r="J1" s="39"/>
      <c r="K1" s="39"/>
      <c r="L1" s="39" t="s">
        <v>227</v>
      </c>
      <c r="M1" s="39" t="s">
        <v>63</v>
      </c>
      <c r="N1" s="39" t="s">
        <v>68</v>
      </c>
      <c r="O1" s="39" t="s">
        <v>227</v>
      </c>
      <c r="P1" s="39" t="s">
        <v>91</v>
      </c>
      <c r="Q1" s="39" t="s">
        <v>90</v>
      </c>
      <c r="R1" s="39" t="s">
        <v>134</v>
      </c>
      <c r="S1" s="39" t="s">
        <v>166</v>
      </c>
    </row>
    <row r="2" spans="1:19" x14ac:dyDescent="0.3">
      <c r="L2" t="s">
        <v>228</v>
      </c>
      <c r="M2" t="s">
        <v>229</v>
      </c>
    </row>
    <row r="3" spans="1:19" x14ac:dyDescent="0.3">
      <c r="A3" t="s">
        <v>226</v>
      </c>
      <c r="B3">
        <v>62</v>
      </c>
      <c r="C3" t="s">
        <v>230</v>
      </c>
      <c r="L3">
        <v>50</v>
      </c>
      <c r="M3">
        <v>200</v>
      </c>
      <c r="O3">
        <v>79</v>
      </c>
      <c r="P3">
        <v>250</v>
      </c>
    </row>
    <row r="4" spans="1:19" x14ac:dyDescent="0.3">
      <c r="A4" t="s">
        <v>223</v>
      </c>
      <c r="B4">
        <v>63</v>
      </c>
      <c r="C4" t="s">
        <v>231</v>
      </c>
    </row>
    <row r="5" spans="1:19" x14ac:dyDescent="0.3">
      <c r="A5" t="s">
        <v>224</v>
      </c>
      <c r="B5">
        <v>64</v>
      </c>
      <c r="C5" t="s">
        <v>232</v>
      </c>
      <c r="L5">
        <v>54</v>
      </c>
      <c r="M5">
        <v>230</v>
      </c>
    </row>
    <row r="6" spans="1:19" x14ac:dyDescent="0.3">
      <c r="A6" t="s">
        <v>225</v>
      </c>
      <c r="B6">
        <v>65</v>
      </c>
      <c r="C6" t="s">
        <v>233</v>
      </c>
    </row>
    <row r="7" spans="1:19" x14ac:dyDescent="0.3">
      <c r="A7" t="s">
        <v>234</v>
      </c>
      <c r="B7">
        <v>66</v>
      </c>
      <c r="C7" t="s">
        <v>235</v>
      </c>
    </row>
    <row r="9" spans="1:19" x14ac:dyDescent="0.3">
      <c r="A9" t="s">
        <v>245</v>
      </c>
      <c r="B9">
        <v>67</v>
      </c>
      <c r="C9" t="s">
        <v>246</v>
      </c>
      <c r="M9">
        <v>310</v>
      </c>
      <c r="P9">
        <v>370</v>
      </c>
    </row>
    <row r="11" spans="1:19" x14ac:dyDescent="0.3">
      <c r="A11" t="s">
        <v>247</v>
      </c>
      <c r="B11">
        <v>68</v>
      </c>
      <c r="C11" t="s">
        <v>276</v>
      </c>
      <c r="M11">
        <v>310</v>
      </c>
    </row>
    <row r="12" spans="1:19" x14ac:dyDescent="0.3">
      <c r="A12" t="s">
        <v>248</v>
      </c>
      <c r="B12">
        <v>69</v>
      </c>
      <c r="C12" t="s">
        <v>277</v>
      </c>
    </row>
    <row r="13" spans="1:19" x14ac:dyDescent="0.3">
      <c r="A13" t="s">
        <v>249</v>
      </c>
      <c r="B13">
        <v>70</v>
      </c>
      <c r="C13" t="s">
        <v>278</v>
      </c>
    </row>
    <row r="15" spans="1:19" x14ac:dyDescent="0.3">
      <c r="A15" t="s">
        <v>250</v>
      </c>
      <c r="B15">
        <v>71</v>
      </c>
      <c r="C15" t="s">
        <v>279</v>
      </c>
    </row>
    <row r="16" spans="1:19" x14ac:dyDescent="0.3">
      <c r="A16" t="s">
        <v>251</v>
      </c>
      <c r="B16">
        <v>72</v>
      </c>
      <c r="C16" t="s">
        <v>280</v>
      </c>
    </row>
    <row r="17" spans="1:16" x14ac:dyDescent="0.3">
      <c r="A17" t="s">
        <v>252</v>
      </c>
      <c r="B17">
        <v>73</v>
      </c>
      <c r="C17" t="s">
        <v>281</v>
      </c>
      <c r="N17">
        <v>260</v>
      </c>
      <c r="O17">
        <v>57</v>
      </c>
    </row>
    <row r="20" spans="1:16" x14ac:dyDescent="0.3">
      <c r="A20" t="s">
        <v>253</v>
      </c>
      <c r="B20">
        <v>74</v>
      </c>
      <c r="C20" t="s">
        <v>283</v>
      </c>
      <c r="L20">
        <v>48</v>
      </c>
      <c r="M20">
        <v>180</v>
      </c>
      <c r="P20">
        <v>210</v>
      </c>
    </row>
    <row r="21" spans="1:16" x14ac:dyDescent="0.3">
      <c r="A21" t="s">
        <v>282</v>
      </c>
      <c r="B21">
        <v>75</v>
      </c>
      <c r="C21" t="s">
        <v>284</v>
      </c>
    </row>
    <row r="22" spans="1:16" x14ac:dyDescent="0.3">
      <c r="A22" t="s">
        <v>254</v>
      </c>
      <c r="B22">
        <v>76</v>
      </c>
      <c r="C22" t="s">
        <v>285</v>
      </c>
    </row>
    <row r="24" spans="1:16" x14ac:dyDescent="0.3">
      <c r="A24" t="s">
        <v>255</v>
      </c>
      <c r="B24">
        <v>77</v>
      </c>
      <c r="C24" t="s">
        <v>286</v>
      </c>
    </row>
    <row r="25" spans="1:16" x14ac:dyDescent="0.3">
      <c r="A25" t="s">
        <v>256</v>
      </c>
      <c r="B25">
        <v>78</v>
      </c>
      <c r="C25" t="s">
        <v>287</v>
      </c>
    </row>
    <row r="26" spans="1:16" x14ac:dyDescent="0.3">
      <c r="A26" t="s">
        <v>257</v>
      </c>
      <c r="B26">
        <v>79</v>
      </c>
      <c r="C26" t="s">
        <v>288</v>
      </c>
    </row>
    <row r="27" spans="1:16" x14ac:dyDescent="0.3">
      <c r="N27">
        <v>198</v>
      </c>
      <c r="O27">
        <v>49.8</v>
      </c>
    </row>
    <row r="29" spans="1:16" x14ac:dyDescent="0.3">
      <c r="A29" t="s">
        <v>258</v>
      </c>
      <c r="B29">
        <v>80</v>
      </c>
      <c r="C29" t="s">
        <v>289</v>
      </c>
      <c r="M29">
        <v>85</v>
      </c>
    </row>
    <row r="30" spans="1:16" x14ac:dyDescent="0.3">
      <c r="A30" t="s">
        <v>259</v>
      </c>
      <c r="B30">
        <v>81</v>
      </c>
      <c r="C30" t="s">
        <v>290</v>
      </c>
    </row>
    <row r="31" spans="1:16" x14ac:dyDescent="0.3">
      <c r="A31" t="s">
        <v>260</v>
      </c>
      <c r="B31">
        <v>82</v>
      </c>
      <c r="C31" t="s">
        <v>291</v>
      </c>
    </row>
    <row r="33" spans="1:3" x14ac:dyDescent="0.3">
      <c r="A33" t="s">
        <v>261</v>
      </c>
      <c r="B33">
        <v>83</v>
      </c>
      <c r="C33" t="s">
        <v>292</v>
      </c>
    </row>
    <row r="34" spans="1:3" x14ac:dyDescent="0.3">
      <c r="A34" t="s">
        <v>262</v>
      </c>
      <c r="B34">
        <v>84</v>
      </c>
      <c r="C34" t="s">
        <v>287</v>
      </c>
    </row>
    <row r="35" spans="1:3" x14ac:dyDescent="0.3">
      <c r="A35" t="s">
        <v>263</v>
      </c>
      <c r="B35">
        <v>85</v>
      </c>
      <c r="C35" t="s">
        <v>293</v>
      </c>
    </row>
    <row r="37" spans="1:3" x14ac:dyDescent="0.3">
      <c r="A37" t="s">
        <v>294</v>
      </c>
      <c r="B37">
        <v>86</v>
      </c>
      <c r="C37" t="s">
        <v>295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B7335-9F55-4144-89F5-D0DF162CA6B6}">
  <dimension ref="D6:U22"/>
  <sheetViews>
    <sheetView workbookViewId="0">
      <selection activeCell="U20" sqref="U20"/>
    </sheetView>
  </sheetViews>
  <sheetFormatPr defaultRowHeight="14.4" x14ac:dyDescent="0.3"/>
  <cols>
    <col min="6" max="6" width="23.77734375" bestFit="1" customWidth="1"/>
  </cols>
  <sheetData>
    <row r="6" spans="4:21" x14ac:dyDescent="0.3">
      <c r="F6" t="s">
        <v>308</v>
      </c>
      <c r="H6" t="s">
        <v>309</v>
      </c>
      <c r="L6" t="s">
        <v>310</v>
      </c>
    </row>
    <row r="7" spans="4:21" x14ac:dyDescent="0.3">
      <c r="F7" t="s">
        <v>296</v>
      </c>
      <c r="H7" t="s">
        <v>301</v>
      </c>
    </row>
    <row r="9" spans="4:21" x14ac:dyDescent="0.3">
      <c r="D9" t="s">
        <v>244</v>
      </c>
      <c r="F9" t="s">
        <v>299</v>
      </c>
      <c r="H9" t="s">
        <v>302</v>
      </c>
      <c r="O9" t="s">
        <v>311</v>
      </c>
      <c r="P9" t="s">
        <v>312</v>
      </c>
      <c r="Q9" t="s">
        <v>313</v>
      </c>
      <c r="R9" t="s">
        <v>314</v>
      </c>
      <c r="S9" t="s">
        <v>321</v>
      </c>
      <c r="T9" t="s">
        <v>322</v>
      </c>
      <c r="U9" t="s">
        <v>323</v>
      </c>
    </row>
    <row r="10" spans="4:21" x14ac:dyDescent="0.3">
      <c r="D10" t="s">
        <v>297</v>
      </c>
      <c r="F10" t="s">
        <v>298</v>
      </c>
      <c r="H10" t="s">
        <v>303</v>
      </c>
    </row>
    <row r="11" spans="4:21" x14ac:dyDescent="0.3">
      <c r="D11" t="s">
        <v>243</v>
      </c>
      <c r="F11" t="s">
        <v>300</v>
      </c>
      <c r="H11" t="s">
        <v>304</v>
      </c>
      <c r="O11" t="s">
        <v>315</v>
      </c>
      <c r="P11" t="s">
        <v>316</v>
      </c>
      <c r="Q11" t="s">
        <v>317</v>
      </c>
      <c r="R11" t="s">
        <v>318</v>
      </c>
      <c r="S11" t="s">
        <v>319</v>
      </c>
      <c r="T11" t="s">
        <v>320</v>
      </c>
    </row>
    <row r="13" spans="4:21" x14ac:dyDescent="0.3">
      <c r="D13" t="s">
        <v>305</v>
      </c>
      <c r="F13" t="s">
        <v>306</v>
      </c>
      <c r="H13" t="s">
        <v>307</v>
      </c>
    </row>
    <row r="20" spans="15:19" x14ac:dyDescent="0.3">
      <c r="O20" t="s">
        <v>321</v>
      </c>
      <c r="P20" t="s">
        <v>331</v>
      </c>
      <c r="R20" t="s">
        <v>326</v>
      </c>
      <c r="S20" t="s">
        <v>332</v>
      </c>
    </row>
    <row r="21" spans="15:19" x14ac:dyDescent="0.3">
      <c r="O21" t="s">
        <v>322</v>
      </c>
      <c r="P21" t="s">
        <v>323</v>
      </c>
      <c r="R21" t="s">
        <v>327</v>
      </c>
      <c r="S21" t="s">
        <v>328</v>
      </c>
    </row>
    <row r="22" spans="15:19" x14ac:dyDescent="0.3">
      <c r="O22" t="s">
        <v>324</v>
      </c>
      <c r="P22" t="s">
        <v>325</v>
      </c>
      <c r="R22" t="s">
        <v>330</v>
      </c>
      <c r="S22" t="s">
        <v>329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39A97-44AF-4685-A249-2413A9AEB269}">
  <dimension ref="A1:T34"/>
  <sheetViews>
    <sheetView workbookViewId="0">
      <selection activeCell="N16" sqref="N16"/>
    </sheetView>
  </sheetViews>
  <sheetFormatPr defaultRowHeight="14.4" x14ac:dyDescent="0.3"/>
  <sheetData>
    <row r="1" spans="1:20" x14ac:dyDescent="0.3">
      <c r="A1" t="s">
        <v>237</v>
      </c>
      <c r="B1">
        <v>1600</v>
      </c>
      <c r="C1" t="s">
        <v>236</v>
      </c>
    </row>
    <row r="2" spans="1:20" x14ac:dyDescent="0.3">
      <c r="A2" t="s">
        <v>237</v>
      </c>
      <c r="B2">
        <v>1600</v>
      </c>
      <c r="C2" t="s">
        <v>238</v>
      </c>
    </row>
    <row r="3" spans="1:20" x14ac:dyDescent="0.3">
      <c r="A3" t="s">
        <v>237</v>
      </c>
      <c r="B3">
        <v>1600</v>
      </c>
      <c r="C3" t="s">
        <v>239</v>
      </c>
      <c r="G3" t="s">
        <v>237</v>
      </c>
      <c r="H3">
        <f>300</f>
        <v>300</v>
      </c>
    </row>
    <row r="4" spans="1:20" x14ac:dyDescent="0.3">
      <c r="A4" t="s">
        <v>237</v>
      </c>
      <c r="B4">
        <v>800</v>
      </c>
      <c r="C4" t="s">
        <v>236</v>
      </c>
      <c r="G4" t="s">
        <v>36</v>
      </c>
      <c r="H4">
        <f>30</f>
        <v>30</v>
      </c>
    </row>
    <row r="5" spans="1:20" x14ac:dyDescent="0.3">
      <c r="A5" t="s">
        <v>237</v>
      </c>
      <c r="B5">
        <v>800</v>
      </c>
      <c r="C5" t="s">
        <v>238</v>
      </c>
      <c r="G5" t="s">
        <v>236</v>
      </c>
      <c r="H5" t="s">
        <v>240</v>
      </c>
    </row>
    <row r="6" spans="1:20" x14ac:dyDescent="0.3">
      <c r="A6" t="s">
        <v>237</v>
      </c>
      <c r="B6">
        <v>800</v>
      </c>
      <c r="C6" t="s">
        <v>239</v>
      </c>
      <c r="G6" t="s">
        <v>238</v>
      </c>
      <c r="H6" t="s">
        <v>241</v>
      </c>
    </row>
    <row r="7" spans="1:20" x14ac:dyDescent="0.3">
      <c r="G7" t="s">
        <v>239</v>
      </c>
      <c r="H7" t="s">
        <v>242</v>
      </c>
    </row>
    <row r="8" spans="1:20" x14ac:dyDescent="0.3">
      <c r="A8" t="s">
        <v>23</v>
      </c>
      <c r="B8">
        <v>1600</v>
      </c>
      <c r="C8" t="s">
        <v>236</v>
      </c>
      <c r="G8" t="s">
        <v>243</v>
      </c>
    </row>
    <row r="9" spans="1:20" x14ac:dyDescent="0.3">
      <c r="A9" t="s">
        <v>23</v>
      </c>
      <c r="B9">
        <v>1600</v>
      </c>
      <c r="C9" t="s">
        <v>238</v>
      </c>
      <c r="G9" t="s">
        <v>244</v>
      </c>
      <c r="T9" t="s">
        <v>264</v>
      </c>
    </row>
    <row r="10" spans="1:20" x14ac:dyDescent="0.3">
      <c r="A10" t="s">
        <v>23</v>
      </c>
      <c r="B10">
        <v>1600</v>
      </c>
      <c r="C10" t="s">
        <v>239</v>
      </c>
      <c r="T10" t="s">
        <v>265</v>
      </c>
    </row>
    <row r="11" spans="1:20" x14ac:dyDescent="0.3">
      <c r="A11" t="s">
        <v>23</v>
      </c>
      <c r="B11">
        <v>800</v>
      </c>
      <c r="C11" t="s">
        <v>236</v>
      </c>
      <c r="T11" t="s">
        <v>266</v>
      </c>
    </row>
    <row r="12" spans="1:20" x14ac:dyDescent="0.3">
      <c r="A12" t="s">
        <v>23</v>
      </c>
      <c r="B12">
        <v>800</v>
      </c>
      <c r="C12" t="s">
        <v>238</v>
      </c>
    </row>
    <row r="13" spans="1:20" x14ac:dyDescent="0.3">
      <c r="A13" t="s">
        <v>23</v>
      </c>
      <c r="B13">
        <v>800</v>
      </c>
      <c r="C13" t="s">
        <v>239</v>
      </c>
      <c r="T13" t="s">
        <v>267</v>
      </c>
    </row>
    <row r="14" spans="1:20" x14ac:dyDescent="0.3">
      <c r="T14" t="s">
        <v>268</v>
      </c>
    </row>
    <row r="15" spans="1:20" x14ac:dyDescent="0.3">
      <c r="A15" t="s">
        <v>237</v>
      </c>
      <c r="B15">
        <v>1600</v>
      </c>
      <c r="C15" t="s">
        <v>236</v>
      </c>
      <c r="T15" t="s">
        <v>269</v>
      </c>
    </row>
    <row r="16" spans="1:20" x14ac:dyDescent="0.3">
      <c r="A16" t="s">
        <v>237</v>
      </c>
      <c r="B16">
        <v>1600</v>
      </c>
      <c r="C16" t="s">
        <v>238</v>
      </c>
    </row>
    <row r="17" spans="1:20" x14ac:dyDescent="0.3">
      <c r="A17" t="s">
        <v>237</v>
      </c>
      <c r="B17">
        <v>1600</v>
      </c>
      <c r="C17" t="s">
        <v>239</v>
      </c>
    </row>
    <row r="18" spans="1:20" x14ac:dyDescent="0.3">
      <c r="A18" t="s">
        <v>237</v>
      </c>
      <c r="B18">
        <v>800</v>
      </c>
      <c r="C18" t="s">
        <v>236</v>
      </c>
      <c r="T18" t="s">
        <v>270</v>
      </c>
    </row>
    <row r="19" spans="1:20" x14ac:dyDescent="0.3">
      <c r="A19" t="s">
        <v>237</v>
      </c>
      <c r="B19">
        <v>800</v>
      </c>
      <c r="C19" t="s">
        <v>238</v>
      </c>
      <c r="T19" t="s">
        <v>271</v>
      </c>
    </row>
    <row r="20" spans="1:20" x14ac:dyDescent="0.3">
      <c r="A20" t="s">
        <v>237</v>
      </c>
      <c r="B20">
        <v>800</v>
      </c>
      <c r="C20" t="s">
        <v>239</v>
      </c>
      <c r="T20" t="s">
        <v>272</v>
      </c>
    </row>
    <row r="22" spans="1:20" x14ac:dyDescent="0.3">
      <c r="A22" t="s">
        <v>237</v>
      </c>
      <c r="B22">
        <v>1600</v>
      </c>
      <c r="C22" t="s">
        <v>236</v>
      </c>
      <c r="T22" t="s">
        <v>273</v>
      </c>
    </row>
    <row r="23" spans="1:20" x14ac:dyDescent="0.3">
      <c r="A23" t="s">
        <v>237</v>
      </c>
      <c r="B23">
        <v>1600</v>
      </c>
      <c r="C23" t="s">
        <v>238</v>
      </c>
      <c r="T23" t="s">
        <v>274</v>
      </c>
    </row>
    <row r="24" spans="1:20" x14ac:dyDescent="0.3">
      <c r="A24" t="s">
        <v>237</v>
      </c>
      <c r="B24">
        <v>1600</v>
      </c>
      <c r="C24" t="s">
        <v>239</v>
      </c>
      <c r="T24" t="s">
        <v>275</v>
      </c>
    </row>
    <row r="25" spans="1:20" x14ac:dyDescent="0.3">
      <c r="A25" t="s">
        <v>237</v>
      </c>
      <c r="B25">
        <v>800</v>
      </c>
      <c r="C25" t="s">
        <v>236</v>
      </c>
    </row>
    <row r="26" spans="1:20" x14ac:dyDescent="0.3">
      <c r="A26" t="s">
        <v>237</v>
      </c>
      <c r="B26">
        <v>800</v>
      </c>
      <c r="C26" t="s">
        <v>238</v>
      </c>
    </row>
    <row r="27" spans="1:20" x14ac:dyDescent="0.3">
      <c r="A27" t="s">
        <v>237</v>
      </c>
      <c r="B27">
        <v>800</v>
      </c>
      <c r="C27" t="s">
        <v>239</v>
      </c>
    </row>
    <row r="29" spans="1:20" x14ac:dyDescent="0.3">
      <c r="A29" t="s">
        <v>237</v>
      </c>
      <c r="B29">
        <v>1600</v>
      </c>
      <c r="C29" t="s">
        <v>236</v>
      </c>
    </row>
    <row r="30" spans="1:20" x14ac:dyDescent="0.3">
      <c r="A30" t="s">
        <v>237</v>
      </c>
      <c r="B30">
        <v>1600</v>
      </c>
      <c r="C30" t="s">
        <v>238</v>
      </c>
    </row>
    <row r="31" spans="1:20" x14ac:dyDescent="0.3">
      <c r="A31" t="s">
        <v>237</v>
      </c>
      <c r="B31">
        <v>1600</v>
      </c>
      <c r="C31" t="s">
        <v>239</v>
      </c>
    </row>
    <row r="32" spans="1:20" x14ac:dyDescent="0.3">
      <c r="A32" t="s">
        <v>237</v>
      </c>
      <c r="B32">
        <v>800</v>
      </c>
      <c r="C32" t="s">
        <v>236</v>
      </c>
    </row>
    <row r="33" spans="1:3" x14ac:dyDescent="0.3">
      <c r="A33" t="s">
        <v>237</v>
      </c>
      <c r="B33">
        <v>800</v>
      </c>
      <c r="C33" t="s">
        <v>238</v>
      </c>
    </row>
    <row r="34" spans="1:3" x14ac:dyDescent="0.3">
      <c r="A34" t="s">
        <v>237</v>
      </c>
      <c r="B34">
        <v>800</v>
      </c>
      <c r="C34" t="s">
        <v>239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C77A-A86C-41CC-8808-23B3DAFB340B}">
  <dimension ref="B5:E8"/>
  <sheetViews>
    <sheetView workbookViewId="0">
      <selection activeCell="N9" sqref="N9"/>
    </sheetView>
  </sheetViews>
  <sheetFormatPr defaultRowHeight="14.4" x14ac:dyDescent="0.3"/>
  <cols>
    <col min="2" max="2" width="10.33203125" bestFit="1" customWidth="1"/>
  </cols>
  <sheetData>
    <row r="5" spans="2:5" x14ac:dyDescent="0.3">
      <c r="B5" s="36">
        <v>43217</v>
      </c>
      <c r="C5" s="40">
        <v>0.60972222222222217</v>
      </c>
      <c r="E5" t="s">
        <v>110</v>
      </c>
    </row>
    <row r="6" spans="2:5" x14ac:dyDescent="0.3">
      <c r="C6" s="40">
        <v>0.63124999999999998</v>
      </c>
      <c r="E6" t="s">
        <v>113</v>
      </c>
    </row>
    <row r="7" spans="2:5" x14ac:dyDescent="0.3">
      <c r="C7" s="40">
        <v>0.65347222222222223</v>
      </c>
      <c r="E7" t="s">
        <v>116</v>
      </c>
    </row>
    <row r="8" spans="2:5" x14ac:dyDescent="0.3">
      <c r="B8" s="36">
        <v>43222</v>
      </c>
      <c r="C8" s="40">
        <v>0.43472222222222223</v>
      </c>
      <c r="E8" t="s">
        <v>142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EECE0-6CF0-4AA4-A814-E04E97D60F20}">
  <dimension ref="B2:G13"/>
  <sheetViews>
    <sheetView workbookViewId="0">
      <selection activeCell="G19" sqref="G19"/>
    </sheetView>
  </sheetViews>
  <sheetFormatPr defaultRowHeight="14.4" x14ac:dyDescent="0.3"/>
  <cols>
    <col min="4" max="4" width="17.21875" bestFit="1" customWidth="1"/>
    <col min="5" max="5" width="24.33203125" bestFit="1" customWidth="1"/>
    <col min="6" max="6" width="23.44140625" customWidth="1"/>
    <col min="7" max="7" width="16.21875" bestFit="1" customWidth="1"/>
  </cols>
  <sheetData>
    <row r="2" spans="2:7" ht="15" thickBot="1" x14ac:dyDescent="0.35"/>
    <row r="3" spans="2:7" ht="15" thickBot="1" x14ac:dyDescent="0.35">
      <c r="B3" s="20" t="s">
        <v>5</v>
      </c>
      <c r="C3" s="19"/>
      <c r="D3" s="2" t="s">
        <v>4</v>
      </c>
      <c r="E3" s="4"/>
      <c r="F3" s="5"/>
    </row>
    <row r="4" spans="2:7" ht="15" thickBot="1" x14ac:dyDescent="0.35">
      <c r="B4" s="12" t="s">
        <v>2</v>
      </c>
      <c r="C4" s="5" t="s">
        <v>13</v>
      </c>
      <c r="D4" s="12" t="s">
        <v>12</v>
      </c>
      <c r="E4" s="3" t="s">
        <v>11</v>
      </c>
      <c r="F4" s="5" t="s">
        <v>6</v>
      </c>
      <c r="G4" s="21" t="s">
        <v>58</v>
      </c>
    </row>
    <row r="5" spans="2:7" x14ac:dyDescent="0.3">
      <c r="B5" s="17">
        <v>1</v>
      </c>
      <c r="C5" s="18"/>
      <c r="D5" s="18">
        <v>180</v>
      </c>
      <c r="E5" s="18">
        <v>810</v>
      </c>
      <c r="F5" s="19">
        <v>18</v>
      </c>
      <c r="G5" t="s">
        <v>59</v>
      </c>
    </row>
    <row r="6" spans="2:7" x14ac:dyDescent="0.3">
      <c r="B6" s="6">
        <v>2</v>
      </c>
      <c r="C6" s="7"/>
      <c r="D6" s="7"/>
      <c r="E6" s="7"/>
      <c r="F6" s="8">
        <v>20</v>
      </c>
    </row>
    <row r="7" spans="2:7" x14ac:dyDescent="0.3">
      <c r="B7" s="6">
        <v>3</v>
      </c>
      <c r="C7" s="7"/>
      <c r="D7" s="7"/>
      <c r="E7" s="7"/>
      <c r="F7" s="8">
        <v>22</v>
      </c>
    </row>
    <row r="8" spans="2:7" x14ac:dyDescent="0.3">
      <c r="B8" s="6">
        <v>4</v>
      </c>
      <c r="C8" s="7"/>
      <c r="D8" s="7"/>
      <c r="E8" s="7">
        <v>1320</v>
      </c>
      <c r="F8" s="8">
        <v>18</v>
      </c>
    </row>
    <row r="9" spans="2:7" x14ac:dyDescent="0.3">
      <c r="B9" s="6">
        <v>5</v>
      </c>
      <c r="C9" s="7"/>
      <c r="D9" s="7"/>
      <c r="E9" s="7"/>
      <c r="F9" s="8">
        <v>20</v>
      </c>
    </row>
    <row r="10" spans="2:7" x14ac:dyDescent="0.3">
      <c r="B10" s="6">
        <v>6</v>
      </c>
      <c r="C10" s="7"/>
      <c r="D10" s="7"/>
      <c r="E10" s="7"/>
      <c r="F10" s="8">
        <v>22</v>
      </c>
    </row>
    <row r="11" spans="2:7" x14ac:dyDescent="0.3">
      <c r="B11" s="6">
        <v>7</v>
      </c>
      <c r="C11" s="7"/>
      <c r="D11" s="7"/>
      <c r="E11" s="7">
        <v>1800</v>
      </c>
      <c r="F11" s="8">
        <v>18</v>
      </c>
    </row>
    <row r="12" spans="2:7" x14ac:dyDescent="0.3">
      <c r="B12" s="6">
        <v>8</v>
      </c>
      <c r="C12" s="7"/>
      <c r="D12" s="7"/>
      <c r="E12" s="7"/>
      <c r="F12" s="8">
        <v>20</v>
      </c>
    </row>
    <row r="13" spans="2:7" ht="15" thickBot="1" x14ac:dyDescent="0.35">
      <c r="B13" s="9">
        <v>9</v>
      </c>
      <c r="C13" s="10"/>
      <c r="D13" s="10"/>
      <c r="E13" s="10"/>
      <c r="F13" s="11">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DE930-95F2-4FE7-8425-1D0ED343DBA9}">
  <dimension ref="B2:V61"/>
  <sheetViews>
    <sheetView topLeftCell="E17" workbookViewId="0">
      <selection activeCell="O56" sqref="O56"/>
    </sheetView>
  </sheetViews>
  <sheetFormatPr defaultRowHeight="14.4" x14ac:dyDescent="0.3"/>
  <cols>
    <col min="1" max="1" width="1.33203125" customWidth="1"/>
    <col min="2" max="2" width="24.33203125" customWidth="1"/>
    <col min="3" max="3" width="8.109375" bestFit="1" customWidth="1"/>
    <col min="4" max="4" width="5.88671875" bestFit="1" customWidth="1"/>
    <col min="5" max="5" width="28" bestFit="1" customWidth="1"/>
    <col min="6" max="6" width="10.77734375" bestFit="1" customWidth="1"/>
    <col min="7" max="7" width="12.21875" bestFit="1" customWidth="1"/>
    <col min="8" max="8" width="7.109375" customWidth="1"/>
    <col min="9" max="9" width="32.6640625" bestFit="1" customWidth="1"/>
    <col min="10" max="10" width="20" bestFit="1" customWidth="1"/>
    <col min="11" max="11" width="16.21875" bestFit="1" customWidth="1"/>
  </cols>
  <sheetData>
    <row r="2" spans="2:12" ht="21" x14ac:dyDescent="0.4">
      <c r="B2" s="1" t="s">
        <v>0</v>
      </c>
    </row>
    <row r="3" spans="2:12" ht="15" thickBot="1" x14ac:dyDescent="0.35"/>
    <row r="4" spans="2:12" ht="15" thickBot="1" x14ac:dyDescent="0.35">
      <c r="B4" s="2" t="s">
        <v>5</v>
      </c>
      <c r="C4" s="3"/>
      <c r="D4" s="5"/>
      <c r="E4" s="2" t="s">
        <v>4</v>
      </c>
      <c r="F4" s="4"/>
      <c r="G4" s="3"/>
      <c r="H4" s="5"/>
      <c r="I4" s="2" t="s">
        <v>3</v>
      </c>
      <c r="J4" s="5"/>
    </row>
    <row r="5" spans="2:12" ht="15" thickBot="1" x14ac:dyDescent="0.35">
      <c r="B5" s="12" t="s">
        <v>1</v>
      </c>
      <c r="C5" s="3" t="s">
        <v>17</v>
      </c>
      <c r="D5" s="5" t="s">
        <v>2</v>
      </c>
      <c r="E5" s="12" t="s">
        <v>8</v>
      </c>
      <c r="F5" s="3" t="s">
        <v>7</v>
      </c>
      <c r="G5" s="3" t="s">
        <v>6</v>
      </c>
      <c r="H5" s="5"/>
      <c r="I5" s="5" t="s">
        <v>9</v>
      </c>
      <c r="J5" s="16" t="s">
        <v>15</v>
      </c>
      <c r="K5" s="16" t="s">
        <v>10</v>
      </c>
      <c r="L5" s="21" t="s">
        <v>21</v>
      </c>
    </row>
    <row r="6" spans="2:12" x14ac:dyDescent="0.3">
      <c r="B6" s="6" t="s">
        <v>18</v>
      </c>
      <c r="C6" s="22">
        <v>0.78819444444444453</v>
      </c>
      <c r="D6" s="8">
        <v>1</v>
      </c>
      <c r="E6" s="6">
        <v>225</v>
      </c>
      <c r="F6" s="7">
        <v>800</v>
      </c>
      <c r="G6" s="21" t="s">
        <v>16</v>
      </c>
      <c r="H6" s="8"/>
      <c r="I6" s="13" t="s">
        <v>20</v>
      </c>
      <c r="J6" s="14" t="s">
        <v>20</v>
      </c>
      <c r="K6" s="14">
        <v>27</v>
      </c>
    </row>
    <row r="7" spans="2:12" x14ac:dyDescent="0.3">
      <c r="B7" s="6" t="s">
        <v>19</v>
      </c>
      <c r="C7" s="22">
        <v>0.54166666666666663</v>
      </c>
      <c r="D7" s="8">
        <v>2</v>
      </c>
      <c r="E7" s="6">
        <v>225</v>
      </c>
      <c r="F7" s="7">
        <v>800</v>
      </c>
      <c r="G7" s="7" t="s">
        <v>22</v>
      </c>
      <c r="H7" s="8"/>
      <c r="I7" s="14"/>
      <c r="J7" s="14"/>
      <c r="K7" s="14">
        <v>27</v>
      </c>
    </row>
    <row r="8" spans="2:12" x14ac:dyDescent="0.3">
      <c r="B8" s="6" t="s">
        <v>28</v>
      </c>
      <c r="C8" s="7" t="s">
        <v>35</v>
      </c>
      <c r="D8" s="8">
        <v>3</v>
      </c>
      <c r="E8" s="6">
        <v>225</v>
      </c>
      <c r="F8" s="7">
        <v>800</v>
      </c>
      <c r="G8" s="21" t="s">
        <v>32</v>
      </c>
      <c r="H8" s="8"/>
      <c r="I8" s="14"/>
      <c r="J8" s="14"/>
      <c r="K8" s="14">
        <v>27</v>
      </c>
    </row>
    <row r="9" spans="2:12" x14ac:dyDescent="0.3">
      <c r="B9" s="6" t="s">
        <v>34</v>
      </c>
      <c r="C9" s="22">
        <v>0.60416666666666663</v>
      </c>
      <c r="D9" s="8">
        <v>4</v>
      </c>
      <c r="E9" s="6">
        <v>225</v>
      </c>
      <c r="F9" s="21">
        <v>1300</v>
      </c>
      <c r="G9" s="21">
        <v>18</v>
      </c>
      <c r="H9" s="8"/>
      <c r="I9" s="14"/>
      <c r="J9" s="14"/>
      <c r="K9" s="14">
        <v>44</v>
      </c>
    </row>
    <row r="10" spans="2:12" x14ac:dyDescent="0.3">
      <c r="B10" s="6"/>
      <c r="C10" s="22">
        <v>0.33333333333333331</v>
      </c>
      <c r="D10" s="8">
        <v>5</v>
      </c>
      <c r="E10" s="6">
        <v>225</v>
      </c>
      <c r="F10" s="21">
        <v>1300</v>
      </c>
      <c r="G10" s="21" t="s">
        <v>22</v>
      </c>
      <c r="H10" s="8"/>
      <c r="I10" s="14"/>
      <c r="J10" s="14"/>
      <c r="K10" s="14">
        <v>44</v>
      </c>
    </row>
    <row r="11" spans="2:12" x14ac:dyDescent="0.3">
      <c r="B11" s="6"/>
      <c r="C11" s="22">
        <v>0.54166666666666663</v>
      </c>
      <c r="D11" s="8">
        <v>6</v>
      </c>
      <c r="E11" s="6">
        <v>225</v>
      </c>
      <c r="F11" s="21">
        <v>1300</v>
      </c>
      <c r="G11" s="21" t="s">
        <v>38</v>
      </c>
      <c r="H11" s="8"/>
      <c r="I11" s="14"/>
      <c r="J11" s="14"/>
      <c r="K11" s="14">
        <v>44</v>
      </c>
    </row>
    <row r="12" spans="2:12" x14ac:dyDescent="0.3">
      <c r="B12" s="6"/>
      <c r="C12" s="7"/>
      <c r="D12" s="8">
        <v>7</v>
      </c>
      <c r="E12" s="6">
        <v>225</v>
      </c>
      <c r="F12" s="21">
        <v>1800</v>
      </c>
      <c r="G12" s="7"/>
      <c r="H12" s="8"/>
      <c r="I12" s="14"/>
      <c r="J12" s="14"/>
      <c r="K12" s="14">
        <v>60</v>
      </c>
    </row>
    <row r="13" spans="2:12" x14ac:dyDescent="0.3">
      <c r="B13" s="6"/>
      <c r="C13" s="7"/>
      <c r="D13" s="8">
        <v>8</v>
      </c>
      <c r="E13" s="6"/>
      <c r="F13" s="7"/>
      <c r="G13" s="7"/>
      <c r="H13" s="8"/>
      <c r="I13" s="14"/>
      <c r="J13" s="14"/>
      <c r="K13" s="14"/>
    </row>
    <row r="14" spans="2:12" x14ac:dyDescent="0.3">
      <c r="B14" s="6"/>
      <c r="C14" s="7"/>
      <c r="D14" s="8">
        <v>9</v>
      </c>
      <c r="E14" s="6"/>
      <c r="F14" s="7"/>
      <c r="G14" s="7"/>
      <c r="H14" s="8"/>
      <c r="I14" s="14"/>
      <c r="J14" s="14"/>
      <c r="K14" s="14"/>
    </row>
    <row r="15" spans="2:12" x14ac:dyDescent="0.3">
      <c r="B15" s="6"/>
      <c r="C15" s="7"/>
      <c r="D15" s="8">
        <v>10</v>
      </c>
      <c r="E15" s="6"/>
      <c r="F15" s="7"/>
      <c r="G15" s="7"/>
      <c r="H15" s="8"/>
      <c r="I15" s="14"/>
      <c r="J15" s="14"/>
      <c r="K15" s="14"/>
    </row>
    <row r="16" spans="2:12" x14ac:dyDescent="0.3">
      <c r="B16" s="6"/>
      <c r="C16" s="7"/>
      <c r="D16" s="8">
        <v>11</v>
      </c>
      <c r="E16" s="6"/>
      <c r="F16" s="7"/>
      <c r="G16" s="7"/>
      <c r="H16" s="8"/>
      <c r="I16" s="14"/>
      <c r="J16" s="14"/>
      <c r="K16" s="14"/>
    </row>
    <row r="17" spans="2:22" x14ac:dyDescent="0.3">
      <c r="B17" s="6"/>
      <c r="C17" s="7"/>
      <c r="D17" s="8">
        <v>12</v>
      </c>
      <c r="E17" s="6"/>
      <c r="F17" s="7"/>
      <c r="G17" s="7"/>
      <c r="H17" s="8"/>
      <c r="I17" s="14"/>
      <c r="J17" s="14"/>
      <c r="K17" s="14"/>
    </row>
    <row r="18" spans="2:22" x14ac:dyDescent="0.3">
      <c r="B18" s="6"/>
      <c r="C18" s="7"/>
      <c r="D18" s="8">
        <v>13</v>
      </c>
      <c r="E18" s="6"/>
      <c r="F18" s="7"/>
      <c r="G18" s="7"/>
      <c r="H18" s="8"/>
      <c r="I18" s="14"/>
      <c r="J18" s="14"/>
      <c r="K18" s="14"/>
    </row>
    <row r="19" spans="2:22" x14ac:dyDescent="0.3">
      <c r="B19" s="6"/>
      <c r="C19" s="7"/>
      <c r="D19" s="8">
        <v>14</v>
      </c>
      <c r="E19" s="6"/>
      <c r="F19" s="7"/>
      <c r="G19" s="7"/>
      <c r="H19" s="8"/>
      <c r="I19" s="14"/>
      <c r="J19" s="14"/>
      <c r="K19" s="14"/>
    </row>
    <row r="20" spans="2:22" x14ac:dyDescent="0.3">
      <c r="B20" s="6"/>
      <c r="C20" s="7"/>
      <c r="D20" s="8">
        <v>15</v>
      </c>
      <c r="E20" s="6"/>
      <c r="F20" s="7"/>
      <c r="G20" s="7"/>
      <c r="H20" s="8"/>
      <c r="I20" s="14"/>
      <c r="J20" s="14"/>
      <c r="K20" s="14"/>
    </row>
    <row r="21" spans="2:22" x14ac:dyDescent="0.3">
      <c r="B21" s="6"/>
      <c r="C21" s="7"/>
      <c r="D21" s="8">
        <v>16</v>
      </c>
      <c r="E21" s="6"/>
      <c r="F21" s="7"/>
      <c r="G21" s="7"/>
      <c r="H21" s="8"/>
      <c r="I21" s="14"/>
      <c r="J21" s="14"/>
      <c r="K21" s="14"/>
    </row>
    <row r="22" spans="2:22" x14ac:dyDescent="0.3">
      <c r="B22" s="6"/>
      <c r="C22" s="7"/>
      <c r="D22" s="8">
        <v>17</v>
      </c>
      <c r="E22" s="6"/>
      <c r="F22" s="7"/>
      <c r="G22" s="7"/>
      <c r="H22" s="8"/>
      <c r="I22" s="14"/>
      <c r="J22" s="14"/>
      <c r="K22" s="14"/>
    </row>
    <row r="23" spans="2:22" x14ac:dyDescent="0.3">
      <c r="B23" s="6"/>
      <c r="C23" s="7"/>
      <c r="D23" s="8">
        <v>18</v>
      </c>
      <c r="E23" s="6"/>
      <c r="F23" s="7"/>
      <c r="G23" s="7"/>
      <c r="H23" s="8"/>
      <c r="I23" s="14"/>
      <c r="J23" s="14"/>
      <c r="K23" s="14"/>
    </row>
    <row r="24" spans="2:22" x14ac:dyDescent="0.3">
      <c r="B24" s="6"/>
      <c r="C24" s="7"/>
      <c r="D24" s="8"/>
      <c r="E24" s="6"/>
      <c r="F24" s="7"/>
      <c r="G24" s="7"/>
      <c r="H24" s="8"/>
      <c r="I24" s="14"/>
      <c r="J24" s="14"/>
      <c r="K24" s="14"/>
    </row>
    <row r="25" spans="2:22" x14ac:dyDescent="0.3">
      <c r="B25" s="6"/>
      <c r="C25" s="7"/>
      <c r="D25" s="8"/>
      <c r="E25" s="6"/>
      <c r="F25" s="7"/>
      <c r="G25" s="7"/>
      <c r="H25" s="8"/>
      <c r="I25" s="14"/>
      <c r="J25" s="14"/>
      <c r="K25" s="14"/>
    </row>
    <row r="26" spans="2:22" ht="15" thickBot="1" x14ac:dyDescent="0.35">
      <c r="B26" s="9"/>
      <c r="C26" s="10"/>
      <c r="D26" s="11"/>
      <c r="E26" s="9"/>
      <c r="F26" s="10"/>
      <c r="G26" s="10"/>
      <c r="H26" s="11"/>
      <c r="I26" s="15"/>
      <c r="J26" s="15"/>
      <c r="K26" s="15"/>
    </row>
    <row r="29" spans="2:22" ht="15" thickBot="1" x14ac:dyDescent="0.35">
      <c r="B29" s="23" t="s">
        <v>23</v>
      </c>
      <c r="C29" s="23"/>
      <c r="D29" s="23"/>
      <c r="E29" s="23" t="s">
        <v>29</v>
      </c>
      <c r="F29" s="23"/>
      <c r="G29" s="23"/>
      <c r="H29" s="23" t="s">
        <v>33</v>
      </c>
      <c r="I29" s="23"/>
      <c r="J29" s="23"/>
      <c r="K29" s="23" t="s">
        <v>36</v>
      </c>
      <c r="L29" s="23"/>
      <c r="M29" s="23"/>
      <c r="N29" s="23" t="s">
        <v>37</v>
      </c>
      <c r="O29" s="23"/>
      <c r="P29" s="23"/>
      <c r="Q29" t="s">
        <v>39</v>
      </c>
      <c r="S29" t="s">
        <v>40</v>
      </c>
      <c r="U29" t="s">
        <v>41</v>
      </c>
    </row>
    <row r="30" spans="2:22" ht="15" thickTop="1" x14ac:dyDescent="0.3">
      <c r="B30">
        <v>5</v>
      </c>
      <c r="C30" t="s">
        <v>24</v>
      </c>
      <c r="E30">
        <v>0</v>
      </c>
      <c r="F30" t="s">
        <v>27</v>
      </c>
      <c r="H30">
        <v>0</v>
      </c>
      <c r="I30">
        <v>23.6</v>
      </c>
      <c r="K30">
        <v>0</v>
      </c>
      <c r="L30">
        <v>18.2</v>
      </c>
      <c r="N30">
        <v>0</v>
      </c>
      <c r="O30">
        <v>20.3</v>
      </c>
      <c r="Q30">
        <v>0</v>
      </c>
      <c r="R30">
        <v>22</v>
      </c>
      <c r="S30">
        <v>0</v>
      </c>
      <c r="T30">
        <v>18.100000000000001</v>
      </c>
      <c r="U30">
        <v>0</v>
      </c>
      <c r="V30">
        <v>20.8</v>
      </c>
    </row>
    <row r="31" spans="2:22" x14ac:dyDescent="0.3">
      <c r="B31">
        <v>5.5</v>
      </c>
      <c r="C31" t="s">
        <v>25</v>
      </c>
      <c r="E31" t="s">
        <v>30</v>
      </c>
      <c r="F31" t="s">
        <v>27</v>
      </c>
      <c r="H31">
        <v>0.5</v>
      </c>
      <c r="K31">
        <v>0.5</v>
      </c>
      <c r="L31">
        <v>18.5</v>
      </c>
      <c r="N31">
        <v>0.5</v>
      </c>
      <c r="O31">
        <v>20.7</v>
      </c>
      <c r="Q31">
        <v>0.5</v>
      </c>
      <c r="S31">
        <v>0.5</v>
      </c>
      <c r="T31">
        <v>19.3</v>
      </c>
      <c r="U31">
        <v>0.5</v>
      </c>
      <c r="V31">
        <v>20.5</v>
      </c>
    </row>
    <row r="32" spans="2:22" x14ac:dyDescent="0.3">
      <c r="B32">
        <v>6</v>
      </c>
      <c r="C32" t="s">
        <v>25</v>
      </c>
      <c r="E32">
        <v>1</v>
      </c>
      <c r="F32" t="s">
        <v>27</v>
      </c>
      <c r="H32">
        <v>1</v>
      </c>
      <c r="I32">
        <v>16.8</v>
      </c>
      <c r="K32">
        <v>1</v>
      </c>
      <c r="L32">
        <v>18.899999999999999</v>
      </c>
      <c r="N32">
        <v>1</v>
      </c>
      <c r="O32">
        <v>21.2</v>
      </c>
      <c r="Q32">
        <v>1</v>
      </c>
      <c r="R32">
        <v>16.8</v>
      </c>
      <c r="S32">
        <v>1</v>
      </c>
      <c r="T32">
        <v>19.399999999999999</v>
      </c>
      <c r="U32">
        <v>1</v>
      </c>
      <c r="V32">
        <v>17.600000000000001</v>
      </c>
    </row>
    <row r="33" spans="2:22" x14ac:dyDescent="0.3">
      <c r="B33">
        <v>6.5</v>
      </c>
      <c r="C33" t="s">
        <v>25</v>
      </c>
      <c r="E33" t="s">
        <v>31</v>
      </c>
      <c r="F33">
        <v>22</v>
      </c>
      <c r="H33">
        <v>1.5</v>
      </c>
      <c r="I33">
        <v>19.5</v>
      </c>
      <c r="K33">
        <v>1.5</v>
      </c>
      <c r="L33">
        <v>18.899999999999999</v>
      </c>
      <c r="N33">
        <v>1.5</v>
      </c>
      <c r="O33">
        <v>22</v>
      </c>
      <c r="Q33">
        <v>1.5</v>
      </c>
      <c r="R33">
        <v>19.5</v>
      </c>
      <c r="S33">
        <v>1.5</v>
      </c>
      <c r="T33">
        <v>19.8</v>
      </c>
      <c r="U33">
        <v>1.5</v>
      </c>
      <c r="V33">
        <v>17.7</v>
      </c>
    </row>
    <row r="34" spans="2:22" x14ac:dyDescent="0.3">
      <c r="B34">
        <v>7</v>
      </c>
      <c r="C34" t="s">
        <v>25</v>
      </c>
      <c r="E34">
        <v>2</v>
      </c>
      <c r="F34">
        <v>22.4</v>
      </c>
      <c r="H34">
        <v>2</v>
      </c>
      <c r="I34">
        <v>19.5</v>
      </c>
      <c r="K34">
        <v>2</v>
      </c>
      <c r="L34">
        <v>19.8</v>
      </c>
      <c r="N34">
        <v>2</v>
      </c>
      <c r="O34">
        <v>22</v>
      </c>
      <c r="Q34">
        <v>2</v>
      </c>
      <c r="R34">
        <v>18.2</v>
      </c>
      <c r="S34">
        <v>2</v>
      </c>
      <c r="T34">
        <v>19.8</v>
      </c>
      <c r="U34">
        <v>2</v>
      </c>
      <c r="V34">
        <v>21.6</v>
      </c>
    </row>
    <row r="35" spans="2:22" x14ac:dyDescent="0.3">
      <c r="B35">
        <v>7.5</v>
      </c>
      <c r="C35" t="s">
        <v>26</v>
      </c>
      <c r="E35">
        <v>2.5</v>
      </c>
      <c r="F35">
        <v>22.4</v>
      </c>
      <c r="H35">
        <v>2.5</v>
      </c>
      <c r="I35">
        <v>19</v>
      </c>
      <c r="K35">
        <v>2.5</v>
      </c>
      <c r="L35">
        <v>19.8</v>
      </c>
      <c r="N35">
        <v>2.5</v>
      </c>
      <c r="O35">
        <v>22.3</v>
      </c>
      <c r="Q35">
        <v>2.5</v>
      </c>
      <c r="R35">
        <v>18.100000000000001</v>
      </c>
      <c r="S35">
        <v>2.5</v>
      </c>
      <c r="T35">
        <v>19.8</v>
      </c>
      <c r="U35">
        <v>2.5</v>
      </c>
      <c r="V35">
        <v>21.2</v>
      </c>
    </row>
    <row r="36" spans="2:22" x14ac:dyDescent="0.3">
      <c r="B36">
        <v>8</v>
      </c>
      <c r="C36">
        <v>21</v>
      </c>
      <c r="E36">
        <v>3</v>
      </c>
      <c r="F36">
        <v>22.8</v>
      </c>
      <c r="H36">
        <v>3</v>
      </c>
      <c r="I36">
        <v>19.399999999999999</v>
      </c>
      <c r="K36">
        <v>3</v>
      </c>
      <c r="L36">
        <v>20.2</v>
      </c>
      <c r="N36">
        <v>3</v>
      </c>
      <c r="O36">
        <v>22.4</v>
      </c>
      <c r="Q36">
        <v>3</v>
      </c>
      <c r="R36">
        <v>18.5</v>
      </c>
      <c r="S36">
        <v>3</v>
      </c>
      <c r="T36">
        <v>20.2</v>
      </c>
      <c r="U36">
        <v>3</v>
      </c>
      <c r="V36">
        <v>21.1</v>
      </c>
    </row>
    <row r="37" spans="2:22" x14ac:dyDescent="0.3">
      <c r="B37">
        <v>8.5</v>
      </c>
      <c r="C37" t="s">
        <v>27</v>
      </c>
      <c r="E37">
        <v>3.5</v>
      </c>
      <c r="F37">
        <v>22.8</v>
      </c>
      <c r="H37">
        <v>3.5</v>
      </c>
      <c r="K37">
        <v>3.5</v>
      </c>
      <c r="L37">
        <v>20.2</v>
      </c>
      <c r="N37">
        <v>3.5</v>
      </c>
      <c r="O37">
        <v>22.8</v>
      </c>
      <c r="Q37">
        <v>3.5</v>
      </c>
      <c r="R37">
        <v>18.5</v>
      </c>
      <c r="S37">
        <v>3.5</v>
      </c>
      <c r="T37">
        <v>20.2</v>
      </c>
      <c r="U37">
        <v>3.5</v>
      </c>
      <c r="V37">
        <v>21.5</v>
      </c>
    </row>
    <row r="38" spans="2:22" x14ac:dyDescent="0.3">
      <c r="B38">
        <v>9</v>
      </c>
      <c r="C38" t="s">
        <v>27</v>
      </c>
      <c r="E38">
        <v>4</v>
      </c>
      <c r="F38">
        <v>22.9</v>
      </c>
      <c r="H38">
        <v>4</v>
      </c>
      <c r="I38">
        <v>18.5</v>
      </c>
      <c r="K38">
        <v>4</v>
      </c>
      <c r="L38">
        <v>20.3</v>
      </c>
      <c r="N38">
        <v>4</v>
      </c>
      <c r="O38">
        <v>22.8</v>
      </c>
      <c r="Q38">
        <v>4</v>
      </c>
      <c r="R38">
        <v>18.100000000000001</v>
      </c>
      <c r="S38">
        <v>4</v>
      </c>
      <c r="T38">
        <v>20.2</v>
      </c>
      <c r="U38">
        <v>4</v>
      </c>
      <c r="V38">
        <v>21</v>
      </c>
    </row>
    <row r="39" spans="2:22" x14ac:dyDescent="0.3">
      <c r="B39">
        <v>9.5</v>
      </c>
      <c r="C39" t="s">
        <v>27</v>
      </c>
      <c r="E39">
        <v>4.5</v>
      </c>
      <c r="F39">
        <v>23.2</v>
      </c>
      <c r="H39">
        <v>4.5</v>
      </c>
      <c r="I39">
        <v>18.100000000000001</v>
      </c>
      <c r="K39">
        <v>4.5</v>
      </c>
      <c r="L39">
        <v>20.6</v>
      </c>
      <c r="N39">
        <v>4.5</v>
      </c>
      <c r="O39">
        <v>22.8</v>
      </c>
      <c r="Q39">
        <v>4.5</v>
      </c>
      <c r="R39">
        <v>18.100000000000001</v>
      </c>
      <c r="S39">
        <v>4.5</v>
      </c>
      <c r="T39">
        <v>20.2</v>
      </c>
      <c r="U39">
        <v>4.5</v>
      </c>
      <c r="V39">
        <v>16.399999999999999</v>
      </c>
    </row>
    <row r="40" spans="2:22" x14ac:dyDescent="0.3">
      <c r="B40">
        <v>10</v>
      </c>
      <c r="E40">
        <v>5</v>
      </c>
      <c r="F40">
        <v>23.2</v>
      </c>
      <c r="H40">
        <v>5</v>
      </c>
      <c r="I40">
        <v>18.100000000000001</v>
      </c>
      <c r="K40">
        <v>5</v>
      </c>
      <c r="L40">
        <v>20.5</v>
      </c>
      <c r="N40">
        <v>5</v>
      </c>
      <c r="O40">
        <v>23.2</v>
      </c>
      <c r="Q40">
        <v>5</v>
      </c>
      <c r="R40">
        <v>18.5</v>
      </c>
      <c r="S40">
        <v>5</v>
      </c>
      <c r="T40">
        <v>20.6</v>
      </c>
      <c r="U40">
        <v>5</v>
      </c>
      <c r="V40">
        <v>18</v>
      </c>
    </row>
    <row r="41" spans="2:22" x14ac:dyDescent="0.3">
      <c r="B41">
        <v>10.5</v>
      </c>
      <c r="E41">
        <v>5.5</v>
      </c>
      <c r="F41">
        <v>23.2</v>
      </c>
      <c r="H41">
        <v>5.5</v>
      </c>
      <c r="I41">
        <v>18.100000000000001</v>
      </c>
      <c r="K41">
        <v>5.5</v>
      </c>
      <c r="L41">
        <v>20.3</v>
      </c>
      <c r="N41">
        <v>5.5</v>
      </c>
      <c r="O41">
        <v>23.2</v>
      </c>
      <c r="Q41">
        <v>5.5</v>
      </c>
      <c r="R41">
        <v>18.3</v>
      </c>
      <c r="S41">
        <v>5.5</v>
      </c>
      <c r="T41">
        <v>20.6</v>
      </c>
      <c r="U41">
        <v>5.5</v>
      </c>
      <c r="V41">
        <v>21.1</v>
      </c>
    </row>
    <row r="42" spans="2:22" x14ac:dyDescent="0.3">
      <c r="B42">
        <v>11</v>
      </c>
      <c r="C42" t="s">
        <v>27</v>
      </c>
      <c r="E42">
        <v>6</v>
      </c>
      <c r="F42">
        <v>23.3</v>
      </c>
      <c r="H42">
        <v>6</v>
      </c>
      <c r="I42">
        <v>18.100000000000001</v>
      </c>
      <c r="K42">
        <v>6</v>
      </c>
      <c r="L42">
        <v>20.6</v>
      </c>
      <c r="N42">
        <v>6</v>
      </c>
      <c r="O42">
        <v>22.8</v>
      </c>
      <c r="Q42">
        <v>6</v>
      </c>
      <c r="R42">
        <v>18.100000000000001</v>
      </c>
      <c r="S42">
        <v>6</v>
      </c>
      <c r="T42">
        <v>20.6</v>
      </c>
      <c r="U42">
        <v>6</v>
      </c>
      <c r="V42">
        <v>21.1</v>
      </c>
    </row>
    <row r="43" spans="2:22" x14ac:dyDescent="0.3">
      <c r="B43">
        <v>11.5</v>
      </c>
      <c r="E43">
        <v>6.5</v>
      </c>
      <c r="F43">
        <v>23.6</v>
      </c>
      <c r="H43">
        <v>6.5</v>
      </c>
      <c r="I43">
        <v>18.100000000000001</v>
      </c>
      <c r="K43">
        <v>6.5</v>
      </c>
      <c r="L43">
        <v>20.2</v>
      </c>
      <c r="N43">
        <v>6.5</v>
      </c>
      <c r="O43">
        <v>22.7</v>
      </c>
      <c r="Q43">
        <v>6.5</v>
      </c>
      <c r="R43">
        <v>18.5</v>
      </c>
      <c r="S43">
        <v>6.5</v>
      </c>
      <c r="T43">
        <v>20.6</v>
      </c>
      <c r="U43">
        <v>6.5</v>
      </c>
      <c r="V43">
        <v>21.1</v>
      </c>
    </row>
    <row r="44" spans="2:22" x14ac:dyDescent="0.3">
      <c r="B44">
        <v>12</v>
      </c>
      <c r="E44">
        <v>7</v>
      </c>
      <c r="F44">
        <v>23.7</v>
      </c>
      <c r="H44">
        <v>7</v>
      </c>
      <c r="I44">
        <v>18.100000000000001</v>
      </c>
      <c r="K44">
        <v>7</v>
      </c>
      <c r="L44">
        <v>20.2</v>
      </c>
      <c r="N44">
        <v>7</v>
      </c>
      <c r="O44">
        <v>22.4</v>
      </c>
      <c r="Q44">
        <v>7</v>
      </c>
      <c r="R44">
        <v>18.399999999999999</v>
      </c>
      <c r="S44">
        <v>7</v>
      </c>
      <c r="T44">
        <v>20.7</v>
      </c>
      <c r="U44">
        <v>7</v>
      </c>
      <c r="V44">
        <v>21.1</v>
      </c>
    </row>
    <row r="45" spans="2:22" x14ac:dyDescent="0.3">
      <c r="B45">
        <v>12.5</v>
      </c>
      <c r="E45">
        <v>7.5</v>
      </c>
      <c r="F45">
        <v>23.6</v>
      </c>
      <c r="H45">
        <v>7.5</v>
      </c>
      <c r="I45">
        <v>18.100000000000001</v>
      </c>
      <c r="K45">
        <v>7.5</v>
      </c>
      <c r="L45">
        <v>20.2</v>
      </c>
      <c r="N45">
        <v>7.5</v>
      </c>
      <c r="O45">
        <v>22.4</v>
      </c>
      <c r="Q45">
        <v>7.5</v>
      </c>
      <c r="R45">
        <v>18.100000000000001</v>
      </c>
      <c r="S45">
        <v>7.5</v>
      </c>
      <c r="T45">
        <v>20.7</v>
      </c>
      <c r="U45">
        <v>7.5</v>
      </c>
      <c r="V45">
        <v>21.5</v>
      </c>
    </row>
    <row r="46" spans="2:22" x14ac:dyDescent="0.3">
      <c r="B46">
        <v>13</v>
      </c>
      <c r="C46" t="s">
        <v>27</v>
      </c>
      <c r="E46">
        <v>8</v>
      </c>
      <c r="F46">
        <v>23.6</v>
      </c>
      <c r="H46">
        <v>8</v>
      </c>
      <c r="I46">
        <v>18.100000000000001</v>
      </c>
      <c r="K46">
        <v>8</v>
      </c>
      <c r="L46">
        <v>20.2</v>
      </c>
      <c r="N46">
        <v>8</v>
      </c>
      <c r="O46">
        <v>22.4</v>
      </c>
      <c r="Q46">
        <v>8</v>
      </c>
      <c r="R46">
        <v>18.100000000000001</v>
      </c>
      <c r="S46">
        <v>8</v>
      </c>
      <c r="T46">
        <v>20.7</v>
      </c>
      <c r="U46">
        <v>8</v>
      </c>
      <c r="V46">
        <v>21.5</v>
      </c>
    </row>
    <row r="47" spans="2:22" x14ac:dyDescent="0.3">
      <c r="B47">
        <v>13.5</v>
      </c>
      <c r="E47">
        <v>8.5</v>
      </c>
      <c r="H47">
        <v>8.5</v>
      </c>
      <c r="I47">
        <v>18</v>
      </c>
      <c r="K47">
        <v>8.5</v>
      </c>
      <c r="N47">
        <v>8.5</v>
      </c>
      <c r="O47">
        <v>22.4</v>
      </c>
      <c r="Q47">
        <v>8.5</v>
      </c>
      <c r="R47">
        <v>18.100000000000001</v>
      </c>
      <c r="S47">
        <v>8.5</v>
      </c>
      <c r="T47">
        <v>20.7</v>
      </c>
      <c r="U47">
        <v>8.5</v>
      </c>
      <c r="V47">
        <v>21.1</v>
      </c>
    </row>
    <row r="48" spans="2:22" x14ac:dyDescent="0.3">
      <c r="B48">
        <v>14</v>
      </c>
      <c r="E48">
        <v>9</v>
      </c>
      <c r="F48">
        <v>23.7</v>
      </c>
      <c r="H48">
        <v>9</v>
      </c>
      <c r="I48">
        <v>18</v>
      </c>
      <c r="K48">
        <v>9</v>
      </c>
      <c r="N48">
        <v>9</v>
      </c>
      <c r="O48">
        <v>22.2</v>
      </c>
      <c r="Q48">
        <v>9</v>
      </c>
      <c r="R48">
        <v>18.100000000000001</v>
      </c>
      <c r="S48">
        <v>9</v>
      </c>
      <c r="T48">
        <v>20.7</v>
      </c>
      <c r="U48">
        <v>9</v>
      </c>
      <c r="V48">
        <v>21.1</v>
      </c>
    </row>
    <row r="49" spans="2:22" x14ac:dyDescent="0.3">
      <c r="B49">
        <v>14.5</v>
      </c>
      <c r="E49">
        <v>9.5</v>
      </c>
      <c r="F49">
        <v>24</v>
      </c>
      <c r="H49">
        <v>9.5</v>
      </c>
      <c r="I49">
        <v>18.100000000000001</v>
      </c>
      <c r="K49">
        <v>9.5</v>
      </c>
      <c r="N49">
        <v>9.5</v>
      </c>
      <c r="O49">
        <v>22</v>
      </c>
      <c r="Q49">
        <v>9.5</v>
      </c>
      <c r="R49">
        <v>18.100000000000001</v>
      </c>
      <c r="S49">
        <v>9.5</v>
      </c>
      <c r="U49">
        <v>9.5</v>
      </c>
      <c r="V49">
        <v>21.1</v>
      </c>
    </row>
    <row r="50" spans="2:22" x14ac:dyDescent="0.3">
      <c r="B50">
        <v>15</v>
      </c>
      <c r="E50">
        <v>10</v>
      </c>
      <c r="F50">
        <v>23.7</v>
      </c>
      <c r="H50">
        <v>10</v>
      </c>
      <c r="I50">
        <v>18.100000000000001</v>
      </c>
      <c r="K50">
        <v>10</v>
      </c>
      <c r="N50">
        <v>10</v>
      </c>
      <c r="O50">
        <v>22</v>
      </c>
      <c r="Q50">
        <v>10</v>
      </c>
      <c r="R50">
        <v>18.5</v>
      </c>
      <c r="S50">
        <v>10</v>
      </c>
      <c r="U50">
        <v>10</v>
      </c>
      <c r="V50">
        <v>21.1</v>
      </c>
    </row>
    <row r="51" spans="2:22" x14ac:dyDescent="0.3">
      <c r="B51">
        <v>15.5</v>
      </c>
      <c r="E51">
        <v>10.5</v>
      </c>
      <c r="F51">
        <v>23.2</v>
      </c>
      <c r="H51">
        <v>10.5</v>
      </c>
      <c r="I51">
        <v>18.100000000000001</v>
      </c>
      <c r="K51">
        <v>10.5</v>
      </c>
      <c r="N51">
        <v>10.5</v>
      </c>
      <c r="O51">
        <v>21.9</v>
      </c>
      <c r="U51">
        <v>10.5</v>
      </c>
      <c r="V51">
        <v>21.1</v>
      </c>
    </row>
    <row r="52" spans="2:22" x14ac:dyDescent="0.3">
      <c r="B52">
        <v>16</v>
      </c>
      <c r="E52">
        <v>11</v>
      </c>
      <c r="F52">
        <v>23.2</v>
      </c>
      <c r="H52">
        <v>11</v>
      </c>
      <c r="I52">
        <v>18.100000000000001</v>
      </c>
      <c r="K52">
        <v>11</v>
      </c>
      <c r="N52">
        <v>11</v>
      </c>
      <c r="O52">
        <v>21.9</v>
      </c>
      <c r="U52">
        <v>11</v>
      </c>
      <c r="V52">
        <v>21.1</v>
      </c>
    </row>
    <row r="53" spans="2:22" x14ac:dyDescent="0.3">
      <c r="E53">
        <v>11.5</v>
      </c>
      <c r="F53">
        <v>23.2</v>
      </c>
      <c r="H53">
        <v>11.5</v>
      </c>
      <c r="I53">
        <v>18.100000000000001</v>
      </c>
      <c r="K53">
        <v>11.5</v>
      </c>
      <c r="N53">
        <v>11.5</v>
      </c>
      <c r="O53">
        <v>21.9</v>
      </c>
      <c r="U53">
        <v>11.5</v>
      </c>
      <c r="V53">
        <v>21.1</v>
      </c>
    </row>
    <row r="54" spans="2:22" x14ac:dyDescent="0.3">
      <c r="E54">
        <v>12</v>
      </c>
      <c r="F54">
        <v>23.2</v>
      </c>
      <c r="H54">
        <v>12</v>
      </c>
      <c r="I54">
        <v>18.100000000000001</v>
      </c>
      <c r="K54">
        <v>12</v>
      </c>
      <c r="N54">
        <v>12</v>
      </c>
      <c r="O54">
        <v>22</v>
      </c>
      <c r="U54">
        <v>12</v>
      </c>
      <c r="V54">
        <v>21.1</v>
      </c>
    </row>
    <row r="55" spans="2:22" x14ac:dyDescent="0.3">
      <c r="E55">
        <v>12.5</v>
      </c>
      <c r="H55">
        <v>12.5</v>
      </c>
      <c r="I55">
        <v>17.899999999999999</v>
      </c>
      <c r="K55">
        <v>12.5</v>
      </c>
      <c r="N55">
        <v>12.5</v>
      </c>
      <c r="O55">
        <v>21.9</v>
      </c>
      <c r="U55">
        <v>12.5</v>
      </c>
    </row>
    <row r="56" spans="2:22" x14ac:dyDescent="0.3">
      <c r="E56">
        <v>13</v>
      </c>
      <c r="H56">
        <v>13</v>
      </c>
      <c r="I56">
        <v>17.899999999999999</v>
      </c>
      <c r="K56">
        <v>13</v>
      </c>
      <c r="N56">
        <v>13</v>
      </c>
      <c r="O56">
        <v>21.9</v>
      </c>
      <c r="U56">
        <v>13</v>
      </c>
    </row>
    <row r="57" spans="2:22" x14ac:dyDescent="0.3">
      <c r="E57">
        <v>13.5</v>
      </c>
      <c r="H57">
        <v>13.5</v>
      </c>
      <c r="I57">
        <v>17.8</v>
      </c>
      <c r="K57">
        <v>13.5</v>
      </c>
      <c r="N57">
        <v>13.5</v>
      </c>
      <c r="U57">
        <v>13.5</v>
      </c>
    </row>
    <row r="58" spans="2:22" x14ac:dyDescent="0.3">
      <c r="H58">
        <v>14</v>
      </c>
      <c r="I58">
        <v>18</v>
      </c>
      <c r="K58">
        <v>14</v>
      </c>
      <c r="N58">
        <v>14</v>
      </c>
      <c r="U58">
        <v>14</v>
      </c>
    </row>
    <row r="59" spans="2:22" x14ac:dyDescent="0.3">
      <c r="H59">
        <v>14.5</v>
      </c>
      <c r="U59">
        <v>14.5</v>
      </c>
    </row>
    <row r="60" spans="2:22" x14ac:dyDescent="0.3">
      <c r="H60">
        <v>15</v>
      </c>
      <c r="U60">
        <v>15</v>
      </c>
    </row>
    <row r="61" spans="2:22" x14ac:dyDescent="0.3">
      <c r="H61">
        <v>15.5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FBE0-FB77-446D-8C3D-573F9BCE60AC}">
  <dimension ref="A1:L22"/>
  <sheetViews>
    <sheetView workbookViewId="0">
      <selection activeCell="M4" sqref="M4"/>
    </sheetView>
  </sheetViews>
  <sheetFormatPr defaultRowHeight="14.4" x14ac:dyDescent="0.3"/>
  <cols>
    <col min="1" max="2" width="13.5546875" bestFit="1" customWidth="1"/>
    <col min="3" max="3" width="7.33203125" customWidth="1"/>
    <col min="4" max="4" width="24.33203125" bestFit="1" customWidth="1"/>
    <col min="5" max="6" width="12.21875" bestFit="1" customWidth="1"/>
    <col min="8" max="8" width="10.77734375" bestFit="1" customWidth="1"/>
    <col min="9" max="9" width="39.77734375" bestFit="1" customWidth="1"/>
    <col min="10" max="10" width="15.44140625" bestFit="1" customWidth="1"/>
  </cols>
  <sheetData>
    <row r="1" spans="1:12" ht="15" thickBot="1" x14ac:dyDescent="0.35"/>
    <row r="2" spans="1:12" ht="15" thickBot="1" x14ac:dyDescent="0.35">
      <c r="A2" t="s">
        <v>2</v>
      </c>
      <c r="B2" s="12" t="s">
        <v>45</v>
      </c>
      <c r="C2" s="5" t="s">
        <v>13</v>
      </c>
      <c r="D2" s="12" t="s">
        <v>47</v>
      </c>
      <c r="E2" s="3" t="s">
        <v>7</v>
      </c>
      <c r="F2" s="5" t="s">
        <v>6</v>
      </c>
      <c r="H2" s="16" t="s">
        <v>48</v>
      </c>
      <c r="I2" s="35" t="s">
        <v>51</v>
      </c>
      <c r="J2" s="35" t="s">
        <v>50</v>
      </c>
      <c r="K2" s="35" t="s">
        <v>53</v>
      </c>
    </row>
    <row r="3" spans="1:12" x14ac:dyDescent="0.3">
      <c r="B3" s="17" t="s">
        <v>44</v>
      </c>
      <c r="C3" s="18" t="s">
        <v>14</v>
      </c>
      <c r="D3" s="17">
        <v>100</v>
      </c>
      <c r="E3" s="18">
        <v>810</v>
      </c>
      <c r="F3" s="19">
        <v>10</v>
      </c>
      <c r="H3" s="14" t="s">
        <v>49</v>
      </c>
      <c r="I3" s="14">
        <v>125</v>
      </c>
      <c r="J3" s="14">
        <v>100</v>
      </c>
      <c r="K3" s="34"/>
    </row>
    <row r="4" spans="1:12" x14ac:dyDescent="0.3">
      <c r="B4" s="6" t="s">
        <v>43</v>
      </c>
      <c r="C4" s="7" t="s">
        <v>52</v>
      </c>
      <c r="D4" s="6">
        <v>120</v>
      </c>
      <c r="E4" s="7">
        <v>810</v>
      </c>
      <c r="F4" s="8">
        <v>10</v>
      </c>
      <c r="H4" s="14" t="s">
        <v>49</v>
      </c>
      <c r="I4" s="14"/>
      <c r="J4" s="14">
        <f>AVERAGEA(128, 110, 127, 125, 118, 120, 123, 122, 127, 126)</f>
        <v>122.6</v>
      </c>
      <c r="K4" s="14" t="s">
        <v>54</v>
      </c>
    </row>
    <row r="5" spans="1:12" x14ac:dyDescent="0.3">
      <c r="B5" s="6" t="s">
        <v>42</v>
      </c>
      <c r="C5" s="7"/>
      <c r="D5" s="6">
        <v>140</v>
      </c>
      <c r="E5" s="7">
        <v>810</v>
      </c>
      <c r="F5" s="8">
        <v>10</v>
      </c>
      <c r="H5" s="14" t="s">
        <v>49</v>
      </c>
      <c r="I5" s="14"/>
      <c r="J5" s="14" t="s">
        <v>55</v>
      </c>
      <c r="K5" s="14" t="s">
        <v>54</v>
      </c>
    </row>
    <row r="6" spans="1:12" x14ac:dyDescent="0.3">
      <c r="B6" s="6" t="s">
        <v>45</v>
      </c>
      <c r="C6" s="7"/>
      <c r="D6" s="6">
        <v>160</v>
      </c>
      <c r="E6" s="7">
        <v>810</v>
      </c>
      <c r="F6" s="8">
        <v>10</v>
      </c>
      <c r="H6" s="14" t="s">
        <v>49</v>
      </c>
      <c r="I6" s="14"/>
      <c r="J6" s="14" t="s">
        <v>56</v>
      </c>
      <c r="K6" s="14" t="s">
        <v>54</v>
      </c>
    </row>
    <row r="7" spans="1:12" ht="15" thickBot="1" x14ac:dyDescent="0.35">
      <c r="B7" s="9" t="s">
        <v>46</v>
      </c>
      <c r="C7" s="10"/>
      <c r="D7" s="33">
        <v>180</v>
      </c>
      <c r="E7" s="10">
        <v>810</v>
      </c>
      <c r="F7" s="11">
        <v>10</v>
      </c>
      <c r="H7" s="15" t="s">
        <v>49</v>
      </c>
      <c r="I7" s="15"/>
      <c r="J7" s="15" t="s">
        <v>60</v>
      </c>
      <c r="K7" s="15"/>
    </row>
    <row r="10" spans="1:12" x14ac:dyDescent="0.3">
      <c r="B10" t="s">
        <v>57</v>
      </c>
      <c r="E10" s="36">
        <v>43214</v>
      </c>
    </row>
    <row r="12" spans="1:12" x14ac:dyDescent="0.3">
      <c r="A12" s="7"/>
      <c r="B12" s="7"/>
      <c r="C12" s="7"/>
      <c r="D12" s="7"/>
      <c r="E12" s="7"/>
      <c r="F12" s="7"/>
      <c r="G12" s="7"/>
      <c r="H12" s="7"/>
      <c r="I12" s="7"/>
      <c r="J12" s="7"/>
      <c r="K12" s="7"/>
      <c r="L12" s="7"/>
    </row>
    <row r="13" spans="1:12" x14ac:dyDescent="0.3">
      <c r="A13" s="7"/>
      <c r="B13" s="7"/>
      <c r="C13" s="7"/>
      <c r="D13" s="7"/>
      <c r="E13" s="7"/>
      <c r="F13" s="7"/>
      <c r="G13" s="7"/>
      <c r="H13" s="7"/>
      <c r="I13" s="21"/>
      <c r="J13" s="21"/>
      <c r="K13" s="21"/>
      <c r="L13" s="7"/>
    </row>
    <row r="14" spans="1:12" x14ac:dyDescent="0.3">
      <c r="A14" s="7"/>
      <c r="B14" s="7"/>
      <c r="C14" s="7"/>
      <c r="D14" s="7"/>
      <c r="E14" s="7"/>
      <c r="F14" s="7"/>
      <c r="G14" s="7"/>
      <c r="H14" s="7"/>
      <c r="I14" s="7"/>
      <c r="J14" s="7"/>
      <c r="K14" s="21"/>
      <c r="L14" s="7"/>
    </row>
    <row r="15" spans="1:12" x14ac:dyDescent="0.3">
      <c r="A15" s="7"/>
      <c r="B15" s="7"/>
      <c r="C15" s="7"/>
      <c r="D15" s="7"/>
      <c r="E15" s="7"/>
      <c r="F15" s="7"/>
      <c r="G15" s="7"/>
      <c r="H15" s="7"/>
      <c r="I15" s="7"/>
      <c r="J15" s="7"/>
      <c r="K15" s="7"/>
      <c r="L15" s="7"/>
    </row>
    <row r="16" spans="1:12" x14ac:dyDescent="0.3">
      <c r="A16" s="7"/>
      <c r="B16" s="7"/>
      <c r="C16" s="7"/>
      <c r="D16" s="7"/>
      <c r="E16" s="7"/>
      <c r="F16" s="7"/>
      <c r="G16" s="7"/>
      <c r="H16" s="7"/>
      <c r="I16" s="7"/>
      <c r="J16" s="7"/>
      <c r="K16" s="7"/>
      <c r="L16" s="7"/>
    </row>
    <row r="17" spans="1:12" x14ac:dyDescent="0.3">
      <c r="A17" s="7"/>
      <c r="B17" s="7"/>
      <c r="C17" s="7"/>
      <c r="D17" s="7"/>
      <c r="E17" s="7"/>
      <c r="F17" s="7"/>
      <c r="G17" s="7"/>
      <c r="H17" s="7"/>
      <c r="I17" s="7"/>
      <c r="J17" s="7"/>
      <c r="K17" s="7"/>
      <c r="L17" s="7"/>
    </row>
    <row r="18" spans="1:12" x14ac:dyDescent="0.3">
      <c r="A18" s="7"/>
      <c r="B18" s="7"/>
      <c r="C18" s="7"/>
      <c r="D18" s="21"/>
      <c r="E18" s="7"/>
      <c r="F18" s="7"/>
      <c r="G18" s="7"/>
      <c r="H18" s="7"/>
      <c r="I18" s="7"/>
      <c r="J18" s="7"/>
      <c r="K18" s="7"/>
      <c r="L18" s="7"/>
    </row>
    <row r="19" spans="1:12" x14ac:dyDescent="0.3">
      <c r="A19" s="7"/>
      <c r="B19" s="7"/>
      <c r="C19" s="7"/>
      <c r="D19" s="7"/>
      <c r="E19" s="7"/>
      <c r="F19" s="7"/>
      <c r="G19" s="7"/>
      <c r="H19" s="7"/>
      <c r="I19" s="7"/>
      <c r="J19" s="7"/>
      <c r="K19" s="7"/>
      <c r="L19" s="7"/>
    </row>
    <row r="20" spans="1:12" x14ac:dyDescent="0.3">
      <c r="A20" s="7"/>
      <c r="B20" s="7"/>
      <c r="C20" s="7"/>
      <c r="D20" s="7"/>
      <c r="E20" s="7"/>
      <c r="F20" s="7"/>
      <c r="G20" s="7"/>
      <c r="H20" s="7"/>
      <c r="I20" s="7"/>
      <c r="J20" s="7"/>
      <c r="K20" s="7"/>
      <c r="L20" s="7"/>
    </row>
    <row r="21" spans="1:12" x14ac:dyDescent="0.3">
      <c r="A21" s="7"/>
      <c r="B21" s="7"/>
      <c r="C21" s="7"/>
      <c r="D21" s="7"/>
      <c r="E21" s="37"/>
      <c r="F21" s="7"/>
      <c r="G21" s="7"/>
      <c r="H21" s="7"/>
      <c r="I21" s="7"/>
      <c r="J21" s="7"/>
      <c r="K21" s="7"/>
      <c r="L21" s="7"/>
    </row>
    <row r="22" spans="1:12" x14ac:dyDescent="0.3">
      <c r="A22" s="7"/>
      <c r="B22" s="7"/>
      <c r="C22" s="7"/>
      <c r="D22" s="7"/>
      <c r="E22" s="7"/>
      <c r="F22" s="7"/>
      <c r="G22" s="7"/>
      <c r="H22" s="7"/>
      <c r="I22" s="7"/>
      <c r="J22" s="7"/>
      <c r="K22" s="7"/>
      <c r="L22"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44D6-F28F-416F-BD0F-FE0907501C17}">
  <dimension ref="A3:S26"/>
  <sheetViews>
    <sheetView topLeftCell="B1" workbookViewId="0">
      <selection activeCell="T19" sqref="T19"/>
    </sheetView>
  </sheetViews>
  <sheetFormatPr defaultRowHeight="14.4" x14ac:dyDescent="0.3"/>
  <cols>
    <col min="1" max="1" width="10.33203125" bestFit="1" customWidth="1"/>
    <col min="2" max="2" width="19.5546875" bestFit="1" customWidth="1"/>
    <col min="4" max="4" width="10.33203125" bestFit="1" customWidth="1"/>
    <col min="17" max="17" width="18.21875" bestFit="1" customWidth="1"/>
  </cols>
  <sheetData>
    <row r="3" spans="1:19" x14ac:dyDescent="0.3">
      <c r="A3" s="36">
        <v>43216</v>
      </c>
      <c r="B3" s="36" t="s">
        <v>2</v>
      </c>
      <c r="C3" t="s">
        <v>62</v>
      </c>
      <c r="D3" t="s">
        <v>67</v>
      </c>
      <c r="N3" t="s">
        <v>63</v>
      </c>
      <c r="O3" t="s">
        <v>68</v>
      </c>
      <c r="P3" t="s">
        <v>64</v>
      </c>
      <c r="Q3" t="s">
        <v>76</v>
      </c>
      <c r="S3" t="s">
        <v>82</v>
      </c>
    </row>
    <row r="4" spans="1:19" x14ac:dyDescent="0.3">
      <c r="B4" t="s">
        <v>71</v>
      </c>
      <c r="C4">
        <v>0</v>
      </c>
      <c r="D4" t="s">
        <v>61</v>
      </c>
      <c r="N4">
        <v>175</v>
      </c>
      <c r="O4" t="s">
        <v>69</v>
      </c>
      <c r="P4" t="s">
        <v>65</v>
      </c>
      <c r="Q4" t="s">
        <v>66</v>
      </c>
    </row>
    <row r="6" spans="1:19" x14ac:dyDescent="0.3">
      <c r="A6" t="s">
        <v>80</v>
      </c>
      <c r="B6" t="s">
        <v>72</v>
      </c>
      <c r="C6">
        <v>1</v>
      </c>
      <c r="D6" t="s">
        <v>88</v>
      </c>
      <c r="N6" t="s">
        <v>70</v>
      </c>
      <c r="P6" t="s">
        <v>73</v>
      </c>
      <c r="Q6">
        <v>1590</v>
      </c>
    </row>
    <row r="8" spans="1:19" x14ac:dyDescent="0.3">
      <c r="B8" t="s">
        <v>77</v>
      </c>
      <c r="C8">
        <v>2</v>
      </c>
      <c r="D8" t="s">
        <v>75</v>
      </c>
      <c r="N8" t="s">
        <v>70</v>
      </c>
      <c r="P8" t="s">
        <v>74</v>
      </c>
      <c r="Q8">
        <v>1200</v>
      </c>
    </row>
    <row r="10" spans="1:19" x14ac:dyDescent="0.3">
      <c r="B10" t="s">
        <v>78</v>
      </c>
      <c r="C10">
        <v>3</v>
      </c>
      <c r="D10" t="s">
        <v>79</v>
      </c>
      <c r="N10" t="s">
        <v>70</v>
      </c>
      <c r="O10">
        <v>200</v>
      </c>
      <c r="P10">
        <v>23</v>
      </c>
      <c r="Q10">
        <v>840</v>
      </c>
    </row>
    <row r="13" spans="1:19" x14ac:dyDescent="0.3">
      <c r="A13" t="s">
        <v>81</v>
      </c>
      <c r="B13" t="s">
        <v>83</v>
      </c>
      <c r="C13">
        <v>4</v>
      </c>
      <c r="D13" t="s">
        <v>86</v>
      </c>
      <c r="N13">
        <v>100</v>
      </c>
      <c r="P13">
        <v>22</v>
      </c>
      <c r="Q13">
        <v>1590</v>
      </c>
    </row>
    <row r="15" spans="1:19" x14ac:dyDescent="0.3">
      <c r="B15" t="s">
        <v>85</v>
      </c>
      <c r="C15">
        <v>5</v>
      </c>
      <c r="D15" t="s">
        <v>87</v>
      </c>
      <c r="N15">
        <v>100</v>
      </c>
      <c r="P15">
        <v>23</v>
      </c>
      <c r="Q15">
        <v>1200</v>
      </c>
    </row>
    <row r="17" spans="2:17" x14ac:dyDescent="0.3">
      <c r="B17" t="s">
        <v>84</v>
      </c>
      <c r="C17">
        <v>6</v>
      </c>
      <c r="D17" t="s">
        <v>89</v>
      </c>
      <c r="N17">
        <v>100</v>
      </c>
      <c r="O17">
        <v>130</v>
      </c>
      <c r="P17">
        <v>23</v>
      </c>
      <c r="Q17">
        <v>840</v>
      </c>
    </row>
    <row r="26" spans="2:17" x14ac:dyDescent="0.3">
      <c r="E2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3879-5E2A-4649-AB17-2527565AA58B}">
  <dimension ref="B3:U21"/>
  <sheetViews>
    <sheetView topLeftCell="C1" workbookViewId="0">
      <selection activeCell="E8" sqref="E8"/>
    </sheetView>
  </sheetViews>
  <sheetFormatPr defaultRowHeight="14.4" x14ac:dyDescent="0.3"/>
  <cols>
    <col min="1" max="1" width="1" customWidth="1"/>
    <col min="2" max="2" width="10.33203125" bestFit="1" customWidth="1"/>
    <col min="3" max="3" width="24.77734375" bestFit="1" customWidth="1"/>
    <col min="5" max="5" width="10.21875" bestFit="1" customWidth="1"/>
    <col min="18" max="18" width="12.5546875" bestFit="1" customWidth="1"/>
    <col min="20" max="20" width="18.21875" bestFit="1" customWidth="1"/>
  </cols>
  <sheetData>
    <row r="3" spans="2:21" x14ac:dyDescent="0.3">
      <c r="B3" s="38">
        <v>43217</v>
      </c>
      <c r="C3" s="38" t="s">
        <v>2</v>
      </c>
      <c r="D3" s="39" t="s">
        <v>62</v>
      </c>
      <c r="E3" s="39" t="s">
        <v>67</v>
      </c>
      <c r="F3" s="39"/>
      <c r="G3" s="39"/>
      <c r="H3" s="39"/>
      <c r="I3" s="39"/>
      <c r="J3" s="39"/>
      <c r="K3" s="39"/>
      <c r="L3" s="39"/>
      <c r="M3" s="39"/>
      <c r="N3" s="39"/>
      <c r="O3" s="39" t="s">
        <v>63</v>
      </c>
      <c r="P3" s="39" t="s">
        <v>68</v>
      </c>
      <c r="Q3" s="39" t="s">
        <v>91</v>
      </c>
      <c r="R3" s="39" t="s">
        <v>90</v>
      </c>
      <c r="S3" s="39" t="s">
        <v>64</v>
      </c>
      <c r="T3" s="39" t="s">
        <v>76</v>
      </c>
      <c r="U3" s="39" t="s">
        <v>95</v>
      </c>
    </row>
    <row r="4" spans="2:21" x14ac:dyDescent="0.3">
      <c r="C4" t="s">
        <v>71</v>
      </c>
      <c r="D4">
        <v>0</v>
      </c>
      <c r="E4" t="s">
        <v>92</v>
      </c>
      <c r="O4">
        <v>200</v>
      </c>
      <c r="P4">
        <v>200</v>
      </c>
      <c r="R4">
        <v>220</v>
      </c>
      <c r="T4" t="s">
        <v>93</v>
      </c>
    </row>
    <row r="6" spans="2:21" x14ac:dyDescent="0.3">
      <c r="B6" t="s">
        <v>80</v>
      </c>
      <c r="C6" t="s">
        <v>94</v>
      </c>
      <c r="D6">
        <v>7</v>
      </c>
      <c r="E6" t="s">
        <v>96</v>
      </c>
      <c r="O6">
        <v>75</v>
      </c>
      <c r="P6" t="s">
        <v>97</v>
      </c>
      <c r="R6">
        <v>100</v>
      </c>
      <c r="S6" t="s">
        <v>73</v>
      </c>
      <c r="T6">
        <v>840</v>
      </c>
      <c r="U6">
        <v>28</v>
      </c>
    </row>
    <row r="8" spans="2:21" x14ac:dyDescent="0.3">
      <c r="C8" t="s">
        <v>102</v>
      </c>
      <c r="D8">
        <v>8</v>
      </c>
      <c r="E8" t="s">
        <v>99</v>
      </c>
      <c r="O8">
        <v>75</v>
      </c>
      <c r="P8">
        <v>75</v>
      </c>
      <c r="Q8">
        <v>100</v>
      </c>
      <c r="R8">
        <v>100</v>
      </c>
      <c r="S8" s="41" t="s">
        <v>103</v>
      </c>
      <c r="T8">
        <v>840</v>
      </c>
      <c r="U8">
        <v>28</v>
      </c>
    </row>
    <row r="10" spans="2:21" x14ac:dyDescent="0.3">
      <c r="C10" t="s">
        <v>100</v>
      </c>
      <c r="D10">
        <v>9</v>
      </c>
      <c r="E10" t="s">
        <v>104</v>
      </c>
      <c r="O10">
        <v>75</v>
      </c>
      <c r="P10">
        <v>75</v>
      </c>
      <c r="Q10">
        <v>100</v>
      </c>
      <c r="R10">
        <v>100</v>
      </c>
      <c r="S10">
        <v>9</v>
      </c>
      <c r="T10">
        <v>1200</v>
      </c>
    </row>
    <row r="13" spans="2:21" x14ac:dyDescent="0.3">
      <c r="B13" t="s">
        <v>81</v>
      </c>
      <c r="C13" t="s">
        <v>112</v>
      </c>
      <c r="D13">
        <v>10</v>
      </c>
      <c r="E13" t="s">
        <v>98</v>
      </c>
      <c r="S13" s="41" t="s">
        <v>106</v>
      </c>
      <c r="T13">
        <v>1600</v>
      </c>
    </row>
    <row r="15" spans="2:21" x14ac:dyDescent="0.3">
      <c r="C15" t="s">
        <v>105</v>
      </c>
      <c r="D15" t="s">
        <v>108</v>
      </c>
      <c r="E15" t="s">
        <v>107</v>
      </c>
      <c r="O15">
        <v>75</v>
      </c>
      <c r="P15">
        <v>75</v>
      </c>
      <c r="Q15">
        <v>100</v>
      </c>
      <c r="R15">
        <v>100</v>
      </c>
      <c r="S15">
        <v>23</v>
      </c>
    </row>
    <row r="17" spans="3:20" x14ac:dyDescent="0.3">
      <c r="C17" t="s">
        <v>109</v>
      </c>
      <c r="D17">
        <v>11</v>
      </c>
      <c r="E17" t="s">
        <v>111</v>
      </c>
      <c r="O17">
        <v>300</v>
      </c>
      <c r="Q17">
        <v>360</v>
      </c>
      <c r="S17">
        <v>22</v>
      </c>
      <c r="T17">
        <v>1590</v>
      </c>
    </row>
    <row r="19" spans="3:20" x14ac:dyDescent="0.3">
      <c r="C19" t="s">
        <v>101</v>
      </c>
      <c r="D19">
        <v>12</v>
      </c>
      <c r="E19" t="s">
        <v>114</v>
      </c>
      <c r="O19">
        <v>300</v>
      </c>
      <c r="Q19">
        <v>360</v>
      </c>
      <c r="S19">
        <v>23</v>
      </c>
      <c r="T19">
        <v>1200</v>
      </c>
    </row>
    <row r="21" spans="3:20" x14ac:dyDescent="0.3">
      <c r="C21" t="s">
        <v>115</v>
      </c>
      <c r="D21">
        <v>13</v>
      </c>
      <c r="E21" t="s">
        <v>117</v>
      </c>
      <c r="O21">
        <v>300</v>
      </c>
      <c r="P21">
        <v>250</v>
      </c>
      <c r="Q21">
        <v>360</v>
      </c>
      <c r="R21">
        <v>260</v>
      </c>
      <c r="S21">
        <v>23</v>
      </c>
      <c r="T21">
        <v>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1600F-54C3-4629-A495-45EF1A01E74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F0B2-5D14-41E7-B422-A81EE9AA7853}">
  <dimension ref="A2:T17"/>
  <sheetViews>
    <sheetView workbookViewId="0">
      <selection activeCell="G24" sqref="G24"/>
    </sheetView>
  </sheetViews>
  <sheetFormatPr defaultRowHeight="14.4" x14ac:dyDescent="0.3"/>
  <cols>
    <col min="1" max="1" width="3.88671875" customWidth="1"/>
    <col min="2" max="2" width="25.6640625" bestFit="1" customWidth="1"/>
    <col min="13" max="13" width="28.33203125" customWidth="1"/>
    <col min="17" max="17" width="11" customWidth="1"/>
    <col min="18" max="18" width="8.88671875" bestFit="1" customWidth="1"/>
    <col min="19" max="19" width="19.77734375" customWidth="1"/>
  </cols>
  <sheetData>
    <row r="2" spans="1:20" x14ac:dyDescent="0.3">
      <c r="A2" s="38"/>
      <c r="B2" s="38" t="s">
        <v>2</v>
      </c>
      <c r="C2" s="39" t="s">
        <v>62</v>
      </c>
      <c r="D2" s="39" t="s">
        <v>67</v>
      </c>
      <c r="E2" s="39"/>
      <c r="F2" s="39"/>
      <c r="G2" s="39"/>
      <c r="H2" s="39"/>
      <c r="I2" s="39"/>
      <c r="J2" s="39"/>
      <c r="K2" s="39"/>
      <c r="L2" s="39"/>
      <c r="M2" s="39"/>
      <c r="N2" s="39" t="s">
        <v>63</v>
      </c>
      <c r="O2" s="39" t="s">
        <v>68</v>
      </c>
      <c r="P2" s="39" t="s">
        <v>91</v>
      </c>
      <c r="Q2" s="39" t="s">
        <v>90</v>
      </c>
      <c r="R2" s="39" t="s">
        <v>134</v>
      </c>
      <c r="S2" s="39" t="s">
        <v>76</v>
      </c>
      <c r="T2" s="39" t="s">
        <v>95</v>
      </c>
    </row>
    <row r="3" spans="1:20" x14ac:dyDescent="0.3">
      <c r="B3" t="s">
        <v>71</v>
      </c>
      <c r="D3" t="s">
        <v>118</v>
      </c>
      <c r="N3">
        <v>260</v>
      </c>
      <c r="O3" t="s">
        <v>20</v>
      </c>
      <c r="P3" t="s">
        <v>20</v>
      </c>
      <c r="Q3" t="s">
        <v>20</v>
      </c>
      <c r="S3" t="s">
        <v>93</v>
      </c>
    </row>
    <row r="5" spans="1:20" x14ac:dyDescent="0.3">
      <c r="A5" t="s">
        <v>80</v>
      </c>
      <c r="B5" t="s">
        <v>119</v>
      </c>
      <c r="C5">
        <v>14</v>
      </c>
      <c r="D5" t="s">
        <v>131</v>
      </c>
      <c r="N5">
        <v>75</v>
      </c>
      <c r="O5">
        <v>80</v>
      </c>
      <c r="R5" t="s">
        <v>132</v>
      </c>
      <c r="S5" s="42" t="s">
        <v>120</v>
      </c>
    </row>
    <row r="7" spans="1:20" x14ac:dyDescent="0.3">
      <c r="B7" t="s">
        <v>121</v>
      </c>
      <c r="C7">
        <v>15</v>
      </c>
      <c r="D7" t="s">
        <v>124</v>
      </c>
      <c r="N7">
        <v>80</v>
      </c>
      <c r="O7">
        <v>90</v>
      </c>
      <c r="P7" t="s">
        <v>20</v>
      </c>
      <c r="Q7">
        <v>105</v>
      </c>
      <c r="R7" t="s">
        <v>133</v>
      </c>
      <c r="S7" t="s">
        <v>120</v>
      </c>
    </row>
    <row r="9" spans="1:20" x14ac:dyDescent="0.3">
      <c r="A9" t="s">
        <v>81</v>
      </c>
      <c r="B9" t="s">
        <v>125</v>
      </c>
      <c r="D9" t="s">
        <v>130</v>
      </c>
      <c r="O9">
        <v>180</v>
      </c>
      <c r="Q9" t="s">
        <v>126</v>
      </c>
    </row>
    <row r="11" spans="1:20" x14ac:dyDescent="0.3">
      <c r="B11" t="s">
        <v>127</v>
      </c>
      <c r="C11">
        <v>16</v>
      </c>
      <c r="D11" t="s">
        <v>129</v>
      </c>
      <c r="N11">
        <v>180</v>
      </c>
      <c r="O11">
        <v>185</v>
      </c>
      <c r="P11" t="s">
        <v>126</v>
      </c>
      <c r="Q11">
        <v>205</v>
      </c>
      <c r="R11" t="s">
        <v>132</v>
      </c>
      <c r="S11" t="s">
        <v>120</v>
      </c>
    </row>
    <row r="12" spans="1:20" x14ac:dyDescent="0.3">
      <c r="R12" s="41"/>
    </row>
    <row r="13" spans="1:20" x14ac:dyDescent="0.3">
      <c r="B13" t="s">
        <v>128</v>
      </c>
      <c r="C13">
        <v>17</v>
      </c>
      <c r="D13" t="s">
        <v>135</v>
      </c>
      <c r="N13">
        <v>185</v>
      </c>
      <c r="O13">
        <v>190</v>
      </c>
      <c r="P13">
        <v>205</v>
      </c>
      <c r="Q13">
        <v>210</v>
      </c>
      <c r="R13" t="s">
        <v>133</v>
      </c>
      <c r="S13" t="s">
        <v>120</v>
      </c>
    </row>
    <row r="15" spans="1:20" x14ac:dyDescent="0.3">
      <c r="B15" t="s">
        <v>122</v>
      </c>
      <c r="C15">
        <v>18</v>
      </c>
      <c r="D15" t="s">
        <v>136</v>
      </c>
      <c r="N15">
        <v>300</v>
      </c>
      <c r="O15">
        <v>290</v>
      </c>
      <c r="P15">
        <v>350</v>
      </c>
      <c r="Q15">
        <v>330</v>
      </c>
      <c r="R15" t="s">
        <v>132</v>
      </c>
      <c r="S15" t="s">
        <v>120</v>
      </c>
    </row>
    <row r="17" spans="2:19" x14ac:dyDescent="0.3">
      <c r="B17" t="s">
        <v>123</v>
      </c>
      <c r="C17">
        <v>19</v>
      </c>
      <c r="D17" t="s">
        <v>137</v>
      </c>
      <c r="N17">
        <v>290</v>
      </c>
      <c r="O17">
        <v>280</v>
      </c>
      <c r="P17">
        <v>330</v>
      </c>
      <c r="Q17">
        <v>325</v>
      </c>
      <c r="R17" t="s">
        <v>138</v>
      </c>
      <c r="S17" t="s">
        <v>120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4769B-1852-45AE-9057-B8B9331FA4B4}">
  <dimension ref="A1:R18"/>
  <sheetViews>
    <sheetView workbookViewId="0">
      <selection activeCell="K27" sqref="K27"/>
    </sheetView>
  </sheetViews>
  <sheetFormatPr defaultRowHeight="14.4" x14ac:dyDescent="0.3"/>
  <cols>
    <col min="1" max="1" width="28.33203125" bestFit="1" customWidth="1"/>
    <col min="16" max="16" width="12.5546875" bestFit="1" customWidth="1"/>
    <col min="18" max="18" width="18.21875" bestFit="1" customWidth="1"/>
  </cols>
  <sheetData>
    <row r="1" spans="1:18" x14ac:dyDescent="0.3">
      <c r="A1" s="38" t="s">
        <v>2</v>
      </c>
      <c r="B1" s="39" t="s">
        <v>62</v>
      </c>
      <c r="C1" s="39" t="s">
        <v>67</v>
      </c>
      <c r="D1" s="39"/>
      <c r="E1" s="39"/>
      <c r="F1" s="39"/>
      <c r="G1" s="39"/>
      <c r="H1" s="39"/>
      <c r="I1" s="39"/>
      <c r="J1" s="39"/>
      <c r="K1" s="39"/>
      <c r="L1" s="39"/>
      <c r="M1" s="39" t="s">
        <v>63</v>
      </c>
      <c r="N1" s="39" t="s">
        <v>68</v>
      </c>
      <c r="O1" s="39" t="s">
        <v>91</v>
      </c>
      <c r="P1" s="39" t="s">
        <v>90</v>
      </c>
      <c r="Q1" s="39" t="s">
        <v>134</v>
      </c>
      <c r="R1" s="39" t="s">
        <v>76</v>
      </c>
    </row>
    <row r="2" spans="1:18" x14ac:dyDescent="0.3">
      <c r="A2" t="s">
        <v>139</v>
      </c>
      <c r="C2" t="s">
        <v>140</v>
      </c>
      <c r="M2">
        <v>250</v>
      </c>
      <c r="N2" t="s">
        <v>20</v>
      </c>
      <c r="O2" t="s">
        <v>20</v>
      </c>
      <c r="P2" t="s">
        <v>20</v>
      </c>
      <c r="Q2" t="s">
        <v>20</v>
      </c>
      <c r="R2" t="s">
        <v>20</v>
      </c>
    </row>
    <row r="3" spans="1:18" x14ac:dyDescent="0.3">
      <c r="A3" t="s">
        <v>141</v>
      </c>
      <c r="C3" t="s">
        <v>143</v>
      </c>
      <c r="M3">
        <v>200</v>
      </c>
    </row>
    <row r="4" spans="1:18" x14ac:dyDescent="0.3">
      <c r="A4" t="s">
        <v>144</v>
      </c>
      <c r="B4">
        <v>20</v>
      </c>
      <c r="C4" t="s">
        <v>162</v>
      </c>
      <c r="M4">
        <v>200</v>
      </c>
      <c r="N4">
        <v>210</v>
      </c>
    </row>
    <row r="5" spans="1:18" x14ac:dyDescent="0.3">
      <c r="A5" t="s">
        <v>145</v>
      </c>
      <c r="B5">
        <v>21</v>
      </c>
      <c r="C5" t="s">
        <v>163</v>
      </c>
      <c r="M5">
        <v>310</v>
      </c>
    </row>
    <row r="6" spans="1:18" x14ac:dyDescent="0.3">
      <c r="A6" t="s">
        <v>146</v>
      </c>
      <c r="B6">
        <v>22</v>
      </c>
      <c r="C6" t="s">
        <v>151</v>
      </c>
      <c r="M6">
        <v>280</v>
      </c>
    </row>
    <row r="7" spans="1:18" x14ac:dyDescent="0.3">
      <c r="A7" t="s">
        <v>147</v>
      </c>
      <c r="B7">
        <v>23</v>
      </c>
      <c r="C7" t="s">
        <v>151</v>
      </c>
      <c r="M7">
        <v>250</v>
      </c>
    </row>
    <row r="8" spans="1:18" x14ac:dyDescent="0.3">
      <c r="A8" t="s">
        <v>148</v>
      </c>
      <c r="B8">
        <v>24</v>
      </c>
      <c r="C8" t="s">
        <v>151</v>
      </c>
      <c r="M8">
        <v>220</v>
      </c>
    </row>
    <row r="9" spans="1:18" x14ac:dyDescent="0.3">
      <c r="A9" t="s">
        <v>149</v>
      </c>
      <c r="B9">
        <v>25</v>
      </c>
      <c r="C9" t="s">
        <v>151</v>
      </c>
      <c r="M9">
        <v>195</v>
      </c>
    </row>
    <row r="10" spans="1:18" x14ac:dyDescent="0.3">
      <c r="A10" t="s">
        <v>150</v>
      </c>
      <c r="B10">
        <v>26</v>
      </c>
      <c r="C10" t="s">
        <v>151</v>
      </c>
      <c r="M10">
        <v>165</v>
      </c>
    </row>
    <row r="11" spans="1:18" x14ac:dyDescent="0.3">
      <c r="A11" t="s">
        <v>152</v>
      </c>
      <c r="B11">
        <v>27</v>
      </c>
      <c r="C11" t="s">
        <v>151</v>
      </c>
      <c r="M11">
        <v>140</v>
      </c>
    </row>
    <row r="12" spans="1:18" x14ac:dyDescent="0.3">
      <c r="A12" t="s">
        <v>153</v>
      </c>
      <c r="B12">
        <v>28</v>
      </c>
      <c r="C12" t="s">
        <v>151</v>
      </c>
      <c r="M12">
        <v>115</v>
      </c>
    </row>
    <row r="13" spans="1:18" x14ac:dyDescent="0.3">
      <c r="A13" t="s">
        <v>154</v>
      </c>
      <c r="B13">
        <v>29</v>
      </c>
      <c r="C13" t="s">
        <v>151</v>
      </c>
      <c r="M13">
        <v>90</v>
      </c>
    </row>
    <row r="14" spans="1:18" x14ac:dyDescent="0.3">
      <c r="A14" t="s">
        <v>155</v>
      </c>
      <c r="B14">
        <v>30</v>
      </c>
      <c r="C14" t="s">
        <v>151</v>
      </c>
      <c r="M14">
        <v>65</v>
      </c>
    </row>
    <row r="15" spans="1:18" x14ac:dyDescent="0.3">
      <c r="A15" t="s">
        <v>156</v>
      </c>
      <c r="B15">
        <v>31</v>
      </c>
      <c r="C15" t="s">
        <v>157</v>
      </c>
      <c r="M15">
        <v>45</v>
      </c>
    </row>
    <row r="16" spans="1:18" x14ac:dyDescent="0.3">
      <c r="A16" t="s">
        <v>158</v>
      </c>
      <c r="B16">
        <v>32</v>
      </c>
      <c r="C16" t="s">
        <v>157</v>
      </c>
      <c r="M16" t="s">
        <v>159</v>
      </c>
      <c r="O16">
        <v>37</v>
      </c>
    </row>
    <row r="18" spans="1:3" x14ac:dyDescent="0.3">
      <c r="A18" t="s">
        <v>160</v>
      </c>
      <c r="B18">
        <v>33</v>
      </c>
      <c r="C18" t="s">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14</vt:i4>
      </vt:variant>
    </vt:vector>
  </HeadingPairs>
  <TitlesOfParts>
    <vt:vector size="14" baseType="lpstr">
      <vt:lpstr>Test plan</vt:lpstr>
      <vt:lpstr>Test plan 2</vt:lpstr>
      <vt:lpstr>Tests 2018-04-20</vt:lpstr>
      <vt:lpstr>Tests 2018-04-24</vt:lpstr>
      <vt:lpstr>Tests 2018-04-26</vt:lpstr>
      <vt:lpstr>Tests 2018-04-27</vt:lpstr>
      <vt:lpstr>Blad3</vt:lpstr>
      <vt:lpstr>Test 2018-05-01</vt:lpstr>
      <vt:lpstr>Test2018-05-03</vt:lpstr>
      <vt:lpstr>Test2018-05-09</vt:lpstr>
      <vt:lpstr>Test2018-05-15</vt:lpstr>
      <vt:lpstr>Blad1</vt:lpstr>
      <vt:lpstr>Blad2</vt:lpstr>
      <vt:lpstr>Changes to rig and DAQ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Karlsson</dc:creator>
  <cp:lastModifiedBy>Jonathan Karlsson</cp:lastModifiedBy>
  <dcterms:created xsi:type="dcterms:W3CDTF">2018-04-20T13:08:17Z</dcterms:created>
  <dcterms:modified xsi:type="dcterms:W3CDTF">2018-05-17T01:42:11Z</dcterms:modified>
</cp:coreProperties>
</file>