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21" i="1"/>
  <c r="G39" i="1"/>
  <c r="G40" i="1"/>
  <c r="G42" i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3" i="1"/>
  <c r="G44" i="1"/>
  <c r="G45" i="1"/>
  <c r="H48" i="1"/>
</calcChain>
</file>

<file path=xl/sharedStrings.xml><?xml version="1.0" encoding="utf-8"?>
<sst xmlns="http://schemas.openxmlformats.org/spreadsheetml/2006/main" count="212" uniqueCount="170">
  <si>
    <t>Qty</t>
  </si>
  <si>
    <t>Value</t>
  </si>
  <si>
    <t>Device</t>
  </si>
  <si>
    <t>LEDCHIP-LED0603</t>
  </si>
  <si>
    <t>R-US_R0603</t>
  </si>
  <si>
    <t>R10</t>
  </si>
  <si>
    <t>0.47u</t>
  </si>
  <si>
    <t>C-EUC0603</t>
  </si>
  <si>
    <t>C31, C32, C33, C34</t>
  </si>
  <si>
    <t>1.2p</t>
  </si>
  <si>
    <t>C26</t>
  </si>
  <si>
    <t>1.5K</t>
  </si>
  <si>
    <t>R6</t>
  </si>
  <si>
    <t>1.5n</t>
  </si>
  <si>
    <t>INDUCTOR0603</t>
  </si>
  <si>
    <t>L20</t>
  </si>
  <si>
    <t>1.8p</t>
  </si>
  <si>
    <t>C27</t>
  </si>
  <si>
    <t>1n</t>
  </si>
  <si>
    <t>C16, C18, C19, C21</t>
  </si>
  <si>
    <t>1u</t>
  </si>
  <si>
    <t>C3, C22, C29, C36</t>
  </si>
  <si>
    <t>2.2n</t>
  </si>
  <si>
    <t>L17</t>
  </si>
  <si>
    <t>3.3V</t>
  </si>
  <si>
    <t>NX1117C</t>
  </si>
  <si>
    <t>U1</t>
  </si>
  <si>
    <t>3.9n</t>
  </si>
  <si>
    <t>L18</t>
  </si>
  <si>
    <t>4.3K</t>
  </si>
  <si>
    <t>R7, R8</t>
  </si>
  <si>
    <t>6.8n</t>
  </si>
  <si>
    <t>L14, L15, L16, L19, L21, L22, L23</t>
  </si>
  <si>
    <t>6.8p</t>
  </si>
  <si>
    <t>C24</t>
  </si>
  <si>
    <t>10K</t>
  </si>
  <si>
    <t>R9</t>
  </si>
  <si>
    <t>10p</t>
  </si>
  <si>
    <t>C15, C17</t>
  </si>
  <si>
    <t>10u</t>
  </si>
  <si>
    <t>C1, C2, C37, C38, C39, C40</t>
  </si>
  <si>
    <t>15p</t>
  </si>
  <si>
    <t>C23, C28, C41, C42</t>
  </si>
  <si>
    <t>16MHz</t>
  </si>
  <si>
    <t>XTAL-ABRACONABMM</t>
  </si>
  <si>
    <t>X2</t>
  </si>
  <si>
    <t>18p</t>
  </si>
  <si>
    <t>C20</t>
  </si>
  <si>
    <t>R1, R2</t>
  </si>
  <si>
    <t>47p</t>
  </si>
  <si>
    <t>C13, C14</t>
  </si>
  <si>
    <t>48MHz</t>
  </si>
  <si>
    <t>XTAL-ABRACONABM3C</t>
  </si>
  <si>
    <t>X1</t>
  </si>
  <si>
    <t>56k</t>
  </si>
  <si>
    <t>R4</t>
  </si>
  <si>
    <t>R3, R5, R11</t>
  </si>
  <si>
    <t>100n</t>
  </si>
  <si>
    <t>C4, C5, C6, C7, C8, C9, C11, C12, C30, C35</t>
  </si>
  <si>
    <t>100p</t>
  </si>
  <si>
    <t>C25</t>
  </si>
  <si>
    <t>220p</t>
  </si>
  <si>
    <t>C10</t>
  </si>
  <si>
    <t>ATTINY84-14S1</t>
  </si>
  <si>
    <t>U4</t>
  </si>
  <si>
    <t>AVR_SPI_PRG_6PTH</t>
  </si>
  <si>
    <t>ISP</t>
  </si>
  <si>
    <t>BEAD</t>
  </si>
  <si>
    <t>L1, L2, L3, L4, L5, L6, L7, L8, L9, L10, L11, L12, L13</t>
  </si>
  <si>
    <t>CC2591</t>
  </si>
  <si>
    <t>U3</t>
  </si>
  <si>
    <t>CC8531</t>
  </si>
  <si>
    <t>U2</t>
  </si>
  <si>
    <t>HEADER-10P-SMD-MALE</t>
  </si>
  <si>
    <t>J2</t>
  </si>
  <si>
    <t>MICROSDDM3AT</t>
  </si>
  <si>
    <t>SD1</t>
  </si>
  <si>
    <t>PHONE_SW</t>
  </si>
  <si>
    <t>IN, OUT</t>
  </si>
  <si>
    <t>SMA</t>
  </si>
  <si>
    <t>J1</t>
  </si>
  <si>
    <t>SPST-SMD</t>
  </si>
  <si>
    <t>PROG, RESET</t>
  </si>
  <si>
    <t>TLV320AIC3204</t>
  </si>
  <si>
    <t>U5</t>
  </si>
  <si>
    <t>USB_MICRO_AB</t>
  </si>
  <si>
    <t>USB</t>
  </si>
  <si>
    <t>Mouser Part No.</t>
  </si>
  <si>
    <t>Price</t>
  </si>
  <si>
    <t>815-ABMM-16-B2-T</t>
  </si>
  <si>
    <t>RefDes</t>
  </si>
  <si>
    <t>815-ABM3C-48-D4YFT</t>
  </si>
  <si>
    <t>649-10104111-0001LF</t>
  </si>
  <si>
    <t>771-NX1117C33Z115</t>
  </si>
  <si>
    <t>798-DM3AT-SF-PEJM5</t>
  </si>
  <si>
    <t>81-BLM18HG102SH1D</t>
  </si>
  <si>
    <t>Notes</t>
  </si>
  <si>
    <t>506-1571563-9</t>
  </si>
  <si>
    <t>{Y,S,O,G} = Yellow, Red, Orange, Green</t>
  </si>
  <si>
    <t>603-CC603MRX5R5BB106</t>
  </si>
  <si>
    <t>6.3V, X7R, 20%</t>
  </si>
  <si>
    <t>81-GRM1885C1H221FA01</t>
  </si>
  <si>
    <t>50V, C0G, 1%</t>
  </si>
  <si>
    <t>81-GRM39C470F50</t>
  </si>
  <si>
    <t>81-GRM185C1H100FA01J</t>
  </si>
  <si>
    <t>81-GRM1885C1H102GA1D</t>
  </si>
  <si>
    <t>50V, C0G, 2%</t>
  </si>
  <si>
    <t>81-GRM185C1H180FA01J</t>
  </si>
  <si>
    <t>81-GRM185C1H150FA01J</t>
  </si>
  <si>
    <t>81-GRM185C1H6R8BZ01J</t>
  </si>
  <si>
    <t>50V, C0G, +/- 0.1pF</t>
  </si>
  <si>
    <t>81-GRM185C1H101FA01J</t>
  </si>
  <si>
    <t>81-GRM185C1H1R2BZ01J</t>
  </si>
  <si>
    <t>81-GRM1885C1H1R8BZ</t>
  </si>
  <si>
    <t>810-C1608X5R1A105K</t>
  </si>
  <si>
    <t>10V, X5R, 10%</t>
  </si>
  <si>
    <t>810-CGJ3E2X7R1A474K</t>
  </si>
  <si>
    <t>10V, X7R, 10%</t>
  </si>
  <si>
    <t>77-VJ0603Y104JXJCBC</t>
  </si>
  <si>
    <t>16V, X7R, 5%</t>
  </si>
  <si>
    <t>502-35RAPC4BV4</t>
  </si>
  <si>
    <t>649-68602-406HLF</t>
  </si>
  <si>
    <t>(6 Pins)</t>
  </si>
  <si>
    <t>Z=1k, DCR=1.6</t>
  </si>
  <si>
    <t>81-LQW18AN6N8D00D</t>
  </si>
  <si>
    <t>81-LQW18AN2N2D00D</t>
  </si>
  <si>
    <t>+/-0.5nH, DCR=82m, Qmin=35, fr=6G</t>
  </si>
  <si>
    <t>+/-0.5nH, DCR=49m, Qmin=16, fr=6G</t>
  </si>
  <si>
    <t>81-LQW18AN3N9D00D</t>
  </si>
  <si>
    <t>+/-0.5nH, DCR=59m, Qmin=35, fr=6G</t>
  </si>
  <si>
    <t>81-LQP18MN1N5C02D</t>
  </si>
  <si>
    <t>+/-0.2nH, DCR=300m, Qmin-17, fr=6G</t>
  </si>
  <si>
    <t>302-33.2-RC</t>
  </si>
  <si>
    <t>301-0-RC</t>
  </si>
  <si>
    <t>302-56.2K-RC</t>
  </si>
  <si>
    <t>(56.2k)</t>
  </si>
  <si>
    <t>(33.2)</t>
  </si>
  <si>
    <t>302-1.5K-RC</t>
  </si>
  <si>
    <t>302-4.32K-RC</t>
  </si>
  <si>
    <t>302-10K-RC</t>
  </si>
  <si>
    <t>(4.32k)</t>
  </si>
  <si>
    <t>595-CC8531RHAT</t>
  </si>
  <si>
    <t>595-CC2591RGVR</t>
  </si>
  <si>
    <t>556-ATTINY84-20SSU</t>
  </si>
  <si>
    <t>595-V320AIC3204IRHBT</t>
  </si>
  <si>
    <t>Total Price</t>
  </si>
  <si>
    <t>Total</t>
  </si>
  <si>
    <t>(free from TI - $8.71 reg)</t>
  </si>
  <si>
    <t>(free from TI - $5.04 reg)</t>
  </si>
  <si>
    <t>(free from TI - $4.42 reg)</t>
  </si>
  <si>
    <t>Antenna</t>
  </si>
  <si>
    <t>2.4GHz</t>
  </si>
  <si>
    <t>-</t>
  </si>
  <si>
    <t>673-W1038</t>
  </si>
  <si>
    <t>Reverse SMA</t>
  </si>
  <si>
    <t>712-CONREVSMA003.062</t>
  </si>
  <si>
    <t>(for 1.6mm brd)</t>
  </si>
  <si>
    <t>649-68021-410HLF</t>
  </si>
  <si>
    <t>(10 Pins)</t>
  </si>
  <si>
    <t xml:space="preserve"> </t>
  </si>
  <si>
    <t>Red</t>
  </si>
  <si>
    <t>Yel</t>
  </si>
  <si>
    <t>Grn</t>
  </si>
  <si>
    <t>PWR</t>
  </si>
  <si>
    <t>GIO1</t>
  </si>
  <si>
    <t>AVR_GIO</t>
  </si>
  <si>
    <t>78-VLMS1300-GS08</t>
  </si>
  <si>
    <t>78-VLMY1300-GS08</t>
  </si>
  <si>
    <t>78-VLMG1300-GS08</t>
  </si>
  <si>
    <t>302-100-RC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</si>
</sst>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44" fontId="3" fillId="0" borderId="0" xfId="1" applyFont="1" applyAlignment="1">
      <alignment horizontal="left"/>
    </xf>
    <xf numFmtId="0" fontId="3" fillId="0" borderId="0" xfId="0" quotePrefix="1" applyFont="1" applyAlignment="1">
      <alignment horizontal="left"/>
    </xf>
  </cellXfs>
  <cellStyles count="112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yperlink" xfId="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numFmt numFmtId="34" formatCode="_(&quot;$&quot;* #,##0.00_);_(&quot;$&quot;* \(#,##0.00\);_(&quot;$&quot;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45" totalsRowShown="0" headerRowDxfId="9" dataDxfId="8">
  <autoFilter ref="A1:H45"/>
  <sortState ref="A2:F42">
    <sortCondition ref="C1:C42"/>
  </sortState>
  <tableColumns count="8">
    <tableColumn id="2" name="Value" dataDxfId="7"/>
    <tableColumn id="3" name="Device" dataDxfId="6"/>
    <tableColumn id="4" name="RefDes" dataDxfId="5"/>
    <tableColumn id="1" name="Qty" dataDxfId="4"/>
    <tableColumn id="5" name="Mouser Part No." dataDxfId="3"/>
    <tableColumn id="6" name="Price" dataDxfId="2" dataCellStyle="Currency"/>
    <tableColumn id="8" name="Total Price" dataDxfId="1" dataCellStyle="Currency">
      <calculatedColumnFormula>Table2[[#This Row],[Qty]]*Table2[[#This Row],[Price]]</calculatedColumnFormula>
    </tableColumn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8" workbookViewId="0">
      <selection activeCell="E43" sqref="E43"/>
    </sheetView>
  </sheetViews>
  <sheetFormatPr baseColWidth="10" defaultRowHeight="15" x14ac:dyDescent="0"/>
  <cols>
    <col min="1" max="1" width="23.1640625" bestFit="1" customWidth="1"/>
    <col min="2" max="3" width="23.1640625" style="3" bestFit="1" customWidth="1"/>
    <col min="4" max="4" width="7.1640625" style="4" bestFit="1" customWidth="1"/>
    <col min="5" max="5" width="24.5" style="3" bestFit="1" customWidth="1"/>
    <col min="6" max="6" width="8.6640625" style="3" bestFit="1" customWidth="1"/>
    <col min="7" max="7" width="14" style="3" bestFit="1" customWidth="1"/>
    <col min="8" max="8" width="33.83203125" style="3" bestFit="1" customWidth="1"/>
    <col min="9" max="9" width="33.6640625" style="3" bestFit="1" customWidth="1"/>
    <col min="10" max="16384" width="10.83203125" style="3"/>
  </cols>
  <sheetData>
    <row r="1" spans="1:8">
      <c r="A1" s="1" t="s">
        <v>1</v>
      </c>
      <c r="B1" s="1" t="s">
        <v>2</v>
      </c>
      <c r="C1" s="2" t="s">
        <v>90</v>
      </c>
      <c r="D1" s="1" t="s">
        <v>0</v>
      </c>
      <c r="E1" s="1" t="s">
        <v>87</v>
      </c>
      <c r="F1" s="1" t="s">
        <v>88</v>
      </c>
      <c r="G1" s="1" t="s">
        <v>145</v>
      </c>
      <c r="H1" s="1" t="s">
        <v>96</v>
      </c>
    </row>
    <row r="2" spans="1:8">
      <c r="A2" s="3" t="s">
        <v>160</v>
      </c>
      <c r="B2" s="3" t="s">
        <v>3</v>
      </c>
      <c r="C2" s="4" t="s">
        <v>165</v>
      </c>
      <c r="D2" s="3">
        <v>1</v>
      </c>
      <c r="E2" s="3" t="s">
        <v>166</v>
      </c>
      <c r="F2" s="5">
        <v>0.08</v>
      </c>
      <c r="G2" s="5">
        <f>Table2[[#This Row],[Qty]]*Table2[[#This Row],[Price]]</f>
        <v>0.08</v>
      </c>
      <c r="H2" s="3" t="s">
        <v>98</v>
      </c>
    </row>
    <row r="3" spans="1:8">
      <c r="A3" s="3" t="s">
        <v>161</v>
      </c>
      <c r="B3" s="3" t="s">
        <v>3</v>
      </c>
      <c r="C3" s="4" t="s">
        <v>164</v>
      </c>
      <c r="D3" s="3">
        <v>1</v>
      </c>
      <c r="E3" s="3" t="s">
        <v>167</v>
      </c>
      <c r="F3" s="5">
        <v>0.08</v>
      </c>
      <c r="G3" s="5">
        <f>Table2[[#This Row],[Qty]]*Table2[[#This Row],[Price]]</f>
        <v>0.08</v>
      </c>
    </row>
    <row r="4" spans="1:8">
      <c r="A4" s="3" t="s">
        <v>162</v>
      </c>
      <c r="B4" s="3" t="s">
        <v>3</v>
      </c>
      <c r="C4" s="4" t="s">
        <v>163</v>
      </c>
      <c r="D4" s="3">
        <v>1</v>
      </c>
      <c r="E4" s="3" t="s">
        <v>168</v>
      </c>
      <c r="F4" s="5">
        <v>0.08</v>
      </c>
      <c r="G4" s="5">
        <f>Table2[[#This Row],[Qty]]*Table2[[#This Row],[Price]]</f>
        <v>0.08</v>
      </c>
    </row>
    <row r="5" spans="1:8" ht="30">
      <c r="A5" s="3" t="s">
        <v>39</v>
      </c>
      <c r="B5" s="3" t="s">
        <v>7</v>
      </c>
      <c r="C5" s="4" t="s">
        <v>40</v>
      </c>
      <c r="D5" s="3">
        <v>6</v>
      </c>
      <c r="E5" s="3" t="s">
        <v>99</v>
      </c>
      <c r="F5" s="5">
        <v>0.09</v>
      </c>
      <c r="G5" s="5">
        <f>Table2[[#This Row],[Qty]]*Table2[[#This Row],[Price]]</f>
        <v>0.54</v>
      </c>
      <c r="H5" s="3" t="s">
        <v>100</v>
      </c>
    </row>
    <row r="6" spans="1:8">
      <c r="A6" s="3" t="s">
        <v>61</v>
      </c>
      <c r="B6" s="3" t="s">
        <v>7</v>
      </c>
      <c r="C6" s="4" t="s">
        <v>62</v>
      </c>
      <c r="D6" s="3">
        <v>1</v>
      </c>
      <c r="E6" s="3" t="s">
        <v>101</v>
      </c>
      <c r="F6" s="5">
        <v>0.1</v>
      </c>
      <c r="G6" s="5">
        <f>Table2[[#This Row],[Qty]]*Table2[[#This Row],[Price]]</f>
        <v>0.1</v>
      </c>
      <c r="H6" s="3" t="s">
        <v>102</v>
      </c>
    </row>
    <row r="7" spans="1:8">
      <c r="A7" s="3" t="s">
        <v>49</v>
      </c>
      <c r="B7" s="3" t="s">
        <v>7</v>
      </c>
      <c r="C7" s="4" t="s">
        <v>50</v>
      </c>
      <c r="D7" s="3">
        <v>2</v>
      </c>
      <c r="E7" s="3" t="s">
        <v>103</v>
      </c>
      <c r="F7" s="5">
        <v>0.1</v>
      </c>
      <c r="G7" s="5">
        <f>Table2[[#This Row],[Qty]]*Table2[[#This Row],[Price]]</f>
        <v>0.2</v>
      </c>
      <c r="H7" s="3" t="s">
        <v>102</v>
      </c>
    </row>
    <row r="8" spans="1:8">
      <c r="A8" s="3" t="s">
        <v>37</v>
      </c>
      <c r="B8" s="3" t="s">
        <v>7</v>
      </c>
      <c r="C8" s="4" t="s">
        <v>38</v>
      </c>
      <c r="D8" s="3">
        <v>2</v>
      </c>
      <c r="E8" s="3" t="s">
        <v>104</v>
      </c>
      <c r="F8" s="5">
        <v>0.1</v>
      </c>
      <c r="G8" s="5">
        <f>Table2[[#This Row],[Qty]]*Table2[[#This Row],[Price]]</f>
        <v>0.2</v>
      </c>
      <c r="H8" s="3" t="s">
        <v>102</v>
      </c>
    </row>
    <row r="9" spans="1:8">
      <c r="A9" s="3" t="s">
        <v>18</v>
      </c>
      <c r="B9" s="3" t="s">
        <v>7</v>
      </c>
      <c r="C9" s="4" t="s">
        <v>19</v>
      </c>
      <c r="D9" s="3">
        <v>4</v>
      </c>
      <c r="E9" s="3" t="s">
        <v>105</v>
      </c>
      <c r="F9" s="5">
        <v>0.1</v>
      </c>
      <c r="G9" s="5">
        <f>Table2[[#This Row],[Qty]]*Table2[[#This Row],[Price]]</f>
        <v>0.4</v>
      </c>
      <c r="H9" s="3" t="s">
        <v>106</v>
      </c>
    </row>
    <row r="10" spans="1:8">
      <c r="A10" s="3" t="s">
        <v>46</v>
      </c>
      <c r="B10" s="3" t="s">
        <v>7</v>
      </c>
      <c r="C10" s="4" t="s">
        <v>47</v>
      </c>
      <c r="D10" s="3">
        <v>1</v>
      </c>
      <c r="E10" s="3" t="s">
        <v>107</v>
      </c>
      <c r="F10" s="5">
        <v>0.1</v>
      </c>
      <c r="G10" s="5">
        <f>Table2[[#This Row],[Qty]]*Table2[[#This Row],[Price]]</f>
        <v>0.1</v>
      </c>
      <c r="H10" s="3" t="s">
        <v>102</v>
      </c>
    </row>
    <row r="11" spans="1:8">
      <c r="A11" s="3" t="s">
        <v>41</v>
      </c>
      <c r="B11" s="3" t="s">
        <v>7</v>
      </c>
      <c r="C11" s="4" t="s">
        <v>42</v>
      </c>
      <c r="D11" s="3">
        <v>4</v>
      </c>
      <c r="E11" s="3" t="s">
        <v>108</v>
      </c>
      <c r="F11" s="5">
        <v>0.1</v>
      </c>
      <c r="G11" s="5">
        <f>Table2[[#This Row],[Qty]]*Table2[[#This Row],[Price]]</f>
        <v>0.4</v>
      </c>
      <c r="H11" s="3" t="s">
        <v>102</v>
      </c>
    </row>
    <row r="12" spans="1:8">
      <c r="A12" s="3" t="s">
        <v>33</v>
      </c>
      <c r="B12" s="3" t="s">
        <v>7</v>
      </c>
      <c r="C12" s="4" t="s">
        <v>34</v>
      </c>
      <c r="D12" s="3">
        <v>1</v>
      </c>
      <c r="E12" s="3" t="s">
        <v>109</v>
      </c>
      <c r="F12" s="5">
        <v>0.1</v>
      </c>
      <c r="G12" s="5">
        <f>Table2[[#This Row],[Qty]]*Table2[[#This Row],[Price]]</f>
        <v>0.1</v>
      </c>
      <c r="H12" s="3" t="s">
        <v>110</v>
      </c>
    </row>
    <row r="13" spans="1:8">
      <c r="A13" s="3" t="s">
        <v>59</v>
      </c>
      <c r="B13" s="3" t="s">
        <v>7</v>
      </c>
      <c r="C13" s="4" t="s">
        <v>60</v>
      </c>
      <c r="D13" s="3">
        <v>1</v>
      </c>
      <c r="E13" s="3" t="s">
        <v>111</v>
      </c>
      <c r="F13" s="5">
        <v>0.1</v>
      </c>
      <c r="G13" s="5">
        <f>Table2[[#This Row],[Qty]]*Table2[[#This Row],[Price]]</f>
        <v>0.1</v>
      </c>
      <c r="H13" s="3" t="s">
        <v>102</v>
      </c>
    </row>
    <row r="14" spans="1:8">
      <c r="A14" s="3" t="s">
        <v>9</v>
      </c>
      <c r="B14" s="3" t="s">
        <v>7</v>
      </c>
      <c r="C14" s="4" t="s">
        <v>10</v>
      </c>
      <c r="D14" s="3">
        <v>1</v>
      </c>
      <c r="E14" s="3" t="s">
        <v>112</v>
      </c>
      <c r="F14" s="5">
        <v>0.1</v>
      </c>
      <c r="G14" s="5">
        <f>Table2[[#This Row],[Qty]]*Table2[[#This Row],[Price]]</f>
        <v>0.1</v>
      </c>
      <c r="H14" s="3" t="s">
        <v>110</v>
      </c>
    </row>
    <row r="15" spans="1:8">
      <c r="A15" s="3" t="s">
        <v>16</v>
      </c>
      <c r="B15" s="3" t="s">
        <v>7</v>
      </c>
      <c r="C15" s="4" t="s">
        <v>17</v>
      </c>
      <c r="D15" s="3">
        <v>1</v>
      </c>
      <c r="E15" s="3" t="s">
        <v>113</v>
      </c>
      <c r="F15" s="5">
        <v>0.1</v>
      </c>
      <c r="G15" s="5">
        <f>Table2[[#This Row],[Qty]]*Table2[[#This Row],[Price]]</f>
        <v>0.1</v>
      </c>
      <c r="H15" s="3" t="s">
        <v>110</v>
      </c>
    </row>
    <row r="16" spans="1:8">
      <c r="A16" s="3" t="s">
        <v>20</v>
      </c>
      <c r="B16" s="3" t="s">
        <v>7</v>
      </c>
      <c r="C16" s="4" t="s">
        <v>21</v>
      </c>
      <c r="D16" s="3">
        <v>4</v>
      </c>
      <c r="E16" s="3" t="s">
        <v>114</v>
      </c>
      <c r="F16" s="5">
        <v>7.0000000000000007E-2</v>
      </c>
      <c r="G16" s="5">
        <f>Table2[[#This Row],[Qty]]*Table2[[#This Row],[Price]]</f>
        <v>0.28000000000000003</v>
      </c>
      <c r="H16" s="3" t="s">
        <v>115</v>
      </c>
    </row>
    <row r="17" spans="1:8">
      <c r="A17" s="3" t="s">
        <v>6</v>
      </c>
      <c r="B17" s="3" t="s">
        <v>7</v>
      </c>
      <c r="C17" s="4" t="s">
        <v>8</v>
      </c>
      <c r="D17" s="3">
        <v>4</v>
      </c>
      <c r="E17" s="3" t="s">
        <v>116</v>
      </c>
      <c r="F17" s="5">
        <v>0.09</v>
      </c>
      <c r="G17" s="5">
        <f>Table2[[#This Row],[Qty]]*Table2[[#This Row],[Price]]</f>
        <v>0.36</v>
      </c>
      <c r="H17" s="3" t="s">
        <v>117</v>
      </c>
    </row>
    <row r="18" spans="1:8" ht="30">
      <c r="A18" s="3" t="s">
        <v>57</v>
      </c>
      <c r="B18" s="3" t="s">
        <v>7</v>
      </c>
      <c r="C18" s="4" t="s">
        <v>58</v>
      </c>
      <c r="D18" s="3">
        <v>10</v>
      </c>
      <c r="E18" s="3" t="s">
        <v>118</v>
      </c>
      <c r="F18" s="5">
        <v>0.06</v>
      </c>
      <c r="G18" s="5">
        <f>Table2[[#This Row],[Qty]]*Table2[[#This Row],[Price]]</f>
        <v>0.6</v>
      </c>
      <c r="H18" s="3" t="s">
        <v>119</v>
      </c>
    </row>
    <row r="19" spans="1:8">
      <c r="A19" s="3" t="s">
        <v>77</v>
      </c>
      <c r="B19" s="3" t="s">
        <v>77</v>
      </c>
      <c r="C19" s="4" t="s">
        <v>78</v>
      </c>
      <c r="D19" s="3">
        <v>2</v>
      </c>
      <c r="E19" s="3" t="s">
        <v>120</v>
      </c>
      <c r="F19" s="5">
        <v>2.56</v>
      </c>
      <c r="G19" s="5">
        <f>Table2[[#This Row],[Qty]]*Table2[[#This Row],[Price]]</f>
        <v>5.12</v>
      </c>
    </row>
    <row r="20" spans="1:8">
      <c r="A20" s="3" t="s">
        <v>65</v>
      </c>
      <c r="B20" s="3" t="s">
        <v>65</v>
      </c>
      <c r="C20" s="4" t="s">
        <v>66</v>
      </c>
      <c r="D20" s="3">
        <v>1</v>
      </c>
      <c r="E20" s="3" t="s">
        <v>121</v>
      </c>
      <c r="F20" s="5">
        <v>0.12</v>
      </c>
      <c r="G20" s="5">
        <f>Table2[[#This Row],[Qty]]*Table2[[#This Row],[Price]]</f>
        <v>0.12</v>
      </c>
      <c r="H20" s="3" t="s">
        <v>122</v>
      </c>
    </row>
    <row r="21" spans="1:8">
      <c r="A21" s="3" t="s">
        <v>151</v>
      </c>
      <c r="B21" s="3" t="s">
        <v>150</v>
      </c>
      <c r="C21" s="4" t="s">
        <v>152</v>
      </c>
      <c r="D21" s="3">
        <v>1</v>
      </c>
      <c r="E21" s="3" t="s">
        <v>153</v>
      </c>
      <c r="F21" s="5">
        <v>7</v>
      </c>
      <c r="G21" s="5">
        <f>Table2[[#This Row],[Qty]]*Table2[[#This Row],[Price]]</f>
        <v>7</v>
      </c>
      <c r="H21" s="3" t="s">
        <v>154</v>
      </c>
    </row>
    <row r="22" spans="1:8">
      <c r="A22" s="3" t="s">
        <v>79</v>
      </c>
      <c r="B22" s="3" t="s">
        <v>79</v>
      </c>
      <c r="C22" s="4" t="s">
        <v>80</v>
      </c>
      <c r="D22" s="3">
        <v>1</v>
      </c>
      <c r="E22" s="3" t="s">
        <v>155</v>
      </c>
      <c r="F22" s="5">
        <v>3.64</v>
      </c>
      <c r="G22" s="5">
        <f>Table2[[#This Row],[Qty]]*Table2[[#This Row],[Price]]</f>
        <v>3.64</v>
      </c>
      <c r="H22" s="3" t="s">
        <v>156</v>
      </c>
    </row>
    <row r="23" spans="1:8">
      <c r="A23" s="3" t="s">
        <v>73</v>
      </c>
      <c r="B23" s="3" t="s">
        <v>73</v>
      </c>
      <c r="C23" s="4" t="s">
        <v>74</v>
      </c>
      <c r="D23" s="3">
        <v>1</v>
      </c>
      <c r="E23" s="3" t="s">
        <v>157</v>
      </c>
      <c r="F23" s="5">
        <v>0.13</v>
      </c>
      <c r="G23" s="5">
        <f>Table2[[#This Row],[Qty]]*Table2[[#This Row],[Price]]</f>
        <v>0.13</v>
      </c>
      <c r="H23" s="3" t="s">
        <v>158</v>
      </c>
    </row>
    <row r="24" spans="1:8" ht="30">
      <c r="A24" s="3" t="s">
        <v>67</v>
      </c>
      <c r="B24" s="3" t="s">
        <v>14</v>
      </c>
      <c r="C24" s="4" t="s">
        <v>68</v>
      </c>
      <c r="D24" s="3">
        <v>13</v>
      </c>
      <c r="E24" s="3" t="s">
        <v>95</v>
      </c>
      <c r="F24" s="5">
        <v>0.43</v>
      </c>
      <c r="G24" s="5">
        <f>Table2[[#This Row],[Qty]]*Table2[[#This Row],[Price]]</f>
        <v>5.59</v>
      </c>
      <c r="H24" s="3" t="s">
        <v>123</v>
      </c>
    </row>
    <row r="25" spans="1:8" ht="30">
      <c r="A25" s="3" t="s">
        <v>31</v>
      </c>
      <c r="B25" s="3" t="s">
        <v>14</v>
      </c>
      <c r="C25" s="4" t="s">
        <v>32</v>
      </c>
      <c r="D25" s="3">
        <v>7</v>
      </c>
      <c r="E25" s="3" t="s">
        <v>124</v>
      </c>
      <c r="F25" s="5">
        <v>0.28000000000000003</v>
      </c>
      <c r="G25" s="5">
        <f>Table2[[#This Row],[Qty]]*Table2[[#This Row],[Price]]</f>
        <v>1.9600000000000002</v>
      </c>
      <c r="H25" s="6" t="s">
        <v>126</v>
      </c>
    </row>
    <row r="26" spans="1:8">
      <c r="A26" s="3" t="s">
        <v>22</v>
      </c>
      <c r="B26" s="3" t="s">
        <v>14</v>
      </c>
      <c r="C26" s="4" t="s">
        <v>23</v>
      </c>
      <c r="D26" s="3">
        <v>1</v>
      </c>
      <c r="E26" s="3" t="s">
        <v>125</v>
      </c>
      <c r="F26" s="5">
        <v>0.28000000000000003</v>
      </c>
      <c r="G26" s="5">
        <f>Table2[[#This Row],[Qty]]*Table2[[#This Row],[Price]]</f>
        <v>0.28000000000000003</v>
      </c>
      <c r="H26" s="6" t="s">
        <v>127</v>
      </c>
    </row>
    <row r="27" spans="1:8">
      <c r="A27" s="3" t="s">
        <v>27</v>
      </c>
      <c r="B27" s="3" t="s">
        <v>14</v>
      </c>
      <c r="C27" s="4" t="s">
        <v>28</v>
      </c>
      <c r="D27" s="3">
        <v>1</v>
      </c>
      <c r="E27" s="3" t="s">
        <v>128</v>
      </c>
      <c r="F27" s="5">
        <v>0.28000000000000003</v>
      </c>
      <c r="G27" s="5">
        <f>Table2[[#This Row],[Qty]]*Table2[[#This Row],[Price]]</f>
        <v>0.28000000000000003</v>
      </c>
      <c r="H27" s="6" t="s">
        <v>129</v>
      </c>
    </row>
    <row r="28" spans="1:8">
      <c r="A28" s="3" t="s">
        <v>13</v>
      </c>
      <c r="B28" s="3" t="s">
        <v>14</v>
      </c>
      <c r="C28" s="4" t="s">
        <v>15</v>
      </c>
      <c r="D28" s="3">
        <v>1</v>
      </c>
      <c r="E28" s="3" t="s">
        <v>130</v>
      </c>
      <c r="F28" s="5">
        <v>0.42</v>
      </c>
      <c r="G28" s="5">
        <f>Table2[[#This Row],[Qty]]*Table2[[#This Row],[Price]]</f>
        <v>0.42</v>
      </c>
      <c r="H28" s="6" t="s">
        <v>131</v>
      </c>
    </row>
    <row r="29" spans="1:8">
      <c r="A29" s="3" t="s">
        <v>81</v>
      </c>
      <c r="B29" s="3" t="s">
        <v>81</v>
      </c>
      <c r="C29" s="4" t="s">
        <v>82</v>
      </c>
      <c r="D29" s="3">
        <v>2</v>
      </c>
      <c r="E29" s="3" t="s">
        <v>97</v>
      </c>
      <c r="F29" s="5">
        <v>0.51</v>
      </c>
      <c r="G29" s="5">
        <f>Table2[[#This Row],[Qty]]*Table2[[#This Row],[Price]]</f>
        <v>1.02</v>
      </c>
    </row>
    <row r="30" spans="1:8">
      <c r="A30" s="3">
        <v>33</v>
      </c>
      <c r="B30" s="3" t="s">
        <v>4</v>
      </c>
      <c r="C30" s="4" t="s">
        <v>48</v>
      </c>
      <c r="D30" s="3">
        <v>2</v>
      </c>
      <c r="E30" s="3" t="s">
        <v>132</v>
      </c>
      <c r="F30" s="5">
        <v>0.04</v>
      </c>
      <c r="G30" s="5">
        <f>Table2[[#This Row],[Qty]]*Table2[[#This Row],[Price]]</f>
        <v>0.08</v>
      </c>
      <c r="H30" s="6" t="s">
        <v>136</v>
      </c>
    </row>
    <row r="31" spans="1:8">
      <c r="A31" s="3">
        <v>0</v>
      </c>
      <c r="B31" s="3" t="s">
        <v>4</v>
      </c>
      <c r="C31" s="4" t="s">
        <v>5</v>
      </c>
      <c r="D31" s="3">
        <v>1</v>
      </c>
      <c r="E31" s="3" t="s">
        <v>133</v>
      </c>
      <c r="F31" s="5">
        <v>0.03</v>
      </c>
      <c r="G31" s="5">
        <f>Table2[[#This Row],[Qty]]*Table2[[#This Row],[Price]]</f>
        <v>0.03</v>
      </c>
    </row>
    <row r="32" spans="1:8">
      <c r="A32" s="3">
        <v>100</v>
      </c>
      <c r="B32" s="3" t="s">
        <v>4</v>
      </c>
      <c r="C32" s="4" t="s">
        <v>56</v>
      </c>
      <c r="D32" s="3">
        <v>3</v>
      </c>
      <c r="E32" s="3" t="s">
        <v>169</v>
      </c>
      <c r="F32" s="5">
        <v>0.04</v>
      </c>
      <c r="G32" s="5">
        <f>Table2[[#This Row],[Qty]]*Table2[[#This Row],[Price]]</f>
        <v>0.12</v>
      </c>
    </row>
    <row r="33" spans="1:8">
      <c r="A33" s="3" t="s">
        <v>54</v>
      </c>
      <c r="B33" s="3" t="s">
        <v>4</v>
      </c>
      <c r="C33" s="4" t="s">
        <v>55</v>
      </c>
      <c r="D33" s="3">
        <v>1</v>
      </c>
      <c r="E33" s="3" t="s">
        <v>134</v>
      </c>
      <c r="F33" s="5">
        <v>0.04</v>
      </c>
      <c r="G33" s="5">
        <f>Table2[[#This Row],[Qty]]*Table2[[#This Row],[Price]]</f>
        <v>0.04</v>
      </c>
      <c r="H33" s="3" t="s">
        <v>135</v>
      </c>
    </row>
    <row r="34" spans="1:8">
      <c r="A34" s="3" t="s">
        <v>11</v>
      </c>
      <c r="B34" s="3" t="s">
        <v>4</v>
      </c>
      <c r="C34" s="4" t="s">
        <v>12</v>
      </c>
      <c r="D34" s="3">
        <v>1</v>
      </c>
      <c r="E34" s="3" t="s">
        <v>137</v>
      </c>
      <c r="F34" s="5">
        <v>0.04</v>
      </c>
      <c r="G34" s="5">
        <f>Table2[[#This Row],[Qty]]*Table2[[#This Row],[Price]]</f>
        <v>0.04</v>
      </c>
    </row>
    <row r="35" spans="1:8">
      <c r="A35" s="3" t="s">
        <v>29</v>
      </c>
      <c r="B35" s="3" t="s">
        <v>4</v>
      </c>
      <c r="C35" s="4" t="s">
        <v>30</v>
      </c>
      <c r="D35" s="3">
        <v>2</v>
      </c>
      <c r="E35" s="3" t="s">
        <v>138</v>
      </c>
      <c r="F35" s="5">
        <v>0.04</v>
      </c>
      <c r="G35" s="5">
        <f>Table2[[#This Row],[Qty]]*Table2[[#This Row],[Price]]</f>
        <v>0.08</v>
      </c>
      <c r="H35" s="3" t="s">
        <v>140</v>
      </c>
    </row>
    <row r="36" spans="1:8">
      <c r="A36" s="3" t="s">
        <v>35</v>
      </c>
      <c r="B36" s="3" t="s">
        <v>4</v>
      </c>
      <c r="C36" s="4" t="s">
        <v>36</v>
      </c>
      <c r="D36" s="3">
        <v>1</v>
      </c>
      <c r="E36" s="3" t="s">
        <v>139</v>
      </c>
      <c r="F36" s="5">
        <v>0.04</v>
      </c>
      <c r="G36" s="5">
        <f>Table2[[#This Row],[Qty]]*Table2[[#This Row],[Price]]</f>
        <v>0.04</v>
      </c>
    </row>
    <row r="37" spans="1:8">
      <c r="A37" s="3" t="s">
        <v>75</v>
      </c>
      <c r="B37" s="3" t="s">
        <v>75</v>
      </c>
      <c r="C37" s="4" t="s">
        <v>76</v>
      </c>
      <c r="D37" s="3">
        <v>1</v>
      </c>
      <c r="E37" s="3" t="s">
        <v>94</v>
      </c>
      <c r="F37" s="5">
        <v>2.6</v>
      </c>
      <c r="G37" s="5">
        <f>Table2[[#This Row],[Qty]]*Table2[[#This Row],[Price]]</f>
        <v>2.6</v>
      </c>
    </row>
    <row r="38" spans="1:8">
      <c r="A38" s="3" t="s">
        <v>24</v>
      </c>
      <c r="B38" s="3" t="s">
        <v>25</v>
      </c>
      <c r="C38" s="4" t="s">
        <v>26</v>
      </c>
      <c r="D38" s="3">
        <v>1</v>
      </c>
      <c r="E38" s="3" t="s">
        <v>93</v>
      </c>
      <c r="F38" s="5">
        <v>0.23</v>
      </c>
      <c r="G38" s="5">
        <f>Table2[[#This Row],[Qty]]*Table2[[#This Row],[Price]]</f>
        <v>0.23</v>
      </c>
    </row>
    <row r="39" spans="1:8">
      <c r="A39" s="3" t="s">
        <v>71</v>
      </c>
      <c r="B39" s="3" t="s">
        <v>71</v>
      </c>
      <c r="C39" s="4" t="s">
        <v>72</v>
      </c>
      <c r="D39" s="3">
        <v>1</v>
      </c>
      <c r="E39" s="3" t="s">
        <v>141</v>
      </c>
      <c r="F39" s="5">
        <v>0</v>
      </c>
      <c r="G39" s="5">
        <f>Table2[[#This Row],[Qty]]*Table2[[#This Row],[Price]]</f>
        <v>0</v>
      </c>
      <c r="H39" s="3" t="s">
        <v>147</v>
      </c>
    </row>
    <row r="40" spans="1:8">
      <c r="A40" s="3" t="s">
        <v>69</v>
      </c>
      <c r="B40" s="3" t="s">
        <v>69</v>
      </c>
      <c r="C40" s="4" t="s">
        <v>70</v>
      </c>
      <c r="D40" s="3">
        <v>1</v>
      </c>
      <c r="E40" s="3" t="s">
        <v>142</v>
      </c>
      <c r="F40" s="5">
        <v>0</v>
      </c>
      <c r="G40" s="5">
        <f>Table2[[#This Row],[Qty]]*Table2[[#This Row],[Price]]</f>
        <v>0</v>
      </c>
      <c r="H40" s="3" t="s">
        <v>148</v>
      </c>
    </row>
    <row r="41" spans="1:8">
      <c r="A41" s="3" t="s">
        <v>63</v>
      </c>
      <c r="B41" s="3" t="s">
        <v>63</v>
      </c>
      <c r="C41" s="4" t="s">
        <v>64</v>
      </c>
      <c r="D41" s="3">
        <v>1</v>
      </c>
      <c r="E41" s="3" t="s">
        <v>143</v>
      </c>
      <c r="F41" s="5">
        <v>2.1</v>
      </c>
      <c r="G41" s="5">
        <f>Table2[[#This Row],[Qty]]*Table2[[#This Row],[Price]]</f>
        <v>2.1</v>
      </c>
    </row>
    <row r="42" spans="1:8">
      <c r="A42" s="3" t="s">
        <v>83</v>
      </c>
      <c r="B42" s="3" t="s">
        <v>159</v>
      </c>
      <c r="C42" s="4" t="s">
        <v>84</v>
      </c>
      <c r="D42" s="3">
        <v>1</v>
      </c>
      <c r="E42" s="3" t="s">
        <v>144</v>
      </c>
      <c r="F42" s="5">
        <v>0</v>
      </c>
      <c r="G42" s="5">
        <f>Table2[[#This Row],[Qty]]*Table2[[#This Row],[Price]]</f>
        <v>0</v>
      </c>
      <c r="H42" s="3" t="s">
        <v>149</v>
      </c>
    </row>
    <row r="43" spans="1:8">
      <c r="A43" s="3" t="s">
        <v>85</v>
      </c>
      <c r="B43" s="3" t="s">
        <v>85</v>
      </c>
      <c r="C43" s="4" t="s">
        <v>86</v>
      </c>
      <c r="D43" s="3">
        <v>1</v>
      </c>
      <c r="E43" s="3" t="s">
        <v>92</v>
      </c>
      <c r="F43" s="5">
        <v>0.46</v>
      </c>
      <c r="G43" s="5">
        <f>Table2[[#This Row],[Qty]]*Table2[[#This Row],[Price]]</f>
        <v>0.46</v>
      </c>
    </row>
    <row r="44" spans="1:8">
      <c r="A44" s="3" t="s">
        <v>51</v>
      </c>
      <c r="B44" s="3" t="s">
        <v>52</v>
      </c>
      <c r="C44" s="4" t="s">
        <v>53</v>
      </c>
      <c r="D44" s="3">
        <v>1</v>
      </c>
      <c r="E44" s="3" t="s">
        <v>91</v>
      </c>
      <c r="F44" s="5">
        <v>0.9</v>
      </c>
      <c r="G44" s="5">
        <f>Table2[[#This Row],[Qty]]*Table2[[#This Row],[Price]]</f>
        <v>0.9</v>
      </c>
    </row>
    <row r="45" spans="1:8">
      <c r="A45" s="3" t="s">
        <v>43</v>
      </c>
      <c r="B45" s="3" t="s">
        <v>44</v>
      </c>
      <c r="C45" s="4" t="s">
        <v>45</v>
      </c>
      <c r="D45" s="3">
        <v>1</v>
      </c>
      <c r="E45" s="3" t="s">
        <v>89</v>
      </c>
      <c r="F45" s="5">
        <v>0.88</v>
      </c>
      <c r="G45" s="5">
        <f>Table2[[#This Row],[Qty]]*Table2[[#This Row],[Price]]</f>
        <v>0.88</v>
      </c>
    </row>
    <row r="48" spans="1:8">
      <c r="F48" s="1"/>
      <c r="G48" s="1" t="s">
        <v>146</v>
      </c>
      <c r="H48" s="5">
        <f>SUM(Table2[Total Price])</f>
        <v>36.980000000000004</v>
      </c>
    </row>
  </sheetData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H30" numberStoredAsText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Kloiber</dc:creator>
  <cp:lastModifiedBy>Eva Kloiber</cp:lastModifiedBy>
  <dcterms:created xsi:type="dcterms:W3CDTF">2012-06-22T17:17:55Z</dcterms:created>
  <dcterms:modified xsi:type="dcterms:W3CDTF">2013-02-18T21:34:11Z</dcterms:modified>
</cp:coreProperties>
</file>