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4400" yWindow="0" windowWidth="14400" windowHeight="1748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52" i="1" l="1"/>
  <c r="G53" i="1"/>
  <c r="G54" i="1"/>
  <c r="G62" i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5" i="1"/>
  <c r="G56" i="1"/>
  <c r="G57" i="1"/>
  <c r="G58" i="1"/>
  <c r="G59" i="1"/>
  <c r="G60" i="1"/>
  <c r="G61" i="1"/>
  <c r="G64" i="1"/>
</calcChain>
</file>

<file path=xl/sharedStrings.xml><?xml version="1.0" encoding="utf-8"?>
<sst xmlns="http://schemas.openxmlformats.org/spreadsheetml/2006/main" count="276" uniqueCount="220">
  <si>
    <t>Qty</t>
  </si>
  <si>
    <t>Value</t>
  </si>
  <si>
    <t>Device</t>
  </si>
  <si>
    <t>DUAL_SCHOTTKY</t>
  </si>
  <si>
    <t>D1, D2</t>
  </si>
  <si>
    <t>LED1206</t>
  </si>
  <si>
    <t>M02-JST-2MM-SMT</t>
  </si>
  <si>
    <t>BATTERY</t>
  </si>
  <si>
    <t>M06SIP</t>
  </si>
  <si>
    <t>SERIAL</t>
  </si>
  <si>
    <t>R-US_R0603</t>
  </si>
  <si>
    <t>EXT, R17, V_CHRG</t>
  </si>
  <si>
    <t>C-EUC0603</t>
  </si>
  <si>
    <t>0.47u</t>
  </si>
  <si>
    <t>C36, C37, C38, C39</t>
  </si>
  <si>
    <t>1.2p</t>
  </si>
  <si>
    <t>C27</t>
  </si>
  <si>
    <t>1.5K</t>
  </si>
  <si>
    <t>R7</t>
  </si>
  <si>
    <t>1.5n</t>
  </si>
  <si>
    <t>INDUCTOR0603</t>
  </si>
  <si>
    <t>L10</t>
  </si>
  <si>
    <t>1.8p</t>
  </si>
  <si>
    <t>C28</t>
  </si>
  <si>
    <t>1A</t>
  </si>
  <si>
    <t>PTC_FUSE</t>
  </si>
  <si>
    <t>F1</t>
  </si>
  <si>
    <t>1K</t>
  </si>
  <si>
    <t>R13, R16, R21</t>
  </si>
  <si>
    <t>1n</t>
  </si>
  <si>
    <t>C17, C19, C20, C22</t>
  </si>
  <si>
    <t>1u</t>
  </si>
  <si>
    <t>C3, C23, C33, C41, C43, C45</t>
  </si>
  <si>
    <t>2.2n</t>
  </si>
  <si>
    <t>L7</t>
  </si>
  <si>
    <t>2.2u</t>
  </si>
  <si>
    <t>C1, C2, C15, C31, C32, C35</t>
  </si>
  <si>
    <t>2.94K</t>
  </si>
  <si>
    <t>R20</t>
  </si>
  <si>
    <t>2K</t>
  </si>
  <si>
    <t>R12, R15</t>
  </si>
  <si>
    <t>3.3V</t>
  </si>
  <si>
    <t>NX1117C</t>
  </si>
  <si>
    <t>U5</t>
  </si>
  <si>
    <t>3.3u</t>
  </si>
  <si>
    <t>IFSC-1111AB-01</t>
  </si>
  <si>
    <t>L17</t>
  </si>
  <si>
    <t>3.9n</t>
  </si>
  <si>
    <t>L8</t>
  </si>
  <si>
    <t>4.3K</t>
  </si>
  <si>
    <t>R8, R9</t>
  </si>
  <si>
    <t>6.8n</t>
  </si>
  <si>
    <t>L4, L5, L6, L9, L11, L12, L13</t>
  </si>
  <si>
    <t>6.8p</t>
  </si>
  <si>
    <t>C25</t>
  </si>
  <si>
    <t>R19</t>
  </si>
  <si>
    <t>10K</t>
  </si>
  <si>
    <t>R10, R11</t>
  </si>
  <si>
    <t>10p</t>
  </si>
  <si>
    <t>10u</t>
  </si>
  <si>
    <t>C42, C48, C49, C50, C51, C52, C53</t>
  </si>
  <si>
    <t>XTAL-ABRACONABM8G</t>
  </si>
  <si>
    <t>X2</t>
  </si>
  <si>
    <t>15p</t>
  </si>
  <si>
    <t>C24, C29</t>
  </si>
  <si>
    <t>18p</t>
  </si>
  <si>
    <t>R1, R2</t>
  </si>
  <si>
    <t>47p</t>
  </si>
  <si>
    <t>C13, C14</t>
  </si>
  <si>
    <t>48MHz</t>
  </si>
  <si>
    <t>XTAL-ABRACONABM3C</t>
  </si>
  <si>
    <t>X1</t>
  </si>
  <si>
    <t>56k</t>
  </si>
  <si>
    <t>R4</t>
  </si>
  <si>
    <t>R3, R5, R14</t>
  </si>
  <si>
    <t>100K</t>
  </si>
  <si>
    <t>R6, R22, R23</t>
  </si>
  <si>
    <t>100n</t>
  </si>
  <si>
    <t>100p</t>
  </si>
  <si>
    <t>C26</t>
  </si>
  <si>
    <t>220p</t>
  </si>
  <si>
    <t>C10</t>
  </si>
  <si>
    <t>R18</t>
  </si>
  <si>
    <t>ATMEGA328P_ALT</t>
  </si>
  <si>
    <t>U4</t>
  </si>
  <si>
    <t>AVR_SPI_PRG_6PTH</t>
  </si>
  <si>
    <t>ICSP</t>
  </si>
  <si>
    <t>BEAD</t>
  </si>
  <si>
    <t>L1, L2, L3, L14, L15, L16</t>
  </si>
  <si>
    <t>CC2591</t>
  </si>
  <si>
    <t>U2</t>
  </si>
  <si>
    <t>CC8531</t>
  </si>
  <si>
    <t>U1</t>
  </si>
  <si>
    <t>HEADER-10P-PTH-MALE</t>
  </si>
  <si>
    <t>CCD</t>
  </si>
  <si>
    <t>LTC4088-1/2</t>
  </si>
  <si>
    <t>U6</t>
  </si>
  <si>
    <t>MICROSD104031-0811</t>
  </si>
  <si>
    <t>MICROSD</t>
  </si>
  <si>
    <t>OPAMP-DUALU</t>
  </si>
  <si>
    <t>U7</t>
  </si>
  <si>
    <t>PHONE_SW</t>
  </si>
  <si>
    <t>IN, OUT</t>
  </si>
  <si>
    <t>SMA</t>
  </si>
  <si>
    <t>J1</t>
  </si>
  <si>
    <t>SP3T-SSSS812201</t>
  </si>
  <si>
    <t>SW1</t>
  </si>
  <si>
    <t>SPST-SMD</t>
  </si>
  <si>
    <t>CC1, RESET_AVR</t>
  </si>
  <si>
    <t>Si2333</t>
  </si>
  <si>
    <t>MOSFET-PCHANNELSMD</t>
  </si>
  <si>
    <t>Q1</t>
  </si>
  <si>
    <t>TLV320AIC3204</t>
  </si>
  <si>
    <t>U3</t>
  </si>
  <si>
    <t>USB_MICRO_AB</t>
  </si>
  <si>
    <t>USB</t>
  </si>
  <si>
    <t>RefDes</t>
  </si>
  <si>
    <t>Mouser Part No.</t>
  </si>
  <si>
    <t>Price</t>
  </si>
  <si>
    <t>Total Price</t>
  </si>
  <si>
    <t>Notes</t>
  </si>
  <si>
    <t>603-CC603MRX5R5BB106</t>
  </si>
  <si>
    <t>6.3V, X7R, 20%</t>
  </si>
  <si>
    <t>81-GRM1885C1H221FA01</t>
  </si>
  <si>
    <t>81-GRM39C470F50</t>
  </si>
  <si>
    <t>81-GRM185C1H100FA01J</t>
  </si>
  <si>
    <t>81-GRM1885C1H102GA1D</t>
  </si>
  <si>
    <t>81-GRM185C1H180FA01J</t>
  </si>
  <si>
    <t>81-GRM185C1H150FA01J</t>
  </si>
  <si>
    <t>81-GRM185C1H6R8BZ01J</t>
  </si>
  <si>
    <t>81-GRM185C1H101FA01J</t>
  </si>
  <si>
    <t>81-GRM185C1H1R2BZ01J</t>
  </si>
  <si>
    <t>81-GRM1885C1H1R8BZ</t>
  </si>
  <si>
    <t>810-C1608X5R1A105K</t>
  </si>
  <si>
    <t>810-CGJ3E2X7R1A474K</t>
  </si>
  <si>
    <t>50V, C0G, 1%</t>
  </si>
  <si>
    <t>50V, C0G, 2%</t>
  </si>
  <si>
    <t>50V, C0G, +/- 0.1pF</t>
  </si>
  <si>
    <t>10V, X5R, 10%</t>
  </si>
  <si>
    <t>10V, X7R, 10%</t>
  </si>
  <si>
    <t>77-VJ0603Y104JXJCBC</t>
  </si>
  <si>
    <t>16V, X7R, 5%</t>
  </si>
  <si>
    <t>C4, C5, C6, C7, C8, C9, C11, C12, C30, C34, C40, C44, C54</t>
  </si>
  <si>
    <t>101-0164-EV</t>
  </si>
  <si>
    <t>81-BLM18HG102SH1D</t>
  </si>
  <si>
    <t>Z=1k, DCR=1.6</t>
  </si>
  <si>
    <t>81-LQP18MN1N5C02D</t>
  </si>
  <si>
    <t>81-LQW18AN6N8D00D</t>
  </si>
  <si>
    <t>81-LQW18AN2N2D00D</t>
  </si>
  <si>
    <t>81-LQW18AN3N9D00D</t>
  </si>
  <si>
    <t>+/-0.5nH, DCR=82m, Qmin=35, fr=6G</t>
  </si>
  <si>
    <t>+/-0.5nH, DCR=49m, Qmin=16, fr=6G</t>
  </si>
  <si>
    <t>+/-0.5nH, DCR=59m, Qmin=35, fr=6G</t>
  </si>
  <si>
    <t>+/-0.2nH, DCR=300m, Qmin-17, fr=6G</t>
  </si>
  <si>
    <t>649-67997-410HLF</t>
  </si>
  <si>
    <t>70-IFSC1111ABER3R3M0</t>
  </si>
  <si>
    <t>2.4A, DCR=0.12</t>
  </si>
  <si>
    <t>712-CONREVSMA003.062</t>
  </si>
  <si>
    <t>(for 1.6mm brd)</t>
  </si>
  <si>
    <t>650-NANOSMDC110F-2</t>
  </si>
  <si>
    <t>Ihold=1.1A, Itrip=2.2A, Vmax=6V</t>
  </si>
  <si>
    <t>502-35RAPC4BV4</t>
  </si>
  <si>
    <t>603-CC603KRX5R7BB225</t>
  </si>
  <si>
    <t>16V, X5R, 10%</t>
  </si>
  <si>
    <t>Blue</t>
  </si>
  <si>
    <t>Red</t>
  </si>
  <si>
    <t>Green</t>
  </si>
  <si>
    <t>Yellow</t>
  </si>
  <si>
    <t>POWER</t>
  </si>
  <si>
    <t>CHARGE</t>
  </si>
  <si>
    <t>AVR</t>
  </si>
  <si>
    <t>604-APT3216QBC/D</t>
  </si>
  <si>
    <t>604-APT3216SURCK</t>
  </si>
  <si>
    <t>604-APT3216SYCK</t>
  </si>
  <si>
    <t>604-APT3216SGC</t>
  </si>
  <si>
    <t>1000mA</t>
  </si>
  <si>
    <t>771-PMEG2005CT215</t>
  </si>
  <si>
    <t>Ifmax=0.5A, Vf=0.36V</t>
  </si>
  <si>
    <t>301-0-RC</t>
  </si>
  <si>
    <t>538-104031-0811</t>
  </si>
  <si>
    <t>78-SI2333DDS-T1-GE3</t>
  </si>
  <si>
    <t>302-33.2-RC</t>
  </si>
  <si>
    <t>33.2Ω</t>
  </si>
  <si>
    <t>302-10K-RC</t>
  </si>
  <si>
    <t>302-2.0K-RC</t>
  </si>
  <si>
    <t>302-1.0K-RC</t>
  </si>
  <si>
    <t>302-332-RC</t>
  </si>
  <si>
    <t>332Ω</t>
  </si>
  <si>
    <t>301-8.2-RC</t>
  </si>
  <si>
    <t>302-2.94K-RC</t>
  </si>
  <si>
    <t>302-100-RC</t>
  </si>
  <si>
    <t>302-56.2K-RC</t>
  </si>
  <si>
    <t>56.2kΩ</t>
  </si>
  <si>
    <t>302-100K-RC</t>
  </si>
  <si>
    <t>302-1.5K-RC</t>
  </si>
  <si>
    <t>302-4.32K-RC</t>
  </si>
  <si>
    <t>4.32kΩ</t>
  </si>
  <si>
    <t>688-SSSS812201</t>
  </si>
  <si>
    <t>595-CC8531RHAT</t>
  </si>
  <si>
    <t>595-CC2591RGVR</t>
  </si>
  <si>
    <t>595-V320AIC3204IRHBT</t>
  </si>
  <si>
    <t>815-ABM3C-48-D4YFT</t>
  </si>
  <si>
    <t>Load cap 10pF</t>
  </si>
  <si>
    <t>Load cap 18pF</t>
  </si>
  <si>
    <t>C21</t>
  </si>
  <si>
    <t>C16, C18, C46, C47</t>
  </si>
  <si>
    <t>556-ATMEGA328-AU</t>
  </si>
  <si>
    <t>579-MCP1826S-3302EDB</t>
  </si>
  <si>
    <t>Vdropout=0.4V, Imax=1A</t>
  </si>
  <si>
    <t>649-10104111-0001LF</t>
  </si>
  <si>
    <t>926-LME49721MA/NOPB</t>
  </si>
  <si>
    <t>Sparkfun</t>
  </si>
  <si>
    <t>1455C802</t>
  </si>
  <si>
    <t>Case</t>
  </si>
  <si>
    <t>546-1455C802</t>
  </si>
  <si>
    <t>6 PINS</t>
  </si>
  <si>
    <t>649-67997-406HLF</t>
  </si>
  <si>
    <t>649-68001-106HLF</t>
  </si>
  <si>
    <t>815-ABM8G-16-B4Y-T</t>
  </si>
  <si>
    <t>16MHz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</si>
</sst>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_);[Red]\(&quot;$&quot;#,##0.00\)"/>
    <numFmt numFmtId="44" formatCode="_(&quot;$&quot;* #,##0.00_);_(&quot;$&quot;* \(#,##0.00\);_(&quot;$&quot;* &quot;-&quot;??_);_(@_)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mbria"/>
    </font>
    <font>
      <sz val="12"/>
      <color theme="1"/>
      <name val="Cambri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5" fillId="0" borderId="0" xfId="0" applyFont="1" applyAlignment="1">
      <alignment horizontal="left"/>
    </xf>
    <xf numFmtId="0" fontId="5" fillId="0" borderId="0" xfId="0" applyFont="1"/>
    <xf numFmtId="0" fontId="5" fillId="0" borderId="0" xfId="0" applyFont="1" applyAlignment="1">
      <alignment wrapText="1"/>
    </xf>
    <xf numFmtId="0" fontId="6" fillId="0" borderId="0" xfId="0" applyFont="1"/>
    <xf numFmtId="0" fontId="6" fillId="0" borderId="0" xfId="0" applyFont="1" applyAlignment="1">
      <alignment horizontal="left"/>
    </xf>
    <xf numFmtId="0" fontId="6" fillId="0" borderId="0" xfId="0" applyFont="1" applyAlignment="1">
      <alignment wrapText="1"/>
    </xf>
    <xf numFmtId="44" fontId="6" fillId="0" borderId="0" xfId="1" applyFont="1" applyAlignment="1">
      <alignment horizontal="left"/>
    </xf>
    <xf numFmtId="44" fontId="0" fillId="0" borderId="0" xfId="1" applyFont="1"/>
    <xf numFmtId="0" fontId="6" fillId="0" borderId="0" xfId="0" quotePrefix="1" applyFont="1" applyAlignment="1">
      <alignment horizontal="left"/>
    </xf>
    <xf numFmtId="44" fontId="6" fillId="0" borderId="0" xfId="1" applyFont="1"/>
    <xf numFmtId="44" fontId="2" fillId="0" borderId="0" xfId="1" applyFont="1"/>
    <xf numFmtId="8" fontId="6" fillId="0" borderId="0" xfId="0" applyNumberFormat="1" applyFont="1"/>
  </cellXfs>
  <cellStyles count="20">
    <cellStyle name="Currency" xfId="1" builtinId="4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Hyperlink" xfId="2" builtinId="8" hidden="1"/>
    <cellStyle name="Normal" xfId="0" builtinId="0"/>
  </cellStyles>
  <dxfs count="9">
    <dxf>
      <font>
        <strike val="0"/>
        <outline val="0"/>
        <shadow val="0"/>
        <u val="none"/>
        <vertAlign val="baseline"/>
        <sz val="12"/>
        <color theme="1"/>
        <name val="Cambria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mbria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mbri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mbri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mbri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mbria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mbri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mbria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mbria"/>
        <scheme val="none"/>
      </font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H62" totalsRowShown="0" dataDxfId="8">
  <autoFilter ref="A1:H62"/>
  <sortState ref="A2:H59">
    <sortCondition ref="C1:C59"/>
  </sortState>
  <tableColumns count="8">
    <tableColumn id="1" name="Value" dataDxfId="7"/>
    <tableColumn id="2" name="Device" dataDxfId="6"/>
    <tableColumn id="3" name="RefDes" dataDxfId="5"/>
    <tableColumn id="4" name="Qty" dataDxfId="4"/>
    <tableColumn id="5" name="Mouser Part No." dataDxfId="3"/>
    <tableColumn id="6" name="Price" dataDxfId="2" dataCellStyle="Currency"/>
    <tableColumn id="7" name="Total Price" dataDxfId="1" dataCellStyle="Currency">
      <calculatedColumnFormula>Table1[[#This Row],[Qty]]*Table1[[#This Row],[Price]]</calculatedColumnFormula>
    </tableColumn>
    <tableColumn id="8" name="Note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tabSelected="1" topLeftCell="A46" workbookViewId="0">
      <selection activeCell="A62" sqref="A62"/>
    </sheetView>
  </sheetViews>
  <sheetFormatPr baseColWidth="10" defaultColWidth="11" defaultRowHeight="15" x14ac:dyDescent="0"/>
  <cols>
    <col min="1" max="1" width="24" style="1" bestFit="1" customWidth="1"/>
    <col min="2" max="2" width="24.6640625" bestFit="1" customWidth="1"/>
    <col min="3" max="3" width="21.83203125" style="2" customWidth="1"/>
    <col min="4" max="4" width="7.1640625" bestFit="1" customWidth="1"/>
    <col min="5" max="5" width="24.5" bestFit="1" customWidth="1"/>
    <col min="6" max="6" width="9.33203125" style="10" bestFit="1" customWidth="1"/>
    <col min="7" max="7" width="12.33203125" style="10" customWidth="1"/>
    <col min="8" max="8" width="33.1640625" bestFit="1" customWidth="1"/>
  </cols>
  <sheetData>
    <row r="1" spans="1:8">
      <c r="A1" s="3" t="s">
        <v>1</v>
      </c>
      <c r="B1" s="4" t="s">
        <v>2</v>
      </c>
      <c r="C1" s="5" t="s">
        <v>116</v>
      </c>
      <c r="D1" s="4" t="s">
        <v>0</v>
      </c>
      <c r="E1" s="6" t="s">
        <v>117</v>
      </c>
      <c r="F1" s="10" t="s">
        <v>118</v>
      </c>
      <c r="G1" s="10" t="s">
        <v>119</v>
      </c>
      <c r="H1" t="s">
        <v>120</v>
      </c>
    </row>
    <row r="2" spans="1:8">
      <c r="A2" s="7" t="s">
        <v>164</v>
      </c>
      <c r="B2" s="6" t="s">
        <v>5</v>
      </c>
      <c r="C2" s="8" t="s">
        <v>170</v>
      </c>
      <c r="D2" s="6">
        <v>1</v>
      </c>
      <c r="E2" s="6" t="s">
        <v>171</v>
      </c>
      <c r="F2" s="12">
        <v>0.2</v>
      </c>
      <c r="G2" s="12">
        <f>Table1[[#This Row],[Qty]]*Table1[[#This Row],[Price]]</f>
        <v>0.2</v>
      </c>
      <c r="H2" s="6"/>
    </row>
    <row r="3" spans="1:8">
      <c r="A3" s="7" t="s">
        <v>165</v>
      </c>
      <c r="B3" s="6" t="s">
        <v>5</v>
      </c>
      <c r="C3" s="8" t="s">
        <v>169</v>
      </c>
      <c r="D3" s="6">
        <v>1</v>
      </c>
      <c r="E3" s="6" t="s">
        <v>172</v>
      </c>
      <c r="F3" s="12">
        <v>0.17</v>
      </c>
      <c r="G3" s="12">
        <f>Table1[[#This Row],[Qty]]*Table1[[#This Row],[Price]]</f>
        <v>0.17</v>
      </c>
      <c r="H3" s="6"/>
    </row>
    <row r="4" spans="1:8">
      <c r="A4" s="7" t="s">
        <v>166</v>
      </c>
      <c r="B4" s="6" t="s">
        <v>5</v>
      </c>
      <c r="C4" s="8" t="s">
        <v>168</v>
      </c>
      <c r="D4" s="6">
        <v>1</v>
      </c>
      <c r="E4" s="6" t="s">
        <v>174</v>
      </c>
      <c r="F4" s="12">
        <v>0.17</v>
      </c>
      <c r="G4" s="12">
        <f>Table1[[#This Row],[Qty]]*Table1[[#This Row],[Price]]</f>
        <v>0.17</v>
      </c>
      <c r="H4" s="6"/>
    </row>
    <row r="5" spans="1:8">
      <c r="A5" s="7" t="s">
        <v>167</v>
      </c>
      <c r="B5" s="6" t="s">
        <v>5</v>
      </c>
      <c r="C5" s="8" t="s">
        <v>91</v>
      </c>
      <c r="D5" s="6">
        <v>1</v>
      </c>
      <c r="E5" s="6" t="s">
        <v>173</v>
      </c>
      <c r="F5" s="12">
        <v>0.17</v>
      </c>
      <c r="G5" s="12">
        <f>Table1[[#This Row],[Qty]]*Table1[[#This Row],[Price]]</f>
        <v>0.17</v>
      </c>
      <c r="H5" s="6"/>
    </row>
    <row r="6" spans="1:8">
      <c r="A6" s="7" t="s">
        <v>175</v>
      </c>
      <c r="B6" s="6" t="s">
        <v>6</v>
      </c>
      <c r="C6" s="8" t="s">
        <v>7</v>
      </c>
      <c r="D6" s="6">
        <v>1</v>
      </c>
      <c r="E6" s="6"/>
      <c r="F6" s="12">
        <v>11.95</v>
      </c>
      <c r="G6" s="12">
        <f>Table1[[#This Row],[Qty]]*Table1[[#This Row],[Price]]</f>
        <v>11.95</v>
      </c>
      <c r="H6" s="6" t="s">
        <v>211</v>
      </c>
    </row>
    <row r="7" spans="1:8" ht="31.5">
      <c r="A7" s="7" t="s">
        <v>35</v>
      </c>
      <c r="B7" s="6" t="s">
        <v>12</v>
      </c>
      <c r="C7" s="8" t="s">
        <v>36</v>
      </c>
      <c r="D7" s="6">
        <v>6</v>
      </c>
      <c r="E7" s="6" t="s">
        <v>162</v>
      </c>
      <c r="F7" s="12">
        <v>0.1</v>
      </c>
      <c r="G7" s="12">
        <f>Table1[[#This Row],[Qty]]*Table1[[#This Row],[Price]]</f>
        <v>0.60000000000000009</v>
      </c>
      <c r="H7" s="6" t="s">
        <v>163</v>
      </c>
    </row>
    <row r="8" spans="1:8">
      <c r="A8" s="7" t="s">
        <v>80</v>
      </c>
      <c r="B8" s="6" t="s">
        <v>12</v>
      </c>
      <c r="C8" s="8" t="s">
        <v>81</v>
      </c>
      <c r="D8" s="6">
        <v>1</v>
      </c>
      <c r="E8" s="7" t="s">
        <v>123</v>
      </c>
      <c r="F8" s="9">
        <v>0.1</v>
      </c>
      <c r="G8" s="12">
        <f>Table1[[#This Row],[Qty]]*Table1[[#This Row],[Price]]</f>
        <v>0.1</v>
      </c>
      <c r="H8" s="7" t="s">
        <v>135</v>
      </c>
    </row>
    <row r="9" spans="1:8">
      <c r="A9" s="7" t="s">
        <v>67</v>
      </c>
      <c r="B9" s="6" t="s">
        <v>12</v>
      </c>
      <c r="C9" s="8" t="s">
        <v>68</v>
      </c>
      <c r="D9" s="6">
        <v>2</v>
      </c>
      <c r="E9" s="7" t="s">
        <v>124</v>
      </c>
      <c r="F9" s="9">
        <v>0.1</v>
      </c>
      <c r="G9" s="12">
        <f>Table1[[#This Row],[Qty]]*Table1[[#This Row],[Price]]</f>
        <v>0.2</v>
      </c>
      <c r="H9" s="7" t="s">
        <v>135</v>
      </c>
    </row>
    <row r="10" spans="1:8">
      <c r="A10" s="7" t="s">
        <v>58</v>
      </c>
      <c r="B10" s="6" t="s">
        <v>12</v>
      </c>
      <c r="C10" s="8" t="s">
        <v>205</v>
      </c>
      <c r="D10" s="6">
        <v>4</v>
      </c>
      <c r="E10" s="7" t="s">
        <v>125</v>
      </c>
      <c r="F10" s="9">
        <v>0.1</v>
      </c>
      <c r="G10" s="12">
        <f>Table1[[#This Row],[Qty]]*Table1[[#This Row],[Price]]</f>
        <v>0.4</v>
      </c>
      <c r="H10" s="7" t="s">
        <v>135</v>
      </c>
    </row>
    <row r="11" spans="1:8">
      <c r="A11" s="7" t="s">
        <v>29</v>
      </c>
      <c r="B11" s="6" t="s">
        <v>12</v>
      </c>
      <c r="C11" s="8" t="s">
        <v>30</v>
      </c>
      <c r="D11" s="6">
        <v>4</v>
      </c>
      <c r="E11" s="7" t="s">
        <v>126</v>
      </c>
      <c r="F11" s="9">
        <v>0.1</v>
      </c>
      <c r="G11" s="12">
        <f>Table1[[#This Row],[Qty]]*Table1[[#This Row],[Price]]</f>
        <v>0.4</v>
      </c>
      <c r="H11" s="7" t="s">
        <v>136</v>
      </c>
    </row>
    <row r="12" spans="1:8">
      <c r="A12" s="7" t="s">
        <v>65</v>
      </c>
      <c r="B12" s="6" t="s">
        <v>12</v>
      </c>
      <c r="C12" s="8" t="s">
        <v>204</v>
      </c>
      <c r="D12" s="6">
        <v>1</v>
      </c>
      <c r="E12" s="7" t="s">
        <v>127</v>
      </c>
      <c r="F12" s="9">
        <v>0.1</v>
      </c>
      <c r="G12" s="12">
        <f>Table1[[#This Row],[Qty]]*Table1[[#This Row],[Price]]</f>
        <v>0.1</v>
      </c>
      <c r="H12" s="7" t="s">
        <v>135</v>
      </c>
    </row>
    <row r="13" spans="1:8">
      <c r="A13" s="7" t="s">
        <v>63</v>
      </c>
      <c r="B13" s="6" t="s">
        <v>12</v>
      </c>
      <c r="C13" s="8" t="s">
        <v>64</v>
      </c>
      <c r="D13" s="6">
        <v>2</v>
      </c>
      <c r="E13" s="7" t="s">
        <v>128</v>
      </c>
      <c r="F13" s="9">
        <v>0.1</v>
      </c>
      <c r="G13" s="12">
        <f>Table1[[#This Row],[Qty]]*Table1[[#This Row],[Price]]</f>
        <v>0.2</v>
      </c>
      <c r="H13" s="7" t="s">
        <v>135</v>
      </c>
    </row>
    <row r="14" spans="1:8">
      <c r="A14" s="7" t="s">
        <v>53</v>
      </c>
      <c r="B14" s="6" t="s">
        <v>12</v>
      </c>
      <c r="C14" s="8" t="s">
        <v>54</v>
      </c>
      <c r="D14" s="6">
        <v>1</v>
      </c>
      <c r="E14" s="7" t="s">
        <v>129</v>
      </c>
      <c r="F14" s="9">
        <v>0.1</v>
      </c>
      <c r="G14" s="12">
        <f>Table1[[#This Row],[Qty]]*Table1[[#This Row],[Price]]</f>
        <v>0.1</v>
      </c>
      <c r="H14" s="7" t="s">
        <v>137</v>
      </c>
    </row>
    <row r="15" spans="1:8">
      <c r="A15" s="7" t="s">
        <v>78</v>
      </c>
      <c r="B15" s="6" t="s">
        <v>12</v>
      </c>
      <c r="C15" s="8" t="s">
        <v>79</v>
      </c>
      <c r="D15" s="6">
        <v>1</v>
      </c>
      <c r="E15" s="7" t="s">
        <v>130</v>
      </c>
      <c r="F15" s="9">
        <v>0.1</v>
      </c>
      <c r="G15" s="12">
        <f>Table1[[#This Row],[Qty]]*Table1[[#This Row],[Price]]</f>
        <v>0.1</v>
      </c>
      <c r="H15" s="7" t="s">
        <v>135</v>
      </c>
    </row>
    <row r="16" spans="1:8">
      <c r="A16" s="7" t="s">
        <v>15</v>
      </c>
      <c r="B16" s="6" t="s">
        <v>12</v>
      </c>
      <c r="C16" s="8" t="s">
        <v>16</v>
      </c>
      <c r="D16" s="6">
        <v>1</v>
      </c>
      <c r="E16" s="7" t="s">
        <v>131</v>
      </c>
      <c r="F16" s="9">
        <v>0.1</v>
      </c>
      <c r="G16" s="12">
        <f>Table1[[#This Row],[Qty]]*Table1[[#This Row],[Price]]</f>
        <v>0.1</v>
      </c>
      <c r="H16" s="7" t="s">
        <v>137</v>
      </c>
    </row>
    <row r="17" spans="1:8">
      <c r="A17" s="7" t="s">
        <v>22</v>
      </c>
      <c r="B17" s="6" t="s">
        <v>12</v>
      </c>
      <c r="C17" s="8" t="s">
        <v>23</v>
      </c>
      <c r="D17" s="6">
        <v>1</v>
      </c>
      <c r="E17" s="7" t="s">
        <v>132</v>
      </c>
      <c r="F17" s="9">
        <v>0.1</v>
      </c>
      <c r="G17" s="12">
        <f>Table1[[#This Row],[Qty]]*Table1[[#This Row],[Price]]</f>
        <v>0.1</v>
      </c>
      <c r="H17" s="7" t="s">
        <v>137</v>
      </c>
    </row>
    <row r="18" spans="1:8" ht="31.5">
      <c r="A18" s="7" t="s">
        <v>31</v>
      </c>
      <c r="B18" s="6" t="s">
        <v>12</v>
      </c>
      <c r="C18" s="8" t="s">
        <v>32</v>
      </c>
      <c r="D18" s="6">
        <v>6</v>
      </c>
      <c r="E18" s="7" t="s">
        <v>133</v>
      </c>
      <c r="F18" s="9">
        <v>7.0000000000000007E-2</v>
      </c>
      <c r="G18" s="12">
        <f>Table1[[#This Row],[Qty]]*Table1[[#This Row],[Price]]</f>
        <v>0.42000000000000004</v>
      </c>
      <c r="H18" s="7" t="s">
        <v>138</v>
      </c>
    </row>
    <row r="19" spans="1:8">
      <c r="A19" s="7" t="s">
        <v>13</v>
      </c>
      <c r="B19" s="6" t="s">
        <v>12</v>
      </c>
      <c r="C19" s="8" t="s">
        <v>14</v>
      </c>
      <c r="D19" s="6">
        <v>4</v>
      </c>
      <c r="E19" s="7" t="s">
        <v>134</v>
      </c>
      <c r="F19" s="9">
        <v>0.09</v>
      </c>
      <c r="G19" s="12">
        <f>Table1[[#This Row],[Qty]]*Table1[[#This Row],[Price]]</f>
        <v>0.36</v>
      </c>
      <c r="H19" s="7" t="s">
        <v>139</v>
      </c>
    </row>
    <row r="20" spans="1:8" ht="47.25">
      <c r="A20" s="7" t="s">
        <v>77</v>
      </c>
      <c r="B20" s="6" t="s">
        <v>12</v>
      </c>
      <c r="C20" s="8" t="s">
        <v>142</v>
      </c>
      <c r="D20" s="6">
        <v>13</v>
      </c>
      <c r="E20" s="7" t="s">
        <v>140</v>
      </c>
      <c r="F20" s="12">
        <v>0.06</v>
      </c>
      <c r="G20" s="12">
        <f>Table1[[#This Row],[Qty]]*Table1[[#This Row],[Price]]</f>
        <v>0.78</v>
      </c>
      <c r="H20" s="7" t="s">
        <v>141</v>
      </c>
    </row>
    <row r="21" spans="1:8" ht="31.5">
      <c r="A21" s="7" t="s">
        <v>59</v>
      </c>
      <c r="B21" s="6" t="s">
        <v>12</v>
      </c>
      <c r="C21" s="8" t="s">
        <v>60</v>
      </c>
      <c r="D21" s="6">
        <v>7</v>
      </c>
      <c r="E21" s="7" t="s">
        <v>121</v>
      </c>
      <c r="F21" s="9">
        <v>0.1</v>
      </c>
      <c r="G21" s="12">
        <f>Table1[[#This Row],[Qty]]*Table1[[#This Row],[Price]]</f>
        <v>0.70000000000000007</v>
      </c>
      <c r="H21" s="7" t="s">
        <v>122</v>
      </c>
    </row>
    <row r="22" spans="1:8">
      <c r="A22" s="7" t="s">
        <v>107</v>
      </c>
      <c r="B22" s="6" t="s">
        <v>107</v>
      </c>
      <c r="C22" s="8" t="s">
        <v>108</v>
      </c>
      <c r="D22" s="6">
        <v>2</v>
      </c>
      <c r="E22" s="6" t="s">
        <v>143</v>
      </c>
      <c r="F22" s="12">
        <v>0.24</v>
      </c>
      <c r="G22" s="12">
        <f>Table1[[#This Row],[Qty]]*Table1[[#This Row],[Price]]</f>
        <v>0.48</v>
      </c>
      <c r="H22" s="6"/>
    </row>
    <row r="23" spans="1:8">
      <c r="A23" s="7" t="s">
        <v>93</v>
      </c>
      <c r="B23" s="6" t="s">
        <v>93</v>
      </c>
      <c r="C23" s="8" t="s">
        <v>94</v>
      </c>
      <c r="D23" s="6">
        <v>1</v>
      </c>
      <c r="E23" s="6" t="s">
        <v>154</v>
      </c>
      <c r="F23" s="12">
        <v>0.24</v>
      </c>
      <c r="G23" s="12">
        <f>Table1[[#This Row],[Qty]]*Table1[[#This Row],[Price]]</f>
        <v>0.24</v>
      </c>
      <c r="H23" s="6"/>
    </row>
    <row r="24" spans="1:8">
      <c r="A24" s="7"/>
      <c r="B24" s="6" t="s">
        <v>3</v>
      </c>
      <c r="C24" s="8" t="s">
        <v>4</v>
      </c>
      <c r="D24" s="6">
        <v>2</v>
      </c>
      <c r="E24" s="6" t="s">
        <v>176</v>
      </c>
      <c r="F24" s="12">
        <v>0.44</v>
      </c>
      <c r="G24" s="12">
        <f>Table1[[#This Row],[Qty]]*Table1[[#This Row],[Price]]</f>
        <v>0.88</v>
      </c>
      <c r="H24" s="6" t="s">
        <v>177</v>
      </c>
    </row>
    <row r="25" spans="1:8">
      <c r="A25" s="7">
        <v>0</v>
      </c>
      <c r="B25" s="6" t="s">
        <v>10</v>
      </c>
      <c r="C25" s="8" t="s">
        <v>11</v>
      </c>
      <c r="D25" s="6">
        <v>3</v>
      </c>
      <c r="E25" s="6" t="s">
        <v>178</v>
      </c>
      <c r="F25" s="12">
        <v>0.03</v>
      </c>
      <c r="G25" s="12">
        <f>Table1[[#This Row],[Qty]]*Table1[[#This Row],[Price]]</f>
        <v>0.09</v>
      </c>
      <c r="H25" s="6"/>
    </row>
    <row r="26" spans="1:8">
      <c r="A26" s="7" t="s">
        <v>24</v>
      </c>
      <c r="B26" s="6" t="s">
        <v>25</v>
      </c>
      <c r="C26" s="8" t="s">
        <v>26</v>
      </c>
      <c r="D26" s="6">
        <v>1</v>
      </c>
      <c r="E26" s="6" t="s">
        <v>159</v>
      </c>
      <c r="F26" s="12">
        <v>0.37</v>
      </c>
      <c r="G26" s="12">
        <f>Table1[[#This Row],[Qty]]*Table1[[#This Row],[Price]]</f>
        <v>0.37</v>
      </c>
      <c r="H26" s="6" t="s">
        <v>160</v>
      </c>
    </row>
    <row r="27" spans="1:8">
      <c r="A27" s="7" t="s">
        <v>85</v>
      </c>
      <c r="B27" s="6" t="s">
        <v>85</v>
      </c>
      <c r="C27" s="8" t="s">
        <v>86</v>
      </c>
      <c r="D27" s="6">
        <v>1</v>
      </c>
      <c r="E27" s="6" t="s">
        <v>216</v>
      </c>
      <c r="F27" s="9">
        <v>0.28999999999999998</v>
      </c>
      <c r="G27" s="12">
        <f>Table1[[#This Row],[Qty]]*Table1[[#This Row],[Price]]</f>
        <v>0.28999999999999998</v>
      </c>
      <c r="H27" s="6"/>
    </row>
    <row r="28" spans="1:8">
      <c r="A28" s="7" t="s">
        <v>101</v>
      </c>
      <c r="B28" s="6" t="s">
        <v>101</v>
      </c>
      <c r="C28" s="8" t="s">
        <v>102</v>
      </c>
      <c r="D28" s="6">
        <v>2</v>
      </c>
      <c r="E28" s="7" t="s">
        <v>161</v>
      </c>
      <c r="F28" s="9">
        <v>2.56</v>
      </c>
      <c r="G28" s="12">
        <f>Table1[[#This Row],[Qty]]*Table1[[#This Row],[Price]]</f>
        <v>5.12</v>
      </c>
      <c r="H28" s="6"/>
    </row>
    <row r="29" spans="1:8">
      <c r="A29" s="7" t="s">
        <v>103</v>
      </c>
      <c r="B29" s="6" t="s">
        <v>103</v>
      </c>
      <c r="C29" s="8" t="s">
        <v>104</v>
      </c>
      <c r="D29" s="6">
        <v>1</v>
      </c>
      <c r="E29" s="7" t="s">
        <v>157</v>
      </c>
      <c r="F29" s="9">
        <v>3.64</v>
      </c>
      <c r="G29" s="12">
        <f>Table1[[#This Row],[Qty]]*Table1[[#This Row],[Price]]</f>
        <v>3.64</v>
      </c>
      <c r="H29" s="7" t="s">
        <v>158</v>
      </c>
    </row>
    <row r="30" spans="1:8" ht="31.5">
      <c r="A30" s="7" t="s">
        <v>87</v>
      </c>
      <c r="B30" s="6" t="s">
        <v>20</v>
      </c>
      <c r="C30" s="8" t="s">
        <v>88</v>
      </c>
      <c r="D30" s="6">
        <v>6</v>
      </c>
      <c r="E30" s="7" t="s">
        <v>144</v>
      </c>
      <c r="F30" s="9">
        <v>0.43</v>
      </c>
      <c r="G30" s="12">
        <f>Table1[[#This Row],[Qty]]*Table1[[#This Row],[Price]]</f>
        <v>2.58</v>
      </c>
      <c r="H30" s="7" t="s">
        <v>145</v>
      </c>
    </row>
    <row r="31" spans="1:8">
      <c r="A31" s="7" t="s">
        <v>19</v>
      </c>
      <c r="B31" s="6" t="s">
        <v>20</v>
      </c>
      <c r="C31" s="8" t="s">
        <v>21</v>
      </c>
      <c r="D31" s="6">
        <v>1</v>
      </c>
      <c r="E31" s="7" t="s">
        <v>146</v>
      </c>
      <c r="F31" s="12">
        <v>0.42</v>
      </c>
      <c r="G31" s="12">
        <f>Table1[[#This Row],[Qty]]*Table1[[#This Row],[Price]]</f>
        <v>0.42</v>
      </c>
      <c r="H31" s="11" t="s">
        <v>153</v>
      </c>
    </row>
    <row r="32" spans="1:8">
      <c r="A32" s="7" t="s">
        <v>44</v>
      </c>
      <c r="B32" s="6" t="s">
        <v>45</v>
      </c>
      <c r="C32" s="8" t="s">
        <v>46</v>
      </c>
      <c r="D32" s="6">
        <v>1</v>
      </c>
      <c r="E32" s="6" t="s">
        <v>155</v>
      </c>
      <c r="F32" s="12">
        <v>0.53</v>
      </c>
      <c r="G32" s="12">
        <f>Table1[[#This Row],[Qty]]*Table1[[#This Row],[Price]]</f>
        <v>0.53</v>
      </c>
      <c r="H32" s="6" t="s">
        <v>156</v>
      </c>
    </row>
    <row r="33" spans="1:8" ht="31.5">
      <c r="A33" s="7" t="s">
        <v>51</v>
      </c>
      <c r="B33" s="6" t="s">
        <v>20</v>
      </c>
      <c r="C33" s="8" t="s">
        <v>52</v>
      </c>
      <c r="D33" s="6">
        <v>7</v>
      </c>
      <c r="E33" s="7" t="s">
        <v>147</v>
      </c>
      <c r="F33" s="9">
        <v>0.28000000000000003</v>
      </c>
      <c r="G33" s="12">
        <f>Table1[[#This Row],[Qty]]*Table1[[#This Row],[Price]]</f>
        <v>1.9600000000000002</v>
      </c>
      <c r="H33" s="11" t="s">
        <v>150</v>
      </c>
    </row>
    <row r="34" spans="1:8">
      <c r="A34" s="7" t="s">
        <v>33</v>
      </c>
      <c r="B34" s="6" t="s">
        <v>20</v>
      </c>
      <c r="C34" s="8" t="s">
        <v>34</v>
      </c>
      <c r="D34" s="6">
        <v>1</v>
      </c>
      <c r="E34" s="7" t="s">
        <v>148</v>
      </c>
      <c r="F34" s="9">
        <v>0.28000000000000003</v>
      </c>
      <c r="G34" s="12">
        <f>Table1[[#This Row],[Qty]]*Table1[[#This Row],[Price]]</f>
        <v>0.28000000000000003</v>
      </c>
      <c r="H34" s="11" t="s">
        <v>151</v>
      </c>
    </row>
    <row r="35" spans="1:8">
      <c r="A35" s="7" t="s">
        <v>47</v>
      </c>
      <c r="B35" s="6" t="s">
        <v>20</v>
      </c>
      <c r="C35" s="8" t="s">
        <v>48</v>
      </c>
      <c r="D35" s="6">
        <v>1</v>
      </c>
      <c r="E35" s="7" t="s">
        <v>149</v>
      </c>
      <c r="F35" s="9">
        <v>0.28000000000000003</v>
      </c>
      <c r="G35" s="12">
        <f>Table1[[#This Row],[Qty]]*Table1[[#This Row],[Price]]</f>
        <v>0.28000000000000003</v>
      </c>
      <c r="H35" s="11" t="s">
        <v>152</v>
      </c>
    </row>
    <row r="36" spans="1:8">
      <c r="A36" s="7" t="s">
        <v>97</v>
      </c>
      <c r="B36" s="6" t="s">
        <v>97</v>
      </c>
      <c r="C36" s="8" t="s">
        <v>98</v>
      </c>
      <c r="D36" s="6">
        <v>1</v>
      </c>
      <c r="E36" s="6" t="s">
        <v>179</v>
      </c>
      <c r="F36" s="12">
        <v>1.75</v>
      </c>
      <c r="G36" s="12">
        <f>Table1[[#This Row],[Qty]]*Table1[[#This Row],[Price]]</f>
        <v>1.75</v>
      </c>
      <c r="H36" s="6"/>
    </row>
    <row r="37" spans="1:8">
      <c r="A37" s="7" t="s">
        <v>109</v>
      </c>
      <c r="B37" s="6" t="s">
        <v>110</v>
      </c>
      <c r="C37" s="8" t="s">
        <v>111</v>
      </c>
      <c r="D37" s="6">
        <v>1</v>
      </c>
      <c r="E37" s="6" t="s">
        <v>180</v>
      </c>
      <c r="F37" s="12">
        <v>0.28000000000000003</v>
      </c>
      <c r="G37" s="12">
        <f>Table1[[#This Row],[Qty]]*Table1[[#This Row],[Price]]</f>
        <v>0.28000000000000003</v>
      </c>
      <c r="H37" s="6"/>
    </row>
    <row r="38" spans="1:8">
      <c r="A38" s="7">
        <v>33</v>
      </c>
      <c r="B38" s="6" t="s">
        <v>10</v>
      </c>
      <c r="C38" s="8" t="s">
        <v>66</v>
      </c>
      <c r="D38" s="6">
        <v>2</v>
      </c>
      <c r="E38" s="6" t="s">
        <v>181</v>
      </c>
      <c r="F38" s="12">
        <v>0.04</v>
      </c>
      <c r="G38" s="12">
        <f>Table1[[#This Row],[Qty]]*Table1[[#This Row],[Price]]</f>
        <v>0.08</v>
      </c>
      <c r="H38" s="6" t="s">
        <v>182</v>
      </c>
    </row>
    <row r="39" spans="1:8">
      <c r="A39" s="7" t="s">
        <v>56</v>
      </c>
      <c r="B39" s="6" t="s">
        <v>10</v>
      </c>
      <c r="C39" s="8" t="s">
        <v>57</v>
      </c>
      <c r="D39" s="6">
        <v>2</v>
      </c>
      <c r="E39" s="6" t="s">
        <v>183</v>
      </c>
      <c r="F39" s="12">
        <v>0.04</v>
      </c>
      <c r="G39" s="12">
        <f>Table1[[#This Row],[Qty]]*Table1[[#This Row],[Price]]</f>
        <v>0.08</v>
      </c>
      <c r="H39" s="6"/>
    </row>
    <row r="40" spans="1:8">
      <c r="A40" s="7" t="s">
        <v>39</v>
      </c>
      <c r="B40" s="6" t="s">
        <v>10</v>
      </c>
      <c r="C40" s="8" t="s">
        <v>40</v>
      </c>
      <c r="D40" s="6">
        <v>2</v>
      </c>
      <c r="E40" s="6" t="s">
        <v>184</v>
      </c>
      <c r="F40" s="12">
        <v>0.04</v>
      </c>
      <c r="G40" s="12">
        <f>Table1[[#This Row],[Qty]]*Table1[[#This Row],[Price]]</f>
        <v>0.08</v>
      </c>
      <c r="H40" s="6"/>
    </row>
    <row r="41" spans="1:8">
      <c r="A41" s="7" t="s">
        <v>27</v>
      </c>
      <c r="B41" s="6" t="s">
        <v>10</v>
      </c>
      <c r="C41" s="8" t="s">
        <v>28</v>
      </c>
      <c r="D41" s="6">
        <v>3</v>
      </c>
      <c r="E41" s="6" t="s">
        <v>185</v>
      </c>
      <c r="F41" s="12">
        <v>0.04</v>
      </c>
      <c r="G41" s="12">
        <f>Table1[[#This Row],[Qty]]*Table1[[#This Row],[Price]]</f>
        <v>0.12</v>
      </c>
      <c r="H41" s="6"/>
    </row>
    <row r="42" spans="1:8">
      <c r="A42" s="7">
        <v>330</v>
      </c>
      <c r="B42" s="6" t="s">
        <v>10</v>
      </c>
      <c r="C42" s="8" t="s">
        <v>82</v>
      </c>
      <c r="D42" s="6">
        <v>1</v>
      </c>
      <c r="E42" s="6" t="s">
        <v>186</v>
      </c>
      <c r="F42" s="12">
        <v>0.04</v>
      </c>
      <c r="G42" s="12">
        <f>Table1[[#This Row],[Qty]]*Table1[[#This Row],[Price]]</f>
        <v>0.04</v>
      </c>
      <c r="H42" s="6" t="s">
        <v>187</v>
      </c>
    </row>
    <row r="43" spans="1:8">
      <c r="A43" s="7">
        <v>8.1999999999999993</v>
      </c>
      <c r="B43" s="6" t="s">
        <v>10</v>
      </c>
      <c r="C43" s="8" t="s">
        <v>55</v>
      </c>
      <c r="D43" s="6">
        <v>1</v>
      </c>
      <c r="E43" s="6" t="s">
        <v>188</v>
      </c>
      <c r="F43" s="12">
        <v>0.03</v>
      </c>
      <c r="G43" s="12">
        <f>Table1[[#This Row],[Qty]]*Table1[[#This Row],[Price]]</f>
        <v>0.03</v>
      </c>
      <c r="H43" s="6"/>
    </row>
    <row r="44" spans="1:8">
      <c r="A44" s="7" t="s">
        <v>37</v>
      </c>
      <c r="B44" s="6" t="s">
        <v>10</v>
      </c>
      <c r="C44" s="8" t="s">
        <v>38</v>
      </c>
      <c r="D44" s="6">
        <v>1</v>
      </c>
      <c r="E44" s="6" t="s">
        <v>189</v>
      </c>
      <c r="F44" s="12">
        <v>0.04</v>
      </c>
      <c r="G44" s="12">
        <f>Table1[[#This Row],[Qty]]*Table1[[#This Row],[Price]]</f>
        <v>0.04</v>
      </c>
      <c r="H44" s="6"/>
    </row>
    <row r="45" spans="1:8">
      <c r="A45" s="7">
        <v>100</v>
      </c>
      <c r="B45" s="6" t="s">
        <v>10</v>
      </c>
      <c r="C45" s="8" t="s">
        <v>74</v>
      </c>
      <c r="D45" s="6">
        <v>3</v>
      </c>
      <c r="E45" s="6" t="s">
        <v>190</v>
      </c>
      <c r="F45" s="12">
        <v>0.04</v>
      </c>
      <c r="G45" s="12">
        <f>Table1[[#This Row],[Qty]]*Table1[[#This Row],[Price]]</f>
        <v>0.12</v>
      </c>
      <c r="H45" s="6"/>
    </row>
    <row r="46" spans="1:8">
      <c r="A46" s="7" t="s">
        <v>72</v>
      </c>
      <c r="B46" s="6" t="s">
        <v>10</v>
      </c>
      <c r="C46" s="8" t="s">
        <v>73</v>
      </c>
      <c r="D46" s="6">
        <v>1</v>
      </c>
      <c r="E46" s="6" t="s">
        <v>191</v>
      </c>
      <c r="F46" s="12">
        <v>0.04</v>
      </c>
      <c r="G46" s="12">
        <f>Table1[[#This Row],[Qty]]*Table1[[#This Row],[Price]]</f>
        <v>0.04</v>
      </c>
      <c r="H46" s="6" t="s">
        <v>192</v>
      </c>
    </row>
    <row r="47" spans="1:8">
      <c r="A47" s="7" t="s">
        <v>75</v>
      </c>
      <c r="B47" s="6" t="s">
        <v>10</v>
      </c>
      <c r="C47" s="8" t="s">
        <v>76</v>
      </c>
      <c r="D47" s="6">
        <v>3</v>
      </c>
      <c r="E47" s="6" t="s">
        <v>193</v>
      </c>
      <c r="F47" s="12">
        <v>0.04</v>
      </c>
      <c r="G47" s="12">
        <f>Table1[[#This Row],[Qty]]*Table1[[#This Row],[Price]]</f>
        <v>0.12</v>
      </c>
      <c r="H47" s="6"/>
    </row>
    <row r="48" spans="1:8">
      <c r="A48" s="7" t="s">
        <v>17</v>
      </c>
      <c r="B48" s="6" t="s">
        <v>10</v>
      </c>
      <c r="C48" s="8" t="s">
        <v>18</v>
      </c>
      <c r="D48" s="6">
        <v>1</v>
      </c>
      <c r="E48" s="6" t="s">
        <v>194</v>
      </c>
      <c r="F48" s="12">
        <v>0.04</v>
      </c>
      <c r="G48" s="12">
        <f>Table1[[#This Row],[Qty]]*Table1[[#This Row],[Price]]</f>
        <v>0.04</v>
      </c>
      <c r="H48" s="6"/>
    </row>
    <row r="49" spans="1:8">
      <c r="A49" s="7" t="s">
        <v>49</v>
      </c>
      <c r="B49" s="6" t="s">
        <v>10</v>
      </c>
      <c r="C49" s="8" t="s">
        <v>50</v>
      </c>
      <c r="D49" s="6">
        <v>2</v>
      </c>
      <c r="E49" s="6" t="s">
        <v>195</v>
      </c>
      <c r="F49" s="12">
        <v>0.04</v>
      </c>
      <c r="G49" s="12">
        <f>Table1[[#This Row],[Qty]]*Table1[[#This Row],[Price]]</f>
        <v>0.08</v>
      </c>
      <c r="H49" s="6" t="s">
        <v>196</v>
      </c>
    </row>
    <row r="50" spans="1:8">
      <c r="A50" s="7" t="s">
        <v>215</v>
      </c>
      <c r="B50" s="6" t="s">
        <v>8</v>
      </c>
      <c r="C50" s="8" t="s">
        <v>9</v>
      </c>
      <c r="D50" s="6">
        <v>1</v>
      </c>
      <c r="E50" s="6" t="s">
        <v>217</v>
      </c>
      <c r="F50" s="12">
        <v>0.22</v>
      </c>
      <c r="G50" s="12">
        <f>Table1[[#This Row],[Qty]]*Table1[[#This Row],[Price]]</f>
        <v>0.22</v>
      </c>
      <c r="H50" s="6"/>
    </row>
    <row r="51" spans="1:8">
      <c r="A51" s="7" t="s">
        <v>105</v>
      </c>
      <c r="B51" s="6" t="s">
        <v>105</v>
      </c>
      <c r="C51" s="8" t="s">
        <v>106</v>
      </c>
      <c r="D51" s="6">
        <v>1</v>
      </c>
      <c r="E51" s="6" t="s">
        <v>197</v>
      </c>
      <c r="F51" s="12">
        <v>0.44</v>
      </c>
      <c r="G51" s="12">
        <f>Table1[[#This Row],[Qty]]*Table1[[#This Row],[Price]]</f>
        <v>0.44</v>
      </c>
      <c r="H51" s="6"/>
    </row>
    <row r="52" spans="1:8">
      <c r="A52" s="7" t="s">
        <v>91</v>
      </c>
      <c r="B52" s="6" t="s">
        <v>91</v>
      </c>
      <c r="C52" s="8" t="s">
        <v>92</v>
      </c>
      <c r="D52" s="6">
        <v>1</v>
      </c>
      <c r="E52" s="7" t="s">
        <v>198</v>
      </c>
      <c r="F52" s="12">
        <v>0</v>
      </c>
      <c r="G52" s="12">
        <f>Table1[[#This Row],[Qty]]*Table1[[#This Row],[Price]]</f>
        <v>0</v>
      </c>
      <c r="H52" s="14">
        <v>8.5</v>
      </c>
    </row>
    <row r="53" spans="1:8">
      <c r="A53" s="7" t="s">
        <v>89</v>
      </c>
      <c r="B53" s="6" t="s">
        <v>89</v>
      </c>
      <c r="C53" s="8" t="s">
        <v>90</v>
      </c>
      <c r="D53" s="6">
        <v>1</v>
      </c>
      <c r="E53" s="7" t="s">
        <v>199</v>
      </c>
      <c r="F53" s="12">
        <v>0</v>
      </c>
      <c r="G53" s="12">
        <f>Table1[[#This Row],[Qty]]*Table1[[#This Row],[Price]]</f>
        <v>0</v>
      </c>
      <c r="H53" s="14">
        <v>4.38</v>
      </c>
    </row>
    <row r="54" spans="1:8">
      <c r="A54" s="7" t="s">
        <v>112</v>
      </c>
      <c r="B54" s="6" t="s">
        <v>112</v>
      </c>
      <c r="C54" s="8" t="s">
        <v>113</v>
      </c>
      <c r="D54" s="6">
        <v>1</v>
      </c>
      <c r="E54" s="7" t="s">
        <v>200</v>
      </c>
      <c r="F54" s="12">
        <v>0</v>
      </c>
      <c r="G54" s="12">
        <f>Table1[[#This Row],[Qty]]*Table1[[#This Row],[Price]]</f>
        <v>0</v>
      </c>
      <c r="H54" s="14">
        <v>5.85</v>
      </c>
    </row>
    <row r="55" spans="1:8">
      <c r="A55" s="7" t="s">
        <v>83</v>
      </c>
      <c r="B55" s="6" t="s">
        <v>83</v>
      </c>
      <c r="C55" s="8" t="s">
        <v>84</v>
      </c>
      <c r="D55" s="6">
        <v>1</v>
      </c>
      <c r="E55" s="6" t="s">
        <v>206</v>
      </c>
      <c r="F55" s="12">
        <v>2.7</v>
      </c>
      <c r="G55" s="12">
        <f>Table1[[#This Row],[Qty]]*Table1[[#This Row],[Price]]</f>
        <v>2.7</v>
      </c>
      <c r="H55" s="6"/>
    </row>
    <row r="56" spans="1:8">
      <c r="A56" s="7" t="s">
        <v>41</v>
      </c>
      <c r="B56" s="6" t="s">
        <v>42</v>
      </c>
      <c r="C56" s="8" t="s">
        <v>43</v>
      </c>
      <c r="D56" s="6">
        <v>1</v>
      </c>
      <c r="E56" s="6" t="s">
        <v>207</v>
      </c>
      <c r="F56" s="12">
        <v>0.74</v>
      </c>
      <c r="G56" s="12">
        <f>Table1[[#This Row],[Qty]]*Table1[[#This Row],[Price]]</f>
        <v>0.74</v>
      </c>
      <c r="H56" s="6" t="s">
        <v>208</v>
      </c>
    </row>
    <row r="57" spans="1:8">
      <c r="A57" s="7" t="s">
        <v>95</v>
      </c>
      <c r="B57" s="6" t="s">
        <v>95</v>
      </c>
      <c r="C57" s="8" t="s">
        <v>96</v>
      </c>
      <c r="D57" s="6">
        <v>1</v>
      </c>
      <c r="E57" s="6"/>
      <c r="F57" s="12"/>
      <c r="G57" s="12">
        <f>Table1[[#This Row],[Qty]]*Table1[[#This Row],[Price]]</f>
        <v>0</v>
      </c>
      <c r="H57" s="6"/>
    </row>
    <row r="58" spans="1:8">
      <c r="A58" s="7" t="s">
        <v>99</v>
      </c>
      <c r="B58" s="6" t="s">
        <v>99</v>
      </c>
      <c r="C58" s="8" t="s">
        <v>100</v>
      </c>
      <c r="D58" s="6">
        <v>1</v>
      </c>
      <c r="E58" s="6" t="s">
        <v>210</v>
      </c>
      <c r="F58" s="12">
        <v>1.46</v>
      </c>
      <c r="G58" s="12">
        <f>Table1[[#This Row],[Qty]]*Table1[[#This Row],[Price]]</f>
        <v>1.46</v>
      </c>
      <c r="H58" s="6"/>
    </row>
    <row r="59" spans="1:8">
      <c r="A59" s="7" t="s">
        <v>114</v>
      </c>
      <c r="B59" s="6" t="s">
        <v>114</v>
      </c>
      <c r="C59" s="8" t="s">
        <v>115</v>
      </c>
      <c r="D59" s="6">
        <v>1</v>
      </c>
      <c r="E59" s="7" t="s">
        <v>209</v>
      </c>
      <c r="F59" s="12">
        <v>0.46</v>
      </c>
      <c r="G59" s="12">
        <f>Table1[[#This Row],[Qty]]*Table1[[#This Row],[Price]]</f>
        <v>0.46</v>
      </c>
      <c r="H59" s="6"/>
    </row>
    <row r="60" spans="1:8">
      <c r="A60" s="7" t="s">
        <v>69</v>
      </c>
      <c r="B60" s="6" t="s">
        <v>70</v>
      </c>
      <c r="C60" s="8" t="s">
        <v>71</v>
      </c>
      <c r="D60" s="6">
        <v>1</v>
      </c>
      <c r="E60" s="7" t="s">
        <v>201</v>
      </c>
      <c r="F60" s="12">
        <v>0.9</v>
      </c>
      <c r="G60" s="12">
        <f>Table1[[#This Row],[Qty]]*Table1[[#This Row],[Price]]</f>
        <v>0.9</v>
      </c>
      <c r="H60" s="6" t="s">
        <v>203</v>
      </c>
    </row>
    <row r="61" spans="1:8">
      <c r="A61" s="7" t="s">
        <v>219</v>
      </c>
      <c r="B61" s="6" t="s">
        <v>61</v>
      </c>
      <c r="C61" s="8" t="s">
        <v>62</v>
      </c>
      <c r="D61" s="6">
        <v>1</v>
      </c>
      <c r="E61" s="6" t="s">
        <v>218</v>
      </c>
      <c r="F61" s="12">
        <v>1.1599999999999999</v>
      </c>
      <c r="G61" s="12">
        <f>Table1[[#This Row],[Qty]]*Table1[[#This Row],[Price]]</f>
        <v>1.1599999999999999</v>
      </c>
      <c r="H61" s="6" t="s">
        <v>202</v>
      </c>
    </row>
    <row r="62" spans="1:8">
      <c r="A62" s="7" t="s">
        <v>212</v>
      </c>
      <c r="B62" s="6" t="s">
        <v>212</v>
      </c>
      <c r="C62" s="8" t="s">
        <v>213</v>
      </c>
      <c r="D62" s="6">
        <v>1</v>
      </c>
      <c r="E62" s="6" t="s">
        <v>214</v>
      </c>
      <c r="F62" s="12">
        <v>0</v>
      </c>
      <c r="G62" s="12">
        <f>Table1[[#This Row],[Qty]]*Table1[[#This Row],[Price]]</f>
        <v>0</v>
      </c>
      <c r="H62" s="14">
        <v>10.45</v>
      </c>
    </row>
    <row r="64" spans="1:8">
      <c r="G64" s="13">
        <f>SUM(Table1[Total Price])</f>
        <v>45.459999999999987</v>
      </c>
    </row>
  </sheetData>
  <pageMargins left="0.75" right="0.75" top="1" bottom="1" header="0.5" footer="0.5"/>
  <pageSetup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Michigan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Kloiber</dc:creator>
  <cp:lastModifiedBy>Eva Kloiber</cp:lastModifiedBy>
  <dcterms:created xsi:type="dcterms:W3CDTF">2013-02-18T19:48:02Z</dcterms:created>
  <dcterms:modified xsi:type="dcterms:W3CDTF">2013-02-24T20:23:11Z</dcterms:modified>
</cp:coreProperties>
</file>