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20115" windowHeight="6990"/>
  </bookViews>
  <sheets>
    <sheet name="Sheet1" sheetId="1" r:id="rId1"/>
    <sheet name="Sheet2" sheetId="2" r:id="rId2"/>
    <sheet name="Master Blok+2 element" sheetId="4" r:id="rId3"/>
    <sheet name="Sheet3" sheetId="3" r:id="rId4"/>
    <sheet name="Sheet4" sheetId="5" r:id="rId5"/>
  </sheets>
  <calcPr calcId="152511"/>
</workbook>
</file>

<file path=xl/calcChain.xml><?xml version="1.0" encoding="utf-8"?>
<calcChain xmlns="http://schemas.openxmlformats.org/spreadsheetml/2006/main">
  <c r="F3" i="5" l="1"/>
  <c r="F4" i="5"/>
  <c r="G4" i="5"/>
  <c r="H4" i="5"/>
  <c r="I4" i="5"/>
  <c r="J4" i="5"/>
  <c r="K4" i="5"/>
  <c r="L4" i="5"/>
  <c r="M4" i="5"/>
  <c r="N4" i="5"/>
  <c r="O4" i="5"/>
  <c r="P4" i="5"/>
  <c r="Q4" i="5"/>
  <c r="G3" i="5"/>
  <c r="H3" i="5" s="1"/>
  <c r="I3" i="5" s="1"/>
  <c r="J3" i="5" s="1"/>
  <c r="K3" i="5" s="1"/>
  <c r="L3" i="5" s="1"/>
  <c r="M3" i="5" s="1"/>
  <c r="N3" i="5" s="1"/>
  <c r="O3" i="5" s="1"/>
  <c r="P3" i="5" s="1"/>
  <c r="Q3" i="5" s="1"/>
  <c r="G5" i="5"/>
  <c r="G8" i="5" s="1"/>
  <c r="H5" i="5"/>
  <c r="H8" i="5" s="1"/>
  <c r="I5" i="5"/>
  <c r="I8" i="5" s="1"/>
  <c r="J5" i="5"/>
  <c r="K5" i="5"/>
  <c r="K8" i="5" s="1"/>
  <c r="L5" i="5"/>
  <c r="L8" i="5" s="1"/>
  <c r="M5" i="5"/>
  <c r="M8" i="5" s="1"/>
  <c r="N5" i="5"/>
  <c r="O5" i="5"/>
  <c r="O8" i="5" s="1"/>
  <c r="P5" i="5"/>
  <c r="P8" i="5" s="1"/>
  <c r="Q5" i="5"/>
  <c r="Q8" i="5" s="1"/>
  <c r="F5" i="5"/>
  <c r="F8" i="5" s="1"/>
  <c r="S8" i="1"/>
  <c r="N8" i="5" l="1"/>
  <c r="J8" i="5"/>
</calcChain>
</file>

<file path=xl/sharedStrings.xml><?xml version="1.0" encoding="utf-8"?>
<sst xmlns="http://schemas.openxmlformats.org/spreadsheetml/2006/main" count="238" uniqueCount="108">
  <si>
    <t>P010008</t>
  </si>
  <si>
    <t>Tanam LCC - LC</t>
  </si>
  <si>
    <t>P010012</t>
  </si>
  <si>
    <t>Aplikasi Pupuk LCC - LC</t>
  </si>
  <si>
    <t>P010013</t>
  </si>
  <si>
    <t>Rawat LCC / Dangir Kacangan - LC</t>
  </si>
  <si>
    <t>P033013</t>
  </si>
  <si>
    <t>Rawat LCC / Dangir Kacangan (3 bulan pertama stlh tanam)</t>
  </si>
  <si>
    <t>P033014</t>
  </si>
  <si>
    <t>Sisip LCC / Kacangan (1.5 bulan setelah  tanam)</t>
  </si>
  <si>
    <t>P040008</t>
  </si>
  <si>
    <t>Aplikasi Pupuk LCC / Kacangan</t>
  </si>
  <si>
    <t>Note :</t>
  </si>
  <si>
    <t>Di Master block Status TBM0 &amp; TBM1 wajib input bulan tanam LCC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</si>
  <si>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</si>
  <si>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</si>
  <si>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</si>
  <si>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</si>
  <si>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</si>
  <si>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</si>
  <si>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</si>
  <si>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</si>
  <si>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</si>
  <si>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</si>
  <si>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</si>
  <si>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</si>
  <si>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Rotasi</t>
  </si>
  <si>
    <t>Khusus untuk Kegiatan LCC (Tanam Baru)</t>
  </si>
  <si>
    <t>Khusus untuk Kegiatan LCC (Replanting)</t>
  </si>
  <si>
    <t>P015004</t>
  </si>
  <si>
    <t>Tanam LCC - Replanting</t>
  </si>
  <si>
    <t>P015006</t>
  </si>
  <si>
    <t>Aplikasi Pupuk LCC - Replanting</t>
  </si>
  <si>
    <t>P015007</t>
  </si>
  <si>
    <t>Rawat LCC / Dangir Kacangan - Replanting</t>
  </si>
  <si>
    <t>P015015</t>
  </si>
  <si>
    <t>Sisip LCC - Replanting</t>
  </si>
  <si>
    <t>G01020</t>
  </si>
  <si>
    <t>BUDGETYEAR</t>
  </si>
  <si>
    <t>TYPE</t>
  </si>
  <si>
    <t>PARENTCOMPANYCODE</t>
  </si>
  <si>
    <t>PARENTCOMPANYNAME</t>
  </si>
  <si>
    <t>COMPANYCODE</t>
  </si>
  <si>
    <t>COMPANYNAME</t>
  </si>
  <si>
    <t>SITECODE</t>
  </si>
  <si>
    <t>SITENAME</t>
  </si>
  <si>
    <t>ESTATECODE</t>
  </si>
  <si>
    <t>ESTATENAME</t>
  </si>
  <si>
    <t>AFDELINGCODE</t>
  </si>
  <si>
    <t>AFDELINGNAME</t>
  </si>
  <si>
    <t>FIELDCODE</t>
  </si>
  <si>
    <t>AGEGROUP</t>
  </si>
  <si>
    <t>BREEDERCODE</t>
  </si>
  <si>
    <t>BREEDERNAME</t>
  </si>
  <si>
    <t>HECTPLANTED</t>
  </si>
  <si>
    <t>INTIPLASMA</t>
  </si>
  <si>
    <t>PLANTINGMONTH</t>
  </si>
  <si>
    <t>PLANTINGLCCMONTH</t>
  </si>
  <si>
    <t>PLANTINGYEAR</t>
  </si>
  <si>
    <t>PLANTINGPOINTNUM</t>
  </si>
  <si>
    <t>SOILCLASSCODE</t>
  </si>
  <si>
    <t>SOILCLASSDESC</t>
  </si>
  <si>
    <t>SPH</t>
  </si>
  <si>
    <t>STANDTREES</t>
  </si>
  <si>
    <t>TOPOGRAPHCODE</t>
  </si>
  <si>
    <t>TOPOGRAPHDESC</t>
  </si>
  <si>
    <t>SOILTYPECODE</t>
  </si>
  <si>
    <t>SOILTYPEDESC</t>
  </si>
  <si>
    <t>SOILCATEGORYCODE</t>
  </si>
  <si>
    <t>SOILCATEGORYDESC</t>
  </si>
  <si>
    <t>BUDGET</t>
  </si>
  <si>
    <t>01</t>
  </si>
  <si>
    <t>USTP</t>
  </si>
  <si>
    <t>03</t>
  </si>
  <si>
    <t>PT. HHK</t>
  </si>
  <si>
    <t>SJE SITE</t>
  </si>
  <si>
    <t>KBN1</t>
  </si>
  <si>
    <t>AFD-I</t>
  </si>
  <si>
    <t>C03520</t>
  </si>
  <si>
    <t>TBM1</t>
  </si>
  <si>
    <t>DMS</t>
  </si>
  <si>
    <t>DAMI MAS</t>
  </si>
  <si>
    <t>INTI</t>
  </si>
  <si>
    <t>S1</t>
  </si>
  <si>
    <t>DATAR/BERGELOMBANG</t>
  </si>
  <si>
    <t>STP02</t>
  </si>
  <si>
    <t>PASIR</t>
  </si>
  <si>
    <t>S3</t>
  </si>
  <si>
    <t>B03120</t>
  </si>
  <si>
    <t>C03420</t>
  </si>
  <si>
    <t>C03620</t>
  </si>
  <si>
    <t>STP01</t>
  </si>
  <si>
    <t>MINERAL</t>
  </si>
  <si>
    <t>S2</t>
  </si>
  <si>
    <t>REPLANTING</t>
  </si>
  <si>
    <t>M0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</si>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</sst>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                  &quot;@"/>
    <numFmt numFmtId="165" formatCode="&quot;$&quot;#,##0.00;[Red]\-&quot;$&quot;#,##0.00"/>
    <numFmt numFmtId="166" formatCode="0.0%;\ \(0.0%\)"/>
    <numFmt numFmtId="167" formatCode="#,###,;[Red]\(#,###,\);&quot;&quot;"/>
    <numFmt numFmtId="168" formatCode="#,##0,_);[Red]\(#,##0,\)"/>
    <numFmt numFmtId="169" formatCode="_(&quot;Rp&quot;* #,##0.00_);_(&quot;Rp&quot;* \(#,##0.00\);_(&quot;Rp&quot;* &quot;-&quot;??_);_(@_)"/>
    <numFmt numFmtId="170" formatCode="&quot;             &quot;@"/>
    <numFmt numFmtId="171" formatCode="#,##0\ &quot;m&quot;;[Red]\(#,##0\)\ &quot;m&quot;;&quot;- &quot;"/>
    <numFmt numFmtId="172" formatCode="0.00_)"/>
    <numFmt numFmtId="173" formatCode="_-* #,##0.0_-;\-* #,##0.0_-;_-* &quot;-&quot;??_-;_-@_-"/>
    <numFmt numFmtId="174" formatCode="_(* #,##0,,_);_(* \(#,##0,,\);_(* &quot;-&quot;_)"/>
    <numFmt numFmtId="175" formatCode="&quot;Rp&quot;#,##0.00;[Red]\-&quot;Rp&quot;#,##0.00"/>
    <numFmt numFmtId="176" formatCode="&quot;Rp&quot;#,##0_);\(&quot;Rp&quot;#,##0\)"/>
    <numFmt numFmtId="177" formatCode="&quot;               &quot;@"/>
    <numFmt numFmtId="178" formatCode="&quot;                    &quot;@"/>
    <numFmt numFmtId="179" formatCode="0.00;[Red]0.00"/>
    <numFmt numFmtId="180" formatCode="[$-409]d\-mmm\-yy;@"/>
    <numFmt numFmtId="181" formatCode="0%;\(0%\)"/>
    <numFmt numFmtId="182" formatCode="&quot;          &quot;@"/>
    <numFmt numFmtId="183" formatCode="*-;*-;*-;\|*-"/>
    <numFmt numFmtId="184" formatCode="_(* #,##0_);_(* \(#,##0\);_(* &quot;-&quot;??_);_(@_)"/>
  </numFmts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2"/>
      <name val="Tms Rmn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b/>
      <sz val="18"/>
      <color indexed="56"/>
      <name val="Cambria"/>
      <family val="1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b/>
      <i/>
      <sz val="16"/>
      <name val="Helv"/>
      <family val="2"/>
    </font>
    <font>
      <sz val="10"/>
      <color indexed="24"/>
      <name val="Courier New"/>
      <family val="3"/>
    </font>
    <font>
      <sz val="10"/>
      <color indexed="20"/>
      <name val="Arial"/>
      <family val="2"/>
    </font>
    <font>
      <sz val="11"/>
      <color indexed="10"/>
      <name val="Calibri"/>
      <family val="2"/>
    </font>
    <font>
      <b/>
      <sz val="10"/>
      <color indexed="9"/>
      <name val="Arial"/>
      <family val="2"/>
    </font>
    <font>
      <b/>
      <sz val="10"/>
      <color indexed="63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color indexed="19"/>
      <name val="Arial"/>
      <family val="2"/>
    </font>
    <font>
      <sz val="11"/>
      <color indexed="60"/>
      <name val="Calibri"/>
      <family val="2"/>
    </font>
    <font>
      <b/>
      <sz val="11"/>
      <color indexed="56"/>
      <name val="Calibri"/>
      <family val="2"/>
    </font>
    <font>
      <b/>
      <sz val="15"/>
      <color indexed="56"/>
      <name val="Calibri"/>
      <family val="2"/>
    </font>
    <font>
      <b/>
      <sz val="12"/>
      <color indexed="24"/>
      <name val="Times New Roman"/>
      <family val="1"/>
    </font>
    <font>
      <b/>
      <sz val="13"/>
      <color indexed="56"/>
      <name val="Calibri"/>
      <family val="2"/>
    </font>
    <font>
      <b/>
      <sz val="15"/>
      <color indexed="57"/>
      <name val="Arial"/>
      <family val="2"/>
    </font>
    <font>
      <sz val="10"/>
      <color indexed="24"/>
      <name val="Times New Roman"/>
      <family val="1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b/>
      <sz val="13"/>
      <color indexed="57"/>
      <name val="Arial"/>
      <family val="2"/>
    </font>
    <font>
      <sz val="11"/>
      <color indexed="58"/>
      <name val="Calibri"/>
      <family val="2"/>
    </font>
    <font>
      <sz val="11"/>
      <color indexed="17"/>
      <name val="Calibri"/>
      <family val="2"/>
    </font>
    <font>
      <b/>
      <sz val="11"/>
      <color indexed="57"/>
      <name val="Arial"/>
      <family val="2"/>
    </font>
    <font>
      <sz val="10"/>
      <color indexed="58"/>
      <name val="Arial"/>
      <family val="2"/>
    </font>
    <font>
      <u/>
      <sz val="7.5"/>
      <color indexed="12"/>
      <name val="Arial"/>
      <family val="2"/>
    </font>
    <font>
      <b/>
      <sz val="16"/>
      <name val="Times New Roman"/>
      <family val="1"/>
    </font>
    <font>
      <sz val="11"/>
      <color indexed="52"/>
      <name val="Calibri"/>
      <family val="2"/>
    </font>
    <font>
      <sz val="10"/>
      <color indexed="10"/>
      <name val="Arial"/>
      <family val="2"/>
    </font>
    <font>
      <sz val="11"/>
      <color indexed="62"/>
      <name val="Calibri"/>
      <family val="2"/>
    </font>
    <font>
      <b/>
      <sz val="9"/>
      <name val="Arial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b/>
      <sz val="18"/>
      <color indexed="57"/>
      <name val="Cambria"/>
      <family val="1"/>
    </font>
    <font>
      <b/>
      <i/>
      <sz val="8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ED7A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8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6" fillId="0" borderId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9" fillId="0" borderId="0" applyFill="0" applyBorder="0" applyAlignment="0"/>
    <xf numFmtId="166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177" fontId="6" fillId="0" borderId="0" applyFill="0" applyBorder="0" applyAlignment="0"/>
    <xf numFmtId="177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178" fontId="6" fillId="0" borderId="0" applyFill="0" applyBorder="0" applyAlignment="0"/>
    <xf numFmtId="17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8" fontId="6" fillId="0" borderId="0" applyFill="0" applyBorder="0" applyAlignment="0"/>
    <xf numFmtId="0" fontId="6" fillId="0" borderId="0" applyFill="0" applyBorder="0" applyAlignment="0"/>
    <xf numFmtId="178" fontId="6" fillId="0" borderId="0" applyFill="0" applyBorder="0" applyAlignment="0"/>
    <xf numFmtId="164" fontId="6" fillId="0" borderId="0" applyFill="0" applyBorder="0" applyAlignment="0"/>
    <xf numFmtId="16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4" fontId="6" fillId="0" borderId="0" applyFill="0" applyBorder="0" applyAlignment="0"/>
    <xf numFmtId="0" fontId="6" fillId="0" borderId="0" applyFill="0" applyBorder="0" applyAlignment="0"/>
    <xf numFmtId="164" fontId="6" fillId="0" borderId="0" applyFill="0" applyBorder="0" applyAlignment="0"/>
    <xf numFmtId="168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17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166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13" fillId="18" borderId="2" applyNumberFormat="0" applyAlignment="0" applyProtection="0"/>
    <xf numFmtId="0" fontId="13" fillId="18" borderId="2" applyNumberFormat="0" applyAlignment="0" applyProtection="0"/>
    <xf numFmtId="0" fontId="13" fillId="18" borderId="2" applyNumberFormat="0" applyAlignment="0" applyProtection="0"/>
    <xf numFmtId="0" fontId="13" fillId="18" borderId="2" applyNumberFormat="0" applyAlignment="0" applyProtection="0"/>
    <xf numFmtId="0" fontId="26" fillId="29" borderId="2" applyNumberFormat="0" applyAlignment="0" applyProtection="0"/>
    <xf numFmtId="0" fontId="26" fillId="29" borderId="2" applyNumberFormat="0" applyAlignment="0" applyProtection="0"/>
    <xf numFmtId="0" fontId="17" fillId="30" borderId="3" applyNumberFormat="0" applyAlignment="0" applyProtection="0"/>
    <xf numFmtId="0" fontId="17" fillId="30" borderId="3" applyNumberFormat="0" applyAlignment="0" applyProtection="0"/>
    <xf numFmtId="0" fontId="17" fillId="30" borderId="3" applyNumberFormat="0" applyAlignment="0" applyProtection="0"/>
    <xf numFmtId="0" fontId="17" fillId="30" borderId="3" applyNumberFormat="0" applyAlignment="0" applyProtection="0"/>
    <xf numFmtId="0" fontId="23" fillId="30" borderId="3" applyNumberFormat="0" applyAlignment="0" applyProtection="0"/>
    <xf numFmtId="0" fontId="23" fillId="30" borderId="3" applyNumberFormat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8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NumberFormat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" fontId="20" fillId="0" borderId="0" applyFont="0" applyFill="0" applyBorder="0" applyAlignment="0" applyProtection="0"/>
    <xf numFmtId="165" fontId="11" fillId="0" borderId="1"/>
    <xf numFmtId="165" fontId="11" fillId="0" borderId="1"/>
    <xf numFmtId="165" fontId="11" fillId="0" borderId="1"/>
    <xf numFmtId="165" fontId="11" fillId="0" borderId="1"/>
    <xf numFmtId="165" fontId="11" fillId="0" borderId="1"/>
    <xf numFmtId="165" fontId="11" fillId="0" borderId="1"/>
    <xf numFmtId="165" fontId="11" fillId="0" borderId="1"/>
    <xf numFmtId="175" fontId="11" fillId="0" borderId="1"/>
    <xf numFmtId="175" fontId="11" fillId="0" borderId="1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20" fillId="0" borderId="0" applyFont="0" applyFill="0" applyBorder="0" applyAlignment="0" applyProtection="0"/>
    <xf numFmtId="14" fontId="9" fillId="0" borderId="0" applyFill="0" applyBorder="0" applyAlignment="0"/>
    <xf numFmtId="168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166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168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17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166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2" fontId="20" fillId="0" borderId="0" applyFont="0" applyFill="0" applyBorder="0" applyAlignment="0" applyProtection="0"/>
    <xf numFmtId="0" fontId="38" fillId="16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38" fontId="25" fillId="29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38" fontId="25" fillId="29" borderId="0" applyNumberFormat="0" applyBorder="0" applyAlignment="0" applyProtection="0"/>
    <xf numFmtId="38" fontId="25" fillId="29" borderId="0" applyNumberFormat="0" applyBorder="0" applyAlignment="0" applyProtection="0"/>
    <xf numFmtId="38" fontId="25" fillId="18" borderId="0" applyNumberFormat="0" applyBorder="0" applyAlignment="0" applyProtection="0"/>
    <xf numFmtId="38" fontId="25" fillId="18" borderId="0" applyNumberFormat="0" applyBorder="0" applyAlignment="0" applyProtection="0"/>
    <xf numFmtId="0" fontId="43" fillId="0" borderId="0"/>
    <xf numFmtId="0" fontId="7" fillId="0" borderId="4" applyNumberFormat="0" applyAlignment="0" applyProtection="0">
      <alignment horizontal="left" vertical="center"/>
    </xf>
    <xf numFmtId="0" fontId="7" fillId="0" borderId="5">
      <alignment horizontal="left" vertical="center"/>
    </xf>
    <xf numFmtId="0" fontId="30" fillId="0" borderId="6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3" fillId="0" borderId="7" applyNumberFormat="0" applyFill="0" applyAlignment="0" applyProtection="0"/>
    <xf numFmtId="0" fontId="32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2" fillId="0" borderId="8" applyNumberFormat="0" applyFill="0" applyAlignment="0" applyProtection="0"/>
    <xf numFmtId="0" fontId="37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0" fillId="0" borderId="11" applyNumberFormat="0" applyFill="0" applyAlignment="0" applyProtection="0"/>
    <xf numFmtId="0" fontId="40" fillId="0" borderId="11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0" fontId="25" fillId="29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10" fontId="25" fillId="29" borderId="1" applyNumberFormat="0" applyBorder="0" applyAlignment="0" applyProtection="0"/>
    <xf numFmtId="10" fontId="25" fillId="29" borderId="1" applyNumberFormat="0" applyBorder="0" applyAlignment="0" applyProtection="0"/>
    <xf numFmtId="10" fontId="25" fillId="13" borderId="1" applyNumberFormat="0" applyBorder="0" applyAlignment="0" applyProtection="0"/>
    <xf numFmtId="10" fontId="25" fillId="13" borderId="1" applyNumberFormat="0" applyBorder="0" applyAlignment="0" applyProtection="0"/>
    <xf numFmtId="0" fontId="46" fillId="15" borderId="2" applyNumberFormat="0" applyAlignment="0" applyProtection="0"/>
    <xf numFmtId="0" fontId="46" fillId="15" borderId="2" applyNumberFormat="0" applyAlignment="0" applyProtection="0"/>
    <xf numFmtId="0" fontId="46" fillId="15" borderId="2" applyNumberFormat="0" applyAlignment="0" applyProtection="0"/>
    <xf numFmtId="0" fontId="46" fillId="15" borderId="2" applyNumberFormat="0" applyAlignment="0" applyProtection="0"/>
    <xf numFmtId="0" fontId="46" fillId="15" borderId="2" applyNumberFormat="0" applyAlignment="0" applyProtection="0"/>
    <xf numFmtId="0" fontId="46" fillId="15" borderId="2" applyNumberFormat="0" applyAlignment="0" applyProtection="0"/>
    <xf numFmtId="0" fontId="46" fillId="15" borderId="2" applyNumberFormat="0" applyAlignment="0" applyProtection="0"/>
    <xf numFmtId="0" fontId="48" fillId="11" borderId="2" applyNumberFormat="0" applyAlignment="0" applyProtection="0"/>
    <xf numFmtId="0" fontId="48" fillId="11" borderId="2" applyNumberFormat="0" applyAlignment="0" applyProtection="0"/>
    <xf numFmtId="0" fontId="48" fillId="11" borderId="2" applyNumberFormat="0" applyAlignment="0" applyProtection="0"/>
    <xf numFmtId="168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166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168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17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166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172" fontId="19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172" fontId="19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172" fontId="19" fillId="0" borderId="0"/>
    <xf numFmtId="172" fontId="19" fillId="0" borderId="0"/>
    <xf numFmtId="174" fontId="6" fillId="0" borderId="0"/>
    <xf numFmtId="17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Protection="0"/>
    <xf numFmtId="0" fontId="6" fillId="0" borderId="0"/>
    <xf numFmtId="0" fontId="6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 applyProtection="0"/>
    <xf numFmtId="0" fontId="6" fillId="0" borderId="0"/>
    <xf numFmtId="0" fontId="1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Protection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8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>
      <alignment horizontal="justify" vertical="justify" wrapText="1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 applyProtection="0"/>
    <xf numFmtId="0" fontId="6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13" borderId="14" applyNumberFormat="0" applyFont="0" applyAlignment="0" applyProtection="0"/>
    <xf numFmtId="0" fontId="6" fillId="13" borderId="14" applyNumberFormat="0" applyFont="0" applyAlignment="0" applyProtection="0"/>
    <xf numFmtId="0" fontId="8" fillId="13" borderId="14" applyNumberFormat="0" applyFont="0" applyAlignment="0" applyProtection="0"/>
    <xf numFmtId="0" fontId="6" fillId="13" borderId="14" applyNumberFormat="0" applyFont="0" applyAlignment="0" applyProtection="0"/>
    <xf numFmtId="0" fontId="49" fillId="18" borderId="15" applyNumberFormat="0" applyAlignment="0" applyProtection="0"/>
    <xf numFmtId="0" fontId="49" fillId="18" borderId="15" applyNumberFormat="0" applyAlignment="0" applyProtection="0"/>
    <xf numFmtId="0" fontId="49" fillId="18" borderId="15" applyNumberFormat="0" applyAlignment="0" applyProtection="0"/>
    <xf numFmtId="0" fontId="49" fillId="18" borderId="15" applyNumberFormat="0" applyAlignment="0" applyProtection="0"/>
    <xf numFmtId="0" fontId="24" fillId="29" borderId="15" applyNumberFormat="0" applyAlignment="0" applyProtection="0"/>
    <xf numFmtId="0" fontId="24" fillId="29" borderId="15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166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168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0" fontId="6" fillId="0" borderId="0" applyFill="0" applyBorder="0" applyAlignment="0"/>
    <xf numFmtId="168" fontId="6" fillId="0" borderId="0" applyFill="0" applyBorder="0" applyAlignment="0"/>
    <xf numFmtId="17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0" fontId="6" fillId="0" borderId="0" applyFill="0" applyBorder="0" applyAlignment="0"/>
    <xf numFmtId="170" fontId="6" fillId="0" borderId="0" applyFill="0" applyBorder="0" applyAlignment="0"/>
    <xf numFmtId="166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6" fillId="0" borderId="0" applyFill="0" applyBorder="0" applyAlignment="0"/>
    <xf numFmtId="166" fontId="6" fillId="0" borderId="0" applyFill="0" applyBorder="0" applyAlignment="0"/>
    <xf numFmtId="0" fontId="51" fillId="0" borderId="16"/>
    <xf numFmtId="0" fontId="47" fillId="0" borderId="17"/>
    <xf numFmtId="49" fontId="9" fillId="0" borderId="0" applyFill="0" applyBorder="0" applyAlignment="0"/>
    <xf numFmtId="182" fontId="6" fillId="0" borderId="0" applyFill="0" applyBorder="0" applyAlignment="0"/>
    <xf numFmtId="182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2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2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2" fontId="6" fillId="0" borderId="0" applyFill="0" applyBorder="0" applyAlignment="0"/>
    <xf numFmtId="0" fontId="6" fillId="0" borderId="0" applyFill="0" applyBorder="0" applyAlignment="0"/>
    <xf numFmtId="182" fontId="6" fillId="0" borderId="0" applyFill="0" applyBorder="0" applyAlignment="0"/>
    <xf numFmtId="183" fontId="7" fillId="0" borderId="0" applyFill="0" applyBorder="0" applyAlignment="0"/>
    <xf numFmtId="171" fontId="6" fillId="0" borderId="0" applyFill="0" applyBorder="0" applyAlignment="0"/>
    <xf numFmtId="171" fontId="6" fillId="0" borderId="0" applyFill="0" applyBorder="0" applyAlignment="0"/>
    <xf numFmtId="171" fontId="6" fillId="0" borderId="0" applyFill="0" applyBorder="0" applyAlignment="0"/>
    <xf numFmtId="171" fontId="6" fillId="0" borderId="0" applyFill="0" applyBorder="0" applyAlignment="0"/>
    <xf numFmtId="171" fontId="6" fillId="0" borderId="0" applyFill="0" applyBorder="0" applyAlignment="0"/>
    <xf numFmtId="171" fontId="6" fillId="0" borderId="0" applyFill="0" applyBorder="0" applyAlignment="0"/>
    <xf numFmtId="171" fontId="6" fillId="0" borderId="0" applyFill="0" applyBorder="0" applyAlignment="0"/>
    <xf numFmtId="0" fontId="6" fillId="0" borderId="0" applyFill="0" applyBorder="0" applyAlignment="0"/>
    <xf numFmtId="171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1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1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1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1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1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71" fontId="6" fillId="0" borderId="0" applyFill="0" applyBorder="0" applyAlignment="0"/>
    <xf numFmtId="183" fontId="7" fillId="0" borderId="0" applyFill="0" applyBorder="0" applyAlignment="0"/>
    <xf numFmtId="183" fontId="7" fillId="0" borderId="0" applyFill="0" applyBorder="0" applyAlignment="0"/>
    <xf numFmtId="171" fontId="6" fillId="0" borderId="0" applyFill="0" applyBorder="0" applyAlignment="0"/>
    <xf numFmtId="171" fontId="6" fillId="0" borderId="0" applyFill="0" applyBorder="0" applyAlignment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20" fillId="0" borderId="19" applyNumberFormat="0" applyFont="0" applyFill="0" applyAlignment="0" applyProtection="0"/>
    <xf numFmtId="0" fontId="20" fillId="0" borderId="19" applyNumberFormat="0" applyFont="0" applyFill="0" applyAlignment="0" applyProtection="0"/>
    <xf numFmtId="0" fontId="20" fillId="0" borderId="19" applyNumberFormat="0" applyFont="0" applyFill="0" applyAlignment="0" applyProtection="0"/>
    <xf numFmtId="0" fontId="20" fillId="0" borderId="19" applyNumberFormat="0" applyFont="0" applyFill="0" applyAlignment="0" applyProtection="0"/>
    <xf numFmtId="0" fontId="20" fillId="0" borderId="19" applyNumberFormat="0" applyFont="0" applyFill="0" applyAlignment="0" applyProtection="0"/>
    <xf numFmtId="0" fontId="20" fillId="0" borderId="19" applyNumberFormat="0" applyFont="0" applyFill="0" applyAlignment="0" applyProtection="0"/>
    <xf numFmtId="0" fontId="20" fillId="0" borderId="19" applyNumberFormat="0" applyFont="0" applyFill="0" applyAlignment="0" applyProtection="0"/>
    <xf numFmtId="0" fontId="52" fillId="0" borderId="18" applyNumberFormat="0" applyFill="0" applyAlignment="0" applyProtection="0"/>
    <xf numFmtId="0" fontId="53" fillId="0" borderId="20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4" fillId="0" borderId="21" applyNumberFormat="0" applyFill="0" applyProtection="0">
      <alignment horizontal="center" vertical="center"/>
    </xf>
    <xf numFmtId="3" fontId="55" fillId="0" borderId="22" applyAlignment="0" applyProtection="0"/>
    <xf numFmtId="3" fontId="55" fillId="0" borderId="22" applyAlignment="0" applyProtection="0"/>
    <xf numFmtId="3" fontId="55" fillId="0" borderId="22" applyAlignment="0" applyProtection="0"/>
    <xf numFmtId="3" fontId="55" fillId="0" borderId="22" applyAlignment="0" applyProtection="0"/>
    <xf numFmtId="3" fontId="55" fillId="0" borderId="22" applyAlignment="0" applyProtection="0"/>
    <xf numFmtId="3" fontId="55" fillId="0" borderId="22" applyAlignment="0" applyProtection="0"/>
    <xf numFmtId="3" fontId="55" fillId="0" borderId="22" applyAlignment="0" applyProtection="0"/>
    <xf numFmtId="3" fontId="55" fillId="0" borderId="22" applyAlignment="0" applyProtection="0"/>
    <xf numFmtId="3" fontId="54" fillId="0" borderId="21" applyAlignment="0" applyProtection="0"/>
    <xf numFmtId="0" fontId="54" fillId="0" borderId="23" applyNumberFormat="0" applyAlignment="0" applyProtection="0"/>
    <xf numFmtId="3" fontId="54" fillId="0" borderId="21" applyAlignment="0" applyProtection="0"/>
    <xf numFmtId="0" fontId="54" fillId="0" borderId="21" applyNumberFormat="0" applyAlignment="0" applyProtection="0"/>
    <xf numFmtId="0" fontId="54" fillId="0" borderId="23" applyNumberFormat="0" applyAlignment="0" applyProtection="0"/>
    <xf numFmtId="0" fontId="54" fillId="0" borderId="21" applyNumberFormat="0" applyAlignment="0" applyProtection="0"/>
    <xf numFmtId="0" fontId="54" fillId="0" borderId="21" applyNumberFormat="0" applyAlignment="0" applyProtection="0"/>
    <xf numFmtId="0" fontId="54" fillId="0" borderId="21" applyNumberFormat="0" applyFill="0" applyAlignment="0" applyProtection="0"/>
    <xf numFmtId="3" fontId="55" fillId="0" borderId="0" applyFill="0" applyBorder="0" applyAlignment="0" applyProtection="0"/>
    <xf numFmtId="3" fontId="55" fillId="0" borderId="0" applyFill="0" applyAlignment="0" applyProtection="0"/>
    <xf numFmtId="3" fontId="55" fillId="0" borderId="0" applyFill="0" applyAlignment="0" applyProtection="0"/>
    <xf numFmtId="3" fontId="55" fillId="0" borderId="0" applyFill="0" applyAlignment="0" applyProtection="0"/>
    <xf numFmtId="3" fontId="55" fillId="0" borderId="0" applyFill="0" applyAlignment="0" applyProtection="0"/>
    <xf numFmtId="3" fontId="55" fillId="0" borderId="22" applyFill="0" applyAlignment="0" applyProtection="0"/>
    <xf numFmtId="3" fontId="55" fillId="0" borderId="22" applyFill="0" applyAlignment="0" applyProtection="0"/>
    <xf numFmtId="3" fontId="55" fillId="0" borderId="22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184" fontId="56" fillId="0" borderId="24">
      <alignment horizontal="center" vertical="center"/>
    </xf>
    <xf numFmtId="0" fontId="55" fillId="0" borderId="22">
      <alignment horizontal="right" vertical="center"/>
    </xf>
    <xf numFmtId="3" fontId="55" fillId="33" borderId="22">
      <alignment horizontal="center" vertical="center"/>
    </xf>
    <xf numFmtId="0" fontId="55" fillId="33" borderId="22">
      <alignment horizontal="right" vertical="center"/>
    </xf>
    <xf numFmtId="0" fontId="54" fillId="0" borderId="23">
      <alignment horizontal="left" vertical="center"/>
    </xf>
    <xf numFmtId="0" fontId="54" fillId="0" borderId="21">
      <alignment horizontal="center" vertical="center"/>
    </xf>
    <xf numFmtId="0" fontId="56" fillId="0" borderId="25">
      <alignment horizontal="center" vertical="center"/>
    </xf>
    <xf numFmtId="0" fontId="55" fillId="32" borderId="22"/>
    <xf numFmtId="3" fontId="57" fillId="0" borderId="22"/>
    <xf numFmtId="3" fontId="58" fillId="0" borderId="22"/>
    <xf numFmtId="0" fontId="54" fillId="0" borderId="21">
      <alignment horizontal="left" vertical="top"/>
    </xf>
    <xf numFmtId="0" fontId="59" fillId="0" borderId="22"/>
    <xf numFmtId="0" fontId="54" fillId="0" borderId="21">
      <alignment horizontal="left" vertical="center"/>
    </xf>
    <xf numFmtId="0" fontId="55" fillId="33" borderId="26"/>
    <xf numFmtId="3" fontId="55" fillId="0" borderId="22">
      <alignment horizontal="right" vertical="center"/>
    </xf>
    <xf numFmtId="0" fontId="54" fillId="0" borderId="21">
      <alignment horizontal="right" vertical="center"/>
    </xf>
    <xf numFmtId="0" fontId="55" fillId="0" borderId="25">
      <alignment horizontal="center" vertical="center"/>
    </xf>
    <xf numFmtId="3" fontId="55" fillId="0" borderId="22"/>
    <xf numFmtId="3" fontId="55" fillId="0" borderId="22"/>
    <xf numFmtId="0" fontId="55" fillId="0" borderId="25">
      <alignment horizontal="center" vertical="center" wrapText="1"/>
    </xf>
    <xf numFmtId="0" fontId="60" fillId="0" borderId="25">
      <alignment horizontal="left" vertical="center" indent="1"/>
    </xf>
    <xf numFmtId="0" fontId="61" fillId="0" borderId="22"/>
    <xf numFmtId="0" fontId="54" fillId="0" borderId="23">
      <alignment horizontal="left" vertical="center"/>
    </xf>
    <xf numFmtId="3" fontId="55" fillId="0" borderId="22">
      <alignment horizontal="center" vertical="center"/>
    </xf>
    <xf numFmtId="0" fontId="54" fillId="0" borderId="21">
      <alignment horizontal="center" vertical="center"/>
    </xf>
    <xf numFmtId="0" fontId="54" fillId="0" borderId="21">
      <alignment horizontal="center" vertical="center"/>
    </xf>
    <xf numFmtId="0" fontId="54" fillId="0" borderId="23">
      <alignment horizontal="left" vertical="center"/>
    </xf>
    <xf numFmtId="0" fontId="54" fillId="0" borderId="23">
      <alignment horizontal="left" vertical="center"/>
    </xf>
    <xf numFmtId="0" fontId="62" fillId="0" borderId="22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4" fillId="0" borderId="0" xfId="3"/>
    <xf numFmtId="0" fontId="5" fillId="0" borderId="0" xfId="3" applyFont="1" applyAlignment="1">
      <alignment wrapText="1"/>
    </xf>
    <xf numFmtId="0" fontId="4" fillId="5" borderId="0" xfId="3" applyFont="1" applyFill="1"/>
    <xf numFmtId="0" fontId="4" fillId="5" borderId="0" xfId="3" applyFill="1"/>
    <xf numFmtId="0" fontId="5" fillId="7" borderId="0" xfId="3" applyFont="1" applyFill="1" applyAlignment="1">
      <alignment wrapText="1"/>
    </xf>
    <xf numFmtId="43" fontId="4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43" fontId="0" fillId="0" borderId="0" xfId="1" applyFont="1"/>
    <xf numFmtId="0" fontId="0" fillId="0" borderId="0" xfId="0"/>
  </cellXfs>
  <cellStyles count="1187">
    <cellStyle name="20% - Accent1 2" xfId="5"/>
    <cellStyle name="20% - Accent1 2 2" xfId="6"/>
    <cellStyle name="20% - Accent1 2_PS" xfId="7"/>
    <cellStyle name="20% - Accent1 3" xfId="8"/>
    <cellStyle name="20% - Accent1 3 2" xfId="9"/>
    <cellStyle name="20% - Accent1 3_PS" xfId="10"/>
    <cellStyle name="20% - Accent2 2" xfId="11"/>
    <cellStyle name="20% - Accent2 2 2" xfId="12"/>
    <cellStyle name="20% - Accent2 2_PS" xfId="13"/>
    <cellStyle name="20% - Accent2 3" xfId="14"/>
    <cellStyle name="20% - Accent2 3 2" xfId="15"/>
    <cellStyle name="20% - Accent2 3_PS" xfId="16"/>
    <cellStyle name="20% - Accent3 2" xfId="17"/>
    <cellStyle name="20% - Accent3 2 2" xfId="18"/>
    <cellStyle name="20% - Accent3 2_PS" xfId="19"/>
    <cellStyle name="20% - Accent3 3" xfId="20"/>
    <cellStyle name="20% - Accent3 3 2" xfId="21"/>
    <cellStyle name="20% - Accent3 3_PS" xfId="22"/>
    <cellStyle name="20% - Accent4 2" xfId="23"/>
    <cellStyle name="20% - Accent4 2 2" xfId="24"/>
    <cellStyle name="20% - Accent4 2_PS" xfId="25"/>
    <cellStyle name="20% - Accent4 3" xfId="26"/>
    <cellStyle name="20% - Accent4 3 2" xfId="27"/>
    <cellStyle name="20% - Accent4 3_PS" xfId="28"/>
    <cellStyle name="20% - Accent5 2" xfId="29"/>
    <cellStyle name="20% - Accent5 2 2" xfId="30"/>
    <cellStyle name="20% - Accent5 2_PS" xfId="31"/>
    <cellStyle name="20% - Accent5 3" xfId="32"/>
    <cellStyle name="20% - Accent5 3 2" xfId="33"/>
    <cellStyle name="20% - Accent5 3_PS" xfId="34"/>
    <cellStyle name="20% - Accent6 2" xfId="35"/>
    <cellStyle name="20% - Accent6 2 2" xfId="36"/>
    <cellStyle name="20% - Accent6 2_PS" xfId="37"/>
    <cellStyle name="20% - Accent6 3" xfId="38"/>
    <cellStyle name="20% - Accent6 3 2" xfId="39"/>
    <cellStyle name="20% - Accent6 3_PS" xfId="40"/>
    <cellStyle name="40% - Accent1 2" xfId="41"/>
    <cellStyle name="40% - Accent1 2 2" xfId="42"/>
    <cellStyle name="40% - Accent1 2_PS" xfId="43"/>
    <cellStyle name="40% - Accent1 3" xfId="44"/>
    <cellStyle name="40% - Accent1 3 2" xfId="45"/>
    <cellStyle name="40% - Accent1 3_PS" xfId="46"/>
    <cellStyle name="40% - Accent2 2" xfId="47"/>
    <cellStyle name="40% - Accent2 2 2" xfId="48"/>
    <cellStyle name="40% - Accent2 2_PS" xfId="49"/>
    <cellStyle name="40% - Accent2 3" xfId="50"/>
    <cellStyle name="40% - Accent2 3 2" xfId="51"/>
    <cellStyle name="40% - Accent2 3_PS" xfId="52"/>
    <cellStyle name="40% - Accent3 2" xfId="53"/>
    <cellStyle name="40% - Accent3 2 2" xfId="54"/>
    <cellStyle name="40% - Accent3 2_PS" xfId="55"/>
    <cellStyle name="40% - Accent3 3" xfId="56"/>
    <cellStyle name="40% - Accent3 3 2" xfId="57"/>
    <cellStyle name="40% - Accent3 3_PS" xfId="58"/>
    <cellStyle name="40% - Accent4 2" xfId="59"/>
    <cellStyle name="40% - Accent4 2 2" xfId="60"/>
    <cellStyle name="40% - Accent4 2_PS" xfId="61"/>
    <cellStyle name="40% - Accent4 3" xfId="62"/>
    <cellStyle name="40% - Accent4 3 2" xfId="63"/>
    <cellStyle name="40% - Accent4 3_PS" xfId="64"/>
    <cellStyle name="40% - Accent5 2" xfId="65"/>
    <cellStyle name="40% - Accent5 2 2" xfId="66"/>
    <cellStyle name="40% - Accent5 2_PS" xfId="67"/>
    <cellStyle name="40% - Accent5 3" xfId="68"/>
    <cellStyle name="40% - Accent5 3 2" xfId="69"/>
    <cellStyle name="40% - Accent5 3_PS" xfId="70"/>
    <cellStyle name="40% - Accent6 2" xfId="71"/>
    <cellStyle name="40% - Accent6 2 2" xfId="72"/>
    <cellStyle name="40% - Accent6 2_PS" xfId="73"/>
    <cellStyle name="40% - Accent6 3" xfId="74"/>
    <cellStyle name="40% - Accent6 3 2" xfId="75"/>
    <cellStyle name="40% - Accent6 3_PS" xfId="76"/>
    <cellStyle name="60% - Accent1 2" xfId="77"/>
    <cellStyle name="60% - Accent1 2 2" xfId="78"/>
    <cellStyle name="60% - Accent1 2_PS" xfId="79"/>
    <cellStyle name="60% - Accent1 3" xfId="80"/>
    <cellStyle name="60% - Accent1 3 2" xfId="81"/>
    <cellStyle name="60% - Accent1 3_PS" xfId="82"/>
    <cellStyle name="60% - Accent2 2" xfId="83"/>
    <cellStyle name="60% - Accent2 2 10" xfId="84"/>
    <cellStyle name="60% - Accent2 2 11" xfId="85"/>
    <cellStyle name="60% - Accent2 2 12" xfId="86"/>
    <cellStyle name="60% - Accent2 2 13" xfId="87"/>
    <cellStyle name="60% - Accent2 2 14" xfId="88"/>
    <cellStyle name="60% - Accent2 2 15" xfId="89"/>
    <cellStyle name="60% - Accent2 2 2" xfId="90"/>
    <cellStyle name="60% - Accent2 2 2 10" xfId="91"/>
    <cellStyle name="60% - Accent2 2 2 11" xfId="92"/>
    <cellStyle name="60% - Accent2 2 2 12" xfId="93"/>
    <cellStyle name="60% - Accent2 2 2 13" xfId="94"/>
    <cellStyle name="60% - Accent2 2 2 14" xfId="95"/>
    <cellStyle name="60% - Accent2 2 2 15" xfId="96"/>
    <cellStyle name="60% - Accent2 2 2 2" xfId="97"/>
    <cellStyle name="60% - Accent2 2 2 3" xfId="98"/>
    <cellStyle name="60% - Accent2 2 2 4" xfId="99"/>
    <cellStyle name="60% - Accent2 2 2 5" xfId="100"/>
    <cellStyle name="60% - Accent2 2 2 6" xfId="101"/>
    <cellStyle name="60% - Accent2 2 2 7" xfId="102"/>
    <cellStyle name="60% - Accent2 2 2 8" xfId="103"/>
    <cellStyle name="60% - Accent2 2 2 9" xfId="104"/>
    <cellStyle name="60% - Accent2 2 3" xfId="105"/>
    <cellStyle name="60% - Accent2 2 4" xfId="106"/>
    <cellStyle name="60% - Accent2 2 5" xfId="107"/>
    <cellStyle name="60% - Accent2 2 6" xfId="108"/>
    <cellStyle name="60% - Accent2 2 7" xfId="109"/>
    <cellStyle name="60% - Accent2 2 8" xfId="110"/>
    <cellStyle name="60% - Accent2 2 9" xfId="111"/>
    <cellStyle name="60% - Accent2 3" xfId="112"/>
    <cellStyle name="60% - Accent2 3 2" xfId="113"/>
    <cellStyle name="60% - Accent2 3_PS" xfId="114"/>
    <cellStyle name="60% - Accent2 4" xfId="115"/>
    <cellStyle name="60% - Accent3 2" xfId="116"/>
    <cellStyle name="60% - Accent3 2 2" xfId="117"/>
    <cellStyle name="60% - Accent3 2_PS" xfId="118"/>
    <cellStyle name="60% - Accent3 3" xfId="119"/>
    <cellStyle name="60% - Accent3 3 2" xfId="120"/>
    <cellStyle name="60% - Accent3 3_PS" xfId="121"/>
    <cellStyle name="60% - Accent4 2" xfId="122"/>
    <cellStyle name="60% - Accent4 2 2" xfId="123"/>
    <cellStyle name="60% - Accent4 2_PS" xfId="124"/>
    <cellStyle name="60% - Accent4 3" xfId="125"/>
    <cellStyle name="60% - Accent4 3 2" xfId="126"/>
    <cellStyle name="60% - Accent4 3_PS" xfId="127"/>
    <cellStyle name="60% - Accent5 2" xfId="128"/>
    <cellStyle name="60% - Accent5 2 2" xfId="129"/>
    <cellStyle name="60% - Accent5 2_PS" xfId="130"/>
    <cellStyle name="60% - Accent5 3" xfId="131"/>
    <cellStyle name="60% - Accent5 3 2" xfId="132"/>
    <cellStyle name="60% - Accent5 3_PS" xfId="133"/>
    <cellStyle name="60% - Accent6 2" xfId="134"/>
    <cellStyle name="60% - Accent6 2 2" xfId="135"/>
    <cellStyle name="60% - Accent6 2_PS" xfId="136"/>
    <cellStyle name="60% - Accent6 3" xfId="137"/>
    <cellStyle name="60% - Accent6 3 2" xfId="138"/>
    <cellStyle name="60% - Accent6 3_PS" xfId="139"/>
    <cellStyle name="Accent1 2" xfId="140"/>
    <cellStyle name="Accent1 2 2" xfId="141"/>
    <cellStyle name="Accent1 2_PS" xfId="142"/>
    <cellStyle name="Accent1 3" xfId="143"/>
    <cellStyle name="Accent1 3 2" xfId="144"/>
    <cellStyle name="Accent1 3_PS" xfId="145"/>
    <cellStyle name="Accent2 2" xfId="146"/>
    <cellStyle name="Accent2 2 2" xfId="147"/>
    <cellStyle name="Accent2 2_PS" xfId="148"/>
    <cellStyle name="Accent2 3" xfId="149"/>
    <cellStyle name="Accent2 3 2" xfId="150"/>
    <cellStyle name="Accent2 3_PS" xfId="151"/>
    <cellStyle name="Accent3 2" xfId="152"/>
    <cellStyle name="Accent3 2 2" xfId="153"/>
    <cellStyle name="Accent3 2_PS" xfId="154"/>
    <cellStyle name="Accent3 3" xfId="155"/>
    <cellStyle name="Accent3 3 2" xfId="156"/>
    <cellStyle name="Accent3 3_PS" xfId="157"/>
    <cellStyle name="Accent4 2" xfId="158"/>
    <cellStyle name="Accent4 2 2" xfId="159"/>
    <cellStyle name="Accent4 2_PS" xfId="160"/>
    <cellStyle name="Accent4 3" xfId="161"/>
    <cellStyle name="Accent4 3 2" xfId="162"/>
    <cellStyle name="Accent4 3_PS" xfId="163"/>
    <cellStyle name="Accent5 2" xfId="164"/>
    <cellStyle name="Accent5 2 2" xfId="165"/>
    <cellStyle name="Accent5 2_PS" xfId="166"/>
    <cellStyle name="Accent5 3" xfId="167"/>
    <cellStyle name="Accent5 3 2" xfId="168"/>
    <cellStyle name="Accent5 3_PS" xfId="169"/>
    <cellStyle name="Accent6 2" xfId="170"/>
    <cellStyle name="Accent6 2 2" xfId="171"/>
    <cellStyle name="Accent6 2_PS" xfId="172"/>
    <cellStyle name="Accent6 3" xfId="173"/>
    <cellStyle name="Accent6 3 2" xfId="174"/>
    <cellStyle name="Accent6 3_PS" xfId="175"/>
    <cellStyle name="AF Column - IBM Cognos" xfId="1125"/>
    <cellStyle name="AF Data - IBM Cognos" xfId="1126"/>
    <cellStyle name="AF Data 0 - IBM Cognos" xfId="1127"/>
    <cellStyle name="AF Data 1 - IBM Cognos" xfId="1128"/>
    <cellStyle name="AF Data 2 - IBM Cognos" xfId="1129"/>
    <cellStyle name="AF Data 3 - IBM Cognos" xfId="1130"/>
    <cellStyle name="AF Data 4 - IBM Cognos" xfId="1131"/>
    <cellStyle name="AF Data 5 - IBM Cognos" xfId="1132"/>
    <cellStyle name="AF Data Leaf - IBM Cognos" xfId="1133"/>
    <cellStyle name="AF Header - IBM Cognos" xfId="1134"/>
    <cellStyle name="AF Header 0 - IBM Cognos" xfId="1135"/>
    <cellStyle name="AF Header 1 - IBM Cognos" xfId="1136"/>
    <cellStyle name="AF Header 2 - IBM Cognos" xfId="1137"/>
    <cellStyle name="AF Header 3 - IBM Cognos" xfId="1138"/>
    <cellStyle name="AF Header 4 - IBM Cognos" xfId="1139"/>
    <cellStyle name="AF Header 5 - IBM Cognos" xfId="1140"/>
    <cellStyle name="AF Header Leaf - IBM Cognos" xfId="1141"/>
    <cellStyle name="AF Row - IBM Cognos" xfId="1142"/>
    <cellStyle name="AF Row 0 - IBM Cognos" xfId="1143"/>
    <cellStyle name="AF Row 1 - IBM Cognos" xfId="1144"/>
    <cellStyle name="AF Row 2 - IBM Cognos" xfId="1145"/>
    <cellStyle name="AF Row 3 - IBM Cognos" xfId="1146"/>
    <cellStyle name="AF Row 4 - IBM Cognos" xfId="1147"/>
    <cellStyle name="AF Row 5 - IBM Cognos" xfId="1148"/>
    <cellStyle name="AF Row Leaf - IBM Cognos" xfId="1149"/>
    <cellStyle name="AF Subnm - IBM Cognos" xfId="1150"/>
    <cellStyle name="AF Title - IBM Cognos" xfId="1151"/>
    <cellStyle name="Bad 2" xfId="176"/>
    <cellStyle name="Bad 2 2" xfId="177"/>
    <cellStyle name="Bad 2_PS" xfId="178"/>
    <cellStyle name="Bad 3" xfId="179"/>
    <cellStyle name="Bad 3 2" xfId="180"/>
    <cellStyle name="Bad 3_PS" xfId="181"/>
    <cellStyle name="CAFE Subnm Parameter" xfId="1152"/>
    <cellStyle name="Calc Currency (0)" xfId="182"/>
    <cellStyle name="Calc Currency (2)" xfId="183"/>
    <cellStyle name="Calc Currency (2) 2" xfId="184"/>
    <cellStyle name="Calc Currency (2) 2 2" xfId="185"/>
    <cellStyle name="Calc Currency (2) 2_PS" xfId="186"/>
    <cellStyle name="Calc Currency (2) 3" xfId="187"/>
    <cellStyle name="Calc Currency (2) 3 2" xfId="188"/>
    <cellStyle name="Calc Currency (2) 3_PS" xfId="189"/>
    <cellStyle name="Calc Currency (2) 4" xfId="190"/>
    <cellStyle name="Calc Currency (2) 4 2" xfId="191"/>
    <cellStyle name="Calc Currency (2) 4_PS" xfId="192"/>
    <cellStyle name="Calc Currency (2) 5" xfId="193"/>
    <cellStyle name="Calc Currency (2) 6" xfId="194"/>
    <cellStyle name="Calc Currency (2) 7" xfId="195"/>
    <cellStyle name="Calc Currency (2) 8" xfId="196"/>
    <cellStyle name="Calc Currency (2) 9" xfId="197"/>
    <cellStyle name="Calc Currency (2)_01. Fuel Consumption 030C 2010 02" xfId="198"/>
    <cellStyle name="Calc Percent (0)" xfId="199"/>
    <cellStyle name="Calc Percent (0) 2" xfId="200"/>
    <cellStyle name="Calc Percent (0) 2 2" xfId="201"/>
    <cellStyle name="Calc Percent (0) 2_PS" xfId="202"/>
    <cellStyle name="Calc Percent (0) 3" xfId="203"/>
    <cellStyle name="Calc Percent (0) 3 2" xfId="204"/>
    <cellStyle name="Calc Percent (0) 3_PS" xfId="205"/>
    <cellStyle name="Calc Percent (0) 4" xfId="206"/>
    <cellStyle name="Calc Percent (0) 4 2" xfId="207"/>
    <cellStyle name="Calc Percent (0) 4_PS" xfId="208"/>
    <cellStyle name="Calc Percent (0) 5" xfId="209"/>
    <cellStyle name="Calc Percent (0) 6" xfId="210"/>
    <cellStyle name="Calc Percent (0) 7" xfId="211"/>
    <cellStyle name="Calc Percent (0) 8" xfId="212"/>
    <cellStyle name="Calc Percent (0) 9" xfId="213"/>
    <cellStyle name="Calc Percent (0)_01. Fuel Consumption 030C 2010 02" xfId="214"/>
    <cellStyle name="Calc Percent (1)" xfId="215"/>
    <cellStyle name="Calc Percent (1) 2" xfId="216"/>
    <cellStyle name="Calc Percent (1) 2 2" xfId="217"/>
    <cellStyle name="Calc Percent (1) 2_PS" xfId="218"/>
    <cellStyle name="Calc Percent (1) 3" xfId="219"/>
    <cellStyle name="Calc Percent (1) 3 2" xfId="220"/>
    <cellStyle name="Calc Percent (1) 3_PS" xfId="221"/>
    <cellStyle name="Calc Percent (1) 4" xfId="222"/>
    <cellStyle name="Calc Percent (1) 4 2" xfId="223"/>
    <cellStyle name="Calc Percent (1) 4_PS" xfId="224"/>
    <cellStyle name="Calc Percent (1) 5" xfId="225"/>
    <cellStyle name="Calc Percent (1) 6" xfId="226"/>
    <cellStyle name="Calc Percent (1) 7" xfId="227"/>
    <cellStyle name="Calc Percent (1) 8" xfId="228"/>
    <cellStyle name="Calc Percent (1) 9" xfId="229"/>
    <cellStyle name="Calc Percent (1)_01. Fuel Consumption 030C 2010 02" xfId="230"/>
    <cellStyle name="Calc Percent (2)" xfId="231"/>
    <cellStyle name="Calc Percent (2) 2" xfId="232"/>
    <cellStyle name="Calc Percent (2) 2 2" xfId="233"/>
    <cellStyle name="Calc Percent (2) 2_PS" xfId="234"/>
    <cellStyle name="Calc Percent (2) 3" xfId="235"/>
    <cellStyle name="Calc Percent (2) 3 2" xfId="236"/>
    <cellStyle name="Calc Percent (2) 3_PS" xfId="237"/>
    <cellStyle name="Calc Percent (2) 4" xfId="238"/>
    <cellStyle name="Calc Percent (2) 4 2" xfId="239"/>
    <cellStyle name="Calc Percent (2) 4_PS" xfId="240"/>
    <cellStyle name="Calc Percent (2) 5" xfId="241"/>
    <cellStyle name="Calc Percent (2) 6" xfId="242"/>
    <cellStyle name="Calc Percent (2) 7" xfId="243"/>
    <cellStyle name="Calc Percent (2) 8" xfId="244"/>
    <cellStyle name="Calc Percent (2) 9" xfId="245"/>
    <cellStyle name="Calc Percent (2)_01. Fuel Consumption 030C 2010 02" xfId="246"/>
    <cellStyle name="Calc Units (0)" xfId="247"/>
    <cellStyle name="Calc Units (0) 2" xfId="248"/>
    <cellStyle name="Calc Units (0) 2 2" xfId="249"/>
    <cellStyle name="Calc Units (0) 2_PS" xfId="250"/>
    <cellStyle name="Calc Units (0) 3" xfId="251"/>
    <cellStyle name="Calc Units (0) 3 2" xfId="252"/>
    <cellStyle name="Calc Units (0) 3_PS" xfId="253"/>
    <cellStyle name="Calc Units (0) 4" xfId="254"/>
    <cellStyle name="Calc Units (0) 4 2" xfId="255"/>
    <cellStyle name="Calc Units (0) 4_PS" xfId="256"/>
    <cellStyle name="Calc Units (0) 5" xfId="257"/>
    <cellStyle name="Calc Units (0) 6" xfId="258"/>
    <cellStyle name="Calc Units (0) 7" xfId="259"/>
    <cellStyle name="Calc Units (0) 8" xfId="260"/>
    <cellStyle name="Calc Units (0) 9" xfId="261"/>
    <cellStyle name="Calc Units (0)_01. Fuel Consumption 030C 2010 02" xfId="262"/>
    <cellStyle name="Calc Units (1)" xfId="263"/>
    <cellStyle name="Calc Units (1) 2" xfId="264"/>
    <cellStyle name="Calc Units (1) 2 2" xfId="265"/>
    <cellStyle name="Calc Units (1) 2_PS" xfId="266"/>
    <cellStyle name="Calc Units (1) 3" xfId="267"/>
    <cellStyle name="Calc Units (1) 3 2" xfId="268"/>
    <cellStyle name="Calc Units (1) 3_PS" xfId="269"/>
    <cellStyle name="Calc Units (1) 4" xfId="270"/>
    <cellStyle name="Calc Units (1) 4 2" xfId="271"/>
    <cellStyle name="Calc Units (1) 4_PS" xfId="272"/>
    <cellStyle name="Calc Units (1) 5" xfId="273"/>
    <cellStyle name="Calc Units (1) 6" xfId="274"/>
    <cellStyle name="Calc Units (1) 7" xfId="275"/>
    <cellStyle name="Calc Units (1) 8" xfId="276"/>
    <cellStyle name="Calc Units (1) 9" xfId="277"/>
    <cellStyle name="Calc Units (1)_01. Fuel Consumption 030C 2010 02" xfId="278"/>
    <cellStyle name="Calc Units (2)" xfId="279"/>
    <cellStyle name="Calc Units (2) 2" xfId="280"/>
    <cellStyle name="Calc Units (2) 2 2" xfId="281"/>
    <cellStyle name="Calc Units (2) 2_PS" xfId="282"/>
    <cellStyle name="Calc Units (2) 3" xfId="283"/>
    <cellStyle name="Calc Units (2) 3 2" xfId="284"/>
    <cellStyle name="Calc Units (2) 3_PS" xfId="285"/>
    <cellStyle name="Calc Units (2) 4" xfId="286"/>
    <cellStyle name="Calc Units (2) 4 2" xfId="287"/>
    <cellStyle name="Calc Units (2) 4_PS" xfId="288"/>
    <cellStyle name="Calc Units (2) 5" xfId="289"/>
    <cellStyle name="Calc Units (2) 6" xfId="290"/>
    <cellStyle name="Calc Units (2) 7" xfId="291"/>
    <cellStyle name="Calc Units (2) 8" xfId="292"/>
    <cellStyle name="Calc Units (2) 9" xfId="293"/>
    <cellStyle name="Calc Units (2)_01. Fuel Consumption 030C 2010 02" xfId="294"/>
    <cellStyle name="Calculated Column - IBM Cognos" xfId="1153"/>
    <cellStyle name="Calculated Column Name - IBM Cognos" xfId="1154"/>
    <cellStyle name="Calculated Row - IBM Cognos" xfId="1155"/>
    <cellStyle name="Calculated Row Name - IBM Cognos" xfId="1156"/>
    <cellStyle name="Calculation 2" xfId="295"/>
    <cellStyle name="Calculation 2 2" xfId="296"/>
    <cellStyle name="Calculation 2_PS" xfId="297"/>
    <cellStyle name="Calculation 3" xfId="298"/>
    <cellStyle name="Calculation 3 2" xfId="299"/>
    <cellStyle name="Calculation 3_PS" xfId="300"/>
    <cellStyle name="Check Cell 2" xfId="301"/>
    <cellStyle name="Check Cell 2 2" xfId="302"/>
    <cellStyle name="Check Cell 2_PS" xfId="303"/>
    <cellStyle name="Check Cell 3" xfId="304"/>
    <cellStyle name="Check Cell 3 2" xfId="305"/>
    <cellStyle name="Check Cell 3_PS" xfId="306"/>
    <cellStyle name="Column Name - IBM Cognos" xfId="1157"/>
    <cellStyle name="Column Template - IBM Cognos" xfId="1158"/>
    <cellStyle name="Comma" xfId="1" builtinId="3"/>
    <cellStyle name="Comma [0] 10" xfId="308"/>
    <cellStyle name="Comma [0] 11" xfId="1182"/>
    <cellStyle name="Comma [0] 2" xfId="309"/>
    <cellStyle name="Comma [0] 2 2" xfId="310"/>
    <cellStyle name="Comma [0] 2 3" xfId="311"/>
    <cellStyle name="Comma [0] 2 4" xfId="312"/>
    <cellStyle name="Comma [0] 2 5" xfId="313"/>
    <cellStyle name="Comma [0] 2 6" xfId="314"/>
    <cellStyle name="Comma [0] 2 7" xfId="315"/>
    <cellStyle name="Comma [0] 2 8" xfId="1186"/>
    <cellStyle name="Comma [0] 3" xfId="316"/>
    <cellStyle name="Comma [0] 3 2" xfId="317"/>
    <cellStyle name="Comma [0] 3 3" xfId="318"/>
    <cellStyle name="Comma [0] 4" xfId="319"/>
    <cellStyle name="Comma [0] 4 2" xfId="320"/>
    <cellStyle name="Comma [0] 5" xfId="321"/>
    <cellStyle name="Comma [0] 6" xfId="322"/>
    <cellStyle name="Comma [0] 7" xfId="323"/>
    <cellStyle name="Comma [0] 8" xfId="324"/>
    <cellStyle name="Comma [0] 9" xfId="325"/>
    <cellStyle name="Comma [00]" xfId="326"/>
    <cellStyle name="Comma [00] 2" xfId="327"/>
    <cellStyle name="Comma [00] 2 2" xfId="328"/>
    <cellStyle name="Comma [00] 2_PS" xfId="329"/>
    <cellStyle name="Comma [00] 3" xfId="330"/>
    <cellStyle name="Comma [00] 3 2" xfId="331"/>
    <cellStyle name="Comma [00] 3_PS" xfId="332"/>
    <cellStyle name="Comma [00] 4" xfId="333"/>
    <cellStyle name="Comma [00] 4 2" xfId="334"/>
    <cellStyle name="Comma [00] 4_PS" xfId="335"/>
    <cellStyle name="Comma [00] 5" xfId="336"/>
    <cellStyle name="Comma [00] 6" xfId="337"/>
    <cellStyle name="Comma [00] 7" xfId="338"/>
    <cellStyle name="Comma [00] 8" xfId="339"/>
    <cellStyle name="Comma [00] 9" xfId="340"/>
    <cellStyle name="Comma [00]_Downtime Equipment " xfId="341"/>
    <cellStyle name="Comma 10" xfId="342"/>
    <cellStyle name="Comma 10 2" xfId="343"/>
    <cellStyle name="Comma 11" xfId="307"/>
    <cellStyle name="Comma 12" xfId="1181"/>
    <cellStyle name="Comma 2" xfId="344"/>
    <cellStyle name="Comma 2 2" xfId="345"/>
    <cellStyle name="Comma 2 3" xfId="346"/>
    <cellStyle name="Comma 2 4" xfId="347"/>
    <cellStyle name="Comma 2 5" xfId="348"/>
    <cellStyle name="Comma 2 6" xfId="349"/>
    <cellStyle name="Comma 2 7" xfId="350"/>
    <cellStyle name="Comma 3" xfId="351"/>
    <cellStyle name="Comma 3 10" xfId="352"/>
    <cellStyle name="Comma 3 11" xfId="353"/>
    <cellStyle name="Comma 3 12" xfId="354"/>
    <cellStyle name="Comma 3 13" xfId="355"/>
    <cellStyle name="Comma 3 14" xfId="356"/>
    <cellStyle name="Comma 3 15" xfId="357"/>
    <cellStyle name="Comma 3 2" xfId="358"/>
    <cellStyle name="Comma 3 3" xfId="359"/>
    <cellStyle name="Comma 3 4" xfId="360"/>
    <cellStyle name="Comma 3 5" xfId="361"/>
    <cellStyle name="Comma 3 6" xfId="362"/>
    <cellStyle name="Comma 3 7" xfId="363"/>
    <cellStyle name="Comma 3 8" xfId="364"/>
    <cellStyle name="Comma 3 9" xfId="365"/>
    <cellStyle name="Comma 3_PS" xfId="366"/>
    <cellStyle name="Comma 4" xfId="367"/>
    <cellStyle name="Comma 4 10" xfId="368"/>
    <cellStyle name="Comma 4 11" xfId="369"/>
    <cellStyle name="Comma 4 12" xfId="370"/>
    <cellStyle name="Comma 4 13" xfId="371"/>
    <cellStyle name="Comma 4 14" xfId="372"/>
    <cellStyle name="Comma 4 15" xfId="373"/>
    <cellStyle name="Comma 4 16" xfId="374"/>
    <cellStyle name="Comma 4 2" xfId="375"/>
    <cellStyle name="Comma 4 2 10" xfId="376"/>
    <cellStyle name="Comma 4 2 11" xfId="377"/>
    <cellStyle name="Comma 4 2 12" xfId="378"/>
    <cellStyle name="Comma 4 2 13" xfId="379"/>
    <cellStyle name="Comma 4 2 14" xfId="380"/>
    <cellStyle name="Comma 4 2 15" xfId="381"/>
    <cellStyle name="Comma 4 2 2" xfId="382"/>
    <cellStyle name="Comma 4 2 3" xfId="383"/>
    <cellStyle name="Comma 4 2 4" xfId="384"/>
    <cellStyle name="Comma 4 2 5" xfId="385"/>
    <cellStyle name="Comma 4 2 6" xfId="386"/>
    <cellStyle name="Comma 4 2 7" xfId="387"/>
    <cellStyle name="Comma 4 2 8" xfId="388"/>
    <cellStyle name="Comma 4 2 9" xfId="389"/>
    <cellStyle name="Comma 4 3" xfId="390"/>
    <cellStyle name="Comma 4 4" xfId="391"/>
    <cellStyle name="Comma 4 5" xfId="392"/>
    <cellStyle name="Comma 4 6" xfId="393"/>
    <cellStyle name="Comma 4 7" xfId="394"/>
    <cellStyle name="Comma 4 8" xfId="395"/>
    <cellStyle name="Comma 4 9" xfId="396"/>
    <cellStyle name="Comma 4_Maret" xfId="397"/>
    <cellStyle name="Comma 5" xfId="398"/>
    <cellStyle name="Comma 6" xfId="399"/>
    <cellStyle name="Comma 6 2" xfId="400"/>
    <cellStyle name="Comma 7" xfId="401"/>
    <cellStyle name="Comma 7 2" xfId="402"/>
    <cellStyle name="Comma 8" xfId="403"/>
    <cellStyle name="Comma 8 2" xfId="404"/>
    <cellStyle name="Comma 9" xfId="405"/>
    <cellStyle name="Comma 9 2" xfId="406"/>
    <cellStyle name="Comma 9 3" xfId="407"/>
    <cellStyle name="Comma 9_PS" xfId="408"/>
    <cellStyle name="Comma0" xfId="409"/>
    <cellStyle name="Currency (0.00)" xfId="410"/>
    <cellStyle name="Currency (0.00) 2" xfId="411"/>
    <cellStyle name="Currency (0.00) 3" xfId="412"/>
    <cellStyle name="Currency (0.00) 4" xfId="413"/>
    <cellStyle name="Currency (0.00) 5" xfId="414"/>
    <cellStyle name="Currency (0.00) 6" xfId="415"/>
    <cellStyle name="Currency (0.00) 7" xfId="416"/>
    <cellStyle name="Currency (0.00) 8" xfId="417"/>
    <cellStyle name="Currency (0.00)_B.MA HE07-11 TRACK TYPE01" xfId="418"/>
    <cellStyle name="Currency [00]" xfId="419"/>
    <cellStyle name="Currency [00] 2" xfId="420"/>
    <cellStyle name="Currency [00] 2 2" xfId="421"/>
    <cellStyle name="Currency [00] 2_PS" xfId="422"/>
    <cellStyle name="Currency [00] 3" xfId="423"/>
    <cellStyle name="Currency [00] 3 2" xfId="424"/>
    <cellStyle name="Currency [00] 3_PS" xfId="425"/>
    <cellStyle name="Currency [00] 4" xfId="426"/>
    <cellStyle name="Currency [00] 4 2" xfId="427"/>
    <cellStyle name="Currency [00] 4_PS" xfId="428"/>
    <cellStyle name="Currency [00] 5" xfId="429"/>
    <cellStyle name="Currency [00] 6" xfId="430"/>
    <cellStyle name="Currency [00] 7" xfId="431"/>
    <cellStyle name="Currency [00] 8" xfId="432"/>
    <cellStyle name="Currency [00] 9" xfId="433"/>
    <cellStyle name="Currency [00]_Downtime Equipment " xfId="434"/>
    <cellStyle name="Currency 2" xfId="435"/>
    <cellStyle name="Currency 2 2" xfId="436"/>
    <cellStyle name="Currency 3" xfId="437"/>
    <cellStyle name="Currency 3 2" xfId="438"/>
    <cellStyle name="Currency 4" xfId="439"/>
    <cellStyle name="Currency 5" xfId="440"/>
    <cellStyle name="Currency 6" xfId="441"/>
    <cellStyle name="Currency 7" xfId="442"/>
    <cellStyle name="Currency0" xfId="443"/>
    <cellStyle name="Currency0 10" xfId="444"/>
    <cellStyle name="Currency0 11" xfId="445"/>
    <cellStyle name="Currency0 12" xfId="446"/>
    <cellStyle name="Currency0 13" xfId="447"/>
    <cellStyle name="Currency0 14" xfId="448"/>
    <cellStyle name="Currency0 15" xfId="449"/>
    <cellStyle name="Currency0 16" xfId="450"/>
    <cellStyle name="Currency0 17" xfId="451"/>
    <cellStyle name="Currency0 18" xfId="452"/>
    <cellStyle name="Currency0 2" xfId="453"/>
    <cellStyle name="Currency0 2 2" xfId="454"/>
    <cellStyle name="Currency0 2_PS" xfId="455"/>
    <cellStyle name="Currency0 3" xfId="456"/>
    <cellStyle name="Currency0 3 2" xfId="457"/>
    <cellStyle name="Currency0 3_PS" xfId="458"/>
    <cellStyle name="Currency0 4" xfId="459"/>
    <cellStyle name="Currency0 4 2" xfId="460"/>
    <cellStyle name="Currency0 4_PS" xfId="461"/>
    <cellStyle name="Currency0 5" xfId="462"/>
    <cellStyle name="Currency0 5 2" xfId="463"/>
    <cellStyle name="Currency0 5_PS" xfId="464"/>
    <cellStyle name="Currency0 6" xfId="465"/>
    <cellStyle name="Currency0 6 2" xfId="466"/>
    <cellStyle name="Currency0 6_PS" xfId="467"/>
    <cellStyle name="Currency0 7" xfId="468"/>
    <cellStyle name="Currency0 7 2" xfId="469"/>
    <cellStyle name="Currency0 7_PS" xfId="470"/>
    <cellStyle name="Currency0 8" xfId="471"/>
    <cellStyle name="Currency0 8 2" xfId="472"/>
    <cellStyle name="Currency0 8_PS" xfId="473"/>
    <cellStyle name="Currency0 9" xfId="474"/>
    <cellStyle name="Currency0_BDown Report 031C 2011 02" xfId="475"/>
    <cellStyle name="Date" xfId="476"/>
    <cellStyle name="Date Short" xfId="477"/>
    <cellStyle name="Differs From Base - IBM Cognos" xfId="1159"/>
    <cellStyle name="Edit - IBM Cognos" xfId="1160"/>
    <cellStyle name="Enter Currency (0)" xfId="478"/>
    <cellStyle name="Enter Currency (0) 2" xfId="479"/>
    <cellStyle name="Enter Currency (0) 2 2" xfId="480"/>
    <cellStyle name="Enter Currency (0) 2_PS" xfId="481"/>
    <cellStyle name="Enter Currency (0) 3" xfId="482"/>
    <cellStyle name="Enter Currency (0) 3 2" xfId="483"/>
    <cellStyle name="Enter Currency (0) 3_PS" xfId="484"/>
    <cellStyle name="Enter Currency (0) 4" xfId="485"/>
    <cellStyle name="Enter Currency (0) 4 2" xfId="486"/>
    <cellStyle name="Enter Currency (0) 4_PS" xfId="487"/>
    <cellStyle name="Enter Currency (0) 5" xfId="488"/>
    <cellStyle name="Enter Currency (0) 6" xfId="489"/>
    <cellStyle name="Enter Currency (0) 7" xfId="490"/>
    <cellStyle name="Enter Currency (0) 8" xfId="491"/>
    <cellStyle name="Enter Currency (0) 9" xfId="492"/>
    <cellStyle name="Enter Currency (0)_01. Fuel Consumption 030C 2010 02" xfId="493"/>
    <cellStyle name="Enter Currency (2)" xfId="494"/>
    <cellStyle name="Enter Currency (2) 2" xfId="495"/>
    <cellStyle name="Enter Currency (2) 2 2" xfId="496"/>
    <cellStyle name="Enter Currency (2) 2_PS" xfId="497"/>
    <cellStyle name="Enter Currency (2) 3" xfId="498"/>
    <cellStyle name="Enter Currency (2) 3 2" xfId="499"/>
    <cellStyle name="Enter Currency (2) 3_PS" xfId="500"/>
    <cellStyle name="Enter Currency (2) 4" xfId="501"/>
    <cellStyle name="Enter Currency (2) 4 2" xfId="502"/>
    <cellStyle name="Enter Currency (2) 4_PS" xfId="503"/>
    <cellStyle name="Enter Currency (2) 5" xfId="504"/>
    <cellStyle name="Enter Currency (2) 6" xfId="505"/>
    <cellStyle name="Enter Currency (2) 7" xfId="506"/>
    <cellStyle name="Enter Currency (2) 8" xfId="507"/>
    <cellStyle name="Enter Currency (2) 9" xfId="508"/>
    <cellStyle name="Enter Currency (2)_01. Fuel Consumption 030C 2010 02" xfId="509"/>
    <cellStyle name="Enter Units (0)" xfId="510"/>
    <cellStyle name="Enter Units (0) 2" xfId="511"/>
    <cellStyle name="Enter Units (0) 2 2" xfId="512"/>
    <cellStyle name="Enter Units (0) 2_PS" xfId="513"/>
    <cellStyle name="Enter Units (0) 3" xfId="514"/>
    <cellStyle name="Enter Units (0) 3 2" xfId="515"/>
    <cellStyle name="Enter Units (0) 3_PS" xfId="516"/>
    <cellStyle name="Enter Units (0) 4" xfId="517"/>
    <cellStyle name="Enter Units (0) 4 2" xfId="518"/>
    <cellStyle name="Enter Units (0) 4_PS" xfId="519"/>
    <cellStyle name="Enter Units (0) 5" xfId="520"/>
    <cellStyle name="Enter Units (0) 6" xfId="521"/>
    <cellStyle name="Enter Units (0) 7" xfId="522"/>
    <cellStyle name="Enter Units (0) 8" xfId="523"/>
    <cellStyle name="Enter Units (0) 9" xfId="524"/>
    <cellStyle name="Enter Units (0)_01. Fuel Consumption 030C 2010 02" xfId="525"/>
    <cellStyle name="Enter Units (1)" xfId="526"/>
    <cellStyle name="Enter Units (1) 2" xfId="527"/>
    <cellStyle name="Enter Units (1) 2 2" xfId="528"/>
    <cellStyle name="Enter Units (1) 2_PS" xfId="529"/>
    <cellStyle name="Enter Units (1) 3" xfId="530"/>
    <cellStyle name="Enter Units (1) 3 2" xfId="531"/>
    <cellStyle name="Enter Units (1) 3_PS" xfId="532"/>
    <cellStyle name="Enter Units (1) 4" xfId="533"/>
    <cellStyle name="Enter Units (1) 4 2" xfId="534"/>
    <cellStyle name="Enter Units (1) 4_PS" xfId="535"/>
    <cellStyle name="Enter Units (1) 5" xfId="536"/>
    <cellStyle name="Enter Units (1) 6" xfId="537"/>
    <cellStyle name="Enter Units (1) 7" xfId="538"/>
    <cellStyle name="Enter Units (1) 8" xfId="539"/>
    <cellStyle name="Enter Units (1) 9" xfId="540"/>
    <cellStyle name="Enter Units (1)_01. Fuel Consumption 030C 2010 02" xfId="541"/>
    <cellStyle name="Enter Units (2)" xfId="542"/>
    <cellStyle name="Enter Units (2) 2" xfId="543"/>
    <cellStyle name="Enter Units (2) 2 2" xfId="544"/>
    <cellStyle name="Enter Units (2) 2_PS" xfId="545"/>
    <cellStyle name="Enter Units (2) 3" xfId="546"/>
    <cellStyle name="Enter Units (2) 3 2" xfId="547"/>
    <cellStyle name="Enter Units (2) 3_PS" xfId="548"/>
    <cellStyle name="Enter Units (2) 4" xfId="549"/>
    <cellStyle name="Enter Units (2) 4 2" xfId="550"/>
    <cellStyle name="Enter Units (2) 4_PS" xfId="551"/>
    <cellStyle name="Enter Units (2) 5" xfId="552"/>
    <cellStyle name="Enter Units (2) 6" xfId="553"/>
    <cellStyle name="Enter Units (2) 7" xfId="554"/>
    <cellStyle name="Enter Units (2) 8" xfId="555"/>
    <cellStyle name="Enter Units (2) 9" xfId="556"/>
    <cellStyle name="Enter Units (2)_01. Fuel Consumption 030C 2010 02" xfId="557"/>
    <cellStyle name="Explanatory Text 2" xfId="558"/>
    <cellStyle name="Explanatory Text 2 2" xfId="559"/>
    <cellStyle name="Explanatory Text 2_PS" xfId="560"/>
    <cellStyle name="Explanatory Text 3" xfId="561"/>
    <cellStyle name="Explanatory Text 3 2" xfId="562"/>
    <cellStyle name="Explanatory Text 3_PS" xfId="563"/>
    <cellStyle name="Fixed" xfId="564"/>
    <cellStyle name="Formula - IBM Cognos" xfId="1161"/>
    <cellStyle name="Good 2" xfId="565"/>
    <cellStyle name="Good 2 2" xfId="566"/>
    <cellStyle name="Good 2_PS" xfId="567"/>
    <cellStyle name="Good 3" xfId="568"/>
    <cellStyle name="Good 3 2" xfId="569"/>
    <cellStyle name="Good 3_PS" xfId="570"/>
    <cellStyle name="Grey" xfId="571"/>
    <cellStyle name="Grey 10" xfId="572"/>
    <cellStyle name="Grey 11" xfId="573"/>
    <cellStyle name="Grey 12" xfId="574"/>
    <cellStyle name="Grey 13" xfId="575"/>
    <cellStyle name="Grey 14" xfId="576"/>
    <cellStyle name="Grey 15" xfId="577"/>
    <cellStyle name="Grey 2" xfId="578"/>
    <cellStyle name="Grey 3" xfId="579"/>
    <cellStyle name="Grey 4" xfId="580"/>
    <cellStyle name="Grey 5" xfId="581"/>
    <cellStyle name="Grey 6" xfId="582"/>
    <cellStyle name="Grey 7" xfId="583"/>
    <cellStyle name="Grey 8" xfId="584"/>
    <cellStyle name="Grey 8 2" xfId="585"/>
    <cellStyle name="Grey 8_PS" xfId="586"/>
    <cellStyle name="Grey 9" xfId="587"/>
    <cellStyle name="Grey_01. Fuel Consumption 030C 2010 02.1" xfId="588"/>
    <cellStyle name="Group Name - IBM Cognos" xfId="1162"/>
    <cellStyle name="header" xfId="589"/>
    <cellStyle name="Header1" xfId="590"/>
    <cellStyle name="Header2" xfId="591"/>
    <cellStyle name="Heading 1 2" xfId="592"/>
    <cellStyle name="Heading 1 2 2" xfId="593"/>
    <cellStyle name="Heading 1 2_PS" xfId="594"/>
    <cellStyle name="Heading 1 3" xfId="595"/>
    <cellStyle name="Heading 1 4" xfId="596"/>
    <cellStyle name="Heading 1 5" xfId="597"/>
    <cellStyle name="Heading 1 6" xfId="598"/>
    <cellStyle name="Heading 1 7" xfId="599"/>
    <cellStyle name="Heading 1 8" xfId="600"/>
    <cellStyle name="Heading 1 9" xfId="601"/>
    <cellStyle name="Heading 2 2" xfId="602"/>
    <cellStyle name="Heading 2 2 2" xfId="603"/>
    <cellStyle name="Heading 2 2_PS" xfId="604"/>
    <cellStyle name="Heading 2 3" xfId="605"/>
    <cellStyle name="Heading 2 4" xfId="606"/>
    <cellStyle name="Heading 2 5" xfId="607"/>
    <cellStyle name="Heading 2 6" xfId="608"/>
    <cellStyle name="Heading 2 7" xfId="609"/>
    <cellStyle name="Heading 2 8" xfId="610"/>
    <cellStyle name="Heading 2 9" xfId="611"/>
    <cellStyle name="Heading 3 2" xfId="612"/>
    <cellStyle name="Heading 3 2 2" xfId="613"/>
    <cellStyle name="Heading 3 2_PS" xfId="614"/>
    <cellStyle name="Heading 3 3" xfId="615"/>
    <cellStyle name="Heading 3 3 2" xfId="616"/>
    <cellStyle name="Heading 3 3_PS" xfId="617"/>
    <cellStyle name="Heading 4 2" xfId="618"/>
    <cellStyle name="Heading 4 2 2" xfId="619"/>
    <cellStyle name="Heading 4 2_PS" xfId="620"/>
    <cellStyle name="Heading 4 3" xfId="621"/>
    <cellStyle name="Heading 4 3 2" xfId="622"/>
    <cellStyle name="Heading 4 3_PS" xfId="623"/>
    <cellStyle name="Hold Values - IBM Cognos" xfId="1163"/>
    <cellStyle name="Hyperlink 2" xfId="624"/>
    <cellStyle name="Hyperlink 2 2" xfId="625"/>
    <cellStyle name="Hyperlink 2_PS" xfId="626"/>
    <cellStyle name="Input [yellow]" xfId="627"/>
    <cellStyle name="Input [yellow] 10" xfId="628"/>
    <cellStyle name="Input [yellow] 11" xfId="629"/>
    <cellStyle name="Input [yellow] 12" xfId="630"/>
    <cellStyle name="Input [yellow] 13" xfId="631"/>
    <cellStyle name="Input [yellow] 14" xfId="632"/>
    <cellStyle name="Input [yellow] 15" xfId="633"/>
    <cellStyle name="Input [yellow] 2" xfId="634"/>
    <cellStyle name="Input [yellow] 3" xfId="635"/>
    <cellStyle name="Input [yellow] 4" xfId="636"/>
    <cellStyle name="Input [yellow] 5" xfId="637"/>
    <cellStyle name="Input [yellow] 6" xfId="638"/>
    <cellStyle name="Input [yellow] 7" xfId="639"/>
    <cellStyle name="Input [yellow] 8" xfId="640"/>
    <cellStyle name="Input [yellow] 8 2" xfId="641"/>
    <cellStyle name="Input [yellow] 8_PS" xfId="642"/>
    <cellStyle name="Input [yellow] 9" xfId="643"/>
    <cellStyle name="Input [yellow]_01. Fuel Consumption 030C 2010 02.1" xfId="644"/>
    <cellStyle name="Input 2" xfId="645"/>
    <cellStyle name="Input 2 2" xfId="646"/>
    <cellStyle name="Input 2_PS" xfId="647"/>
    <cellStyle name="Input 3" xfId="648"/>
    <cellStyle name="Input 4" xfId="649"/>
    <cellStyle name="Input 5" xfId="650"/>
    <cellStyle name="Input 6" xfId="651"/>
    <cellStyle name="Input 7" xfId="652"/>
    <cellStyle name="Input 8" xfId="653"/>
    <cellStyle name="Input 9" xfId="654"/>
    <cellStyle name="Link Currency (0)" xfId="655"/>
    <cellStyle name="Link Currency (0) 2" xfId="656"/>
    <cellStyle name="Link Currency (0) 2 2" xfId="657"/>
    <cellStyle name="Link Currency (0) 2_PS" xfId="658"/>
    <cellStyle name="Link Currency (0) 3" xfId="659"/>
    <cellStyle name="Link Currency (0) 3 2" xfId="660"/>
    <cellStyle name="Link Currency (0) 3_PS" xfId="661"/>
    <cellStyle name="Link Currency (0) 4" xfId="662"/>
    <cellStyle name="Link Currency (0) 4 2" xfId="663"/>
    <cellStyle name="Link Currency (0) 4_PS" xfId="664"/>
    <cellStyle name="Link Currency (0) 5" xfId="665"/>
    <cellStyle name="Link Currency (0) 6" xfId="666"/>
    <cellStyle name="Link Currency (0) 7" xfId="667"/>
    <cellStyle name="Link Currency (0) 8" xfId="668"/>
    <cellStyle name="Link Currency (0) 9" xfId="669"/>
    <cellStyle name="Link Currency (0)_01. Fuel Consumption 030C 2010 02" xfId="670"/>
    <cellStyle name="Link Currency (2)" xfId="671"/>
    <cellStyle name="Link Currency (2) 2" xfId="672"/>
    <cellStyle name="Link Currency (2) 2 2" xfId="673"/>
    <cellStyle name="Link Currency (2) 2_PS" xfId="674"/>
    <cellStyle name="Link Currency (2) 3" xfId="675"/>
    <cellStyle name="Link Currency (2) 3 2" xfId="676"/>
    <cellStyle name="Link Currency (2) 3_PS" xfId="677"/>
    <cellStyle name="Link Currency (2) 4" xfId="678"/>
    <cellStyle name="Link Currency (2) 4 2" xfId="679"/>
    <cellStyle name="Link Currency (2) 4_PS" xfId="680"/>
    <cellStyle name="Link Currency (2) 5" xfId="681"/>
    <cellStyle name="Link Currency (2) 6" xfId="682"/>
    <cellStyle name="Link Currency (2) 7" xfId="683"/>
    <cellStyle name="Link Currency (2) 8" xfId="684"/>
    <cellStyle name="Link Currency (2) 9" xfId="685"/>
    <cellStyle name="Link Currency (2)_01. Fuel Consumption 030C 2010 02" xfId="686"/>
    <cellStyle name="Link Units (0)" xfId="687"/>
    <cellStyle name="Link Units (0) 2" xfId="688"/>
    <cellStyle name="Link Units (0) 2 2" xfId="689"/>
    <cellStyle name="Link Units (0) 2_PS" xfId="690"/>
    <cellStyle name="Link Units (0) 3" xfId="691"/>
    <cellStyle name="Link Units (0) 3 2" xfId="692"/>
    <cellStyle name="Link Units (0) 3_PS" xfId="693"/>
    <cellStyle name="Link Units (0) 4" xfId="694"/>
    <cellStyle name="Link Units (0) 4 2" xfId="695"/>
    <cellStyle name="Link Units (0) 4_PS" xfId="696"/>
    <cellStyle name="Link Units (0) 5" xfId="697"/>
    <cellStyle name="Link Units (0) 6" xfId="698"/>
    <cellStyle name="Link Units (0) 7" xfId="699"/>
    <cellStyle name="Link Units (0) 8" xfId="700"/>
    <cellStyle name="Link Units (0) 9" xfId="701"/>
    <cellStyle name="Link Units (0)_01. Fuel Consumption 030C 2010 02" xfId="702"/>
    <cellStyle name="Link Units (1)" xfId="703"/>
    <cellStyle name="Link Units (1) 2" xfId="704"/>
    <cellStyle name="Link Units (1) 2 2" xfId="705"/>
    <cellStyle name="Link Units (1) 2_PS" xfId="706"/>
    <cellStyle name="Link Units (1) 3" xfId="707"/>
    <cellStyle name="Link Units (1) 3 2" xfId="708"/>
    <cellStyle name="Link Units (1) 3_PS" xfId="709"/>
    <cellStyle name="Link Units (1) 4" xfId="710"/>
    <cellStyle name="Link Units (1) 4 2" xfId="711"/>
    <cellStyle name="Link Units (1) 4_PS" xfId="712"/>
    <cellStyle name="Link Units (1) 5" xfId="713"/>
    <cellStyle name="Link Units (1) 6" xfId="714"/>
    <cellStyle name="Link Units (1) 7" xfId="715"/>
    <cellStyle name="Link Units (1) 8" xfId="716"/>
    <cellStyle name="Link Units (1) 9" xfId="717"/>
    <cellStyle name="Link Units (1)_01. Fuel Consumption 030C 2010 02" xfId="718"/>
    <cellStyle name="Link Units (2)" xfId="719"/>
    <cellStyle name="Link Units (2) 2" xfId="720"/>
    <cellStyle name="Link Units (2) 2 2" xfId="721"/>
    <cellStyle name="Link Units (2) 2_PS" xfId="722"/>
    <cellStyle name="Link Units (2) 3" xfId="723"/>
    <cellStyle name="Link Units (2) 3 2" xfId="724"/>
    <cellStyle name="Link Units (2) 3_PS" xfId="725"/>
    <cellStyle name="Link Units (2) 4" xfId="726"/>
    <cellStyle name="Link Units (2) 4 2" xfId="727"/>
    <cellStyle name="Link Units (2) 4_PS" xfId="728"/>
    <cellStyle name="Link Units (2) 5" xfId="729"/>
    <cellStyle name="Link Units (2) 6" xfId="730"/>
    <cellStyle name="Link Units (2) 7" xfId="731"/>
    <cellStyle name="Link Units (2) 8" xfId="732"/>
    <cellStyle name="Link Units (2) 9" xfId="733"/>
    <cellStyle name="Link Units (2)_01. Fuel Consumption 030C 2010 02" xfId="734"/>
    <cellStyle name="Linked Cell 2" xfId="735"/>
    <cellStyle name="Linked Cell 2 2" xfId="736"/>
    <cellStyle name="Linked Cell 2_PS" xfId="737"/>
    <cellStyle name="Linked Cell 3" xfId="738"/>
    <cellStyle name="Linked Cell 3 2" xfId="739"/>
    <cellStyle name="Linked Cell 3_PS" xfId="740"/>
    <cellStyle name="List Name - IBM Cognos" xfId="1164"/>
    <cellStyle name="Locked - IBM Cognos" xfId="1165"/>
    <cellStyle name="Measure - IBM Cognos" xfId="1166"/>
    <cellStyle name="Measure Header - IBM Cognos" xfId="1167"/>
    <cellStyle name="Measure Name - IBM Cognos" xfId="1168"/>
    <cellStyle name="Measure Summary - IBM Cognos" xfId="1169"/>
    <cellStyle name="Measure Summary TM1 - IBM Cognos" xfId="1170"/>
    <cellStyle name="Measure Template - IBM Cognos" xfId="1171"/>
    <cellStyle name="More - IBM Cognos" xfId="1172"/>
    <cellStyle name="Neutral 2" xfId="741"/>
    <cellStyle name="Neutral 2 2" xfId="742"/>
    <cellStyle name="Neutral 2_PS" xfId="743"/>
    <cellStyle name="Neutral 3" xfId="744"/>
    <cellStyle name="Neutral 3 2" xfId="745"/>
    <cellStyle name="Neutral 3_PS" xfId="746"/>
    <cellStyle name="Normal" xfId="0" builtinId="0" customBuiltin="1"/>
    <cellStyle name="Normal - Style1" xfId="747"/>
    <cellStyle name="Normal - Style1 10" xfId="748"/>
    <cellStyle name="Normal - Style1 11" xfId="749"/>
    <cellStyle name="Normal - Style1 12" xfId="750"/>
    <cellStyle name="Normal - Style1 13" xfId="751"/>
    <cellStyle name="Normal - Style1 14" xfId="752"/>
    <cellStyle name="Normal - Style1 15" xfId="753"/>
    <cellStyle name="Normal - Style1 16" xfId="754"/>
    <cellStyle name="Normal - Style1 2" xfId="755"/>
    <cellStyle name="Normal - Style1 2 2" xfId="756"/>
    <cellStyle name="Normal - Style1 3" xfId="757"/>
    <cellStyle name="Normal - Style1 4" xfId="758"/>
    <cellStyle name="Normal - Style1 5" xfId="759"/>
    <cellStyle name="Normal - Style1 6" xfId="760"/>
    <cellStyle name="Normal - Style1 7" xfId="761"/>
    <cellStyle name="Normal - Style1 8" xfId="762"/>
    <cellStyle name="Normal - Style1 8 2" xfId="763"/>
    <cellStyle name="Normal - Style1 8_PS" xfId="764"/>
    <cellStyle name="Normal - Style1 9" xfId="765"/>
    <cellStyle name="Normal - Style1_01. Fuel Consumption 030C 2010 02" xfId="766"/>
    <cellStyle name="Normal 10" xfId="767"/>
    <cellStyle name="Normal 11" xfId="768"/>
    <cellStyle name="Normal 11 2" xfId="769"/>
    <cellStyle name="Normal 11_Sheet3" xfId="770"/>
    <cellStyle name="Normal 12" xfId="771"/>
    <cellStyle name="Normal 12 2" xfId="772"/>
    <cellStyle name="Normal 13" xfId="773"/>
    <cellStyle name="Normal 13 2" xfId="774"/>
    <cellStyle name="Normal 14" xfId="775"/>
    <cellStyle name="Normal 14 2" xfId="776"/>
    <cellStyle name="Normal 15" xfId="777"/>
    <cellStyle name="Normal 15 2" xfId="778"/>
    <cellStyle name="Normal 16" xfId="779"/>
    <cellStyle name="Normal 17" xfId="780"/>
    <cellStyle name="Normal 18" xfId="781"/>
    <cellStyle name="Normal 18 2" xfId="782"/>
    <cellStyle name="Normal 19" xfId="783"/>
    <cellStyle name="Normal 2" xfId="3"/>
    <cellStyle name="Normal 2 10" xfId="785"/>
    <cellStyle name="Normal 2 11" xfId="786"/>
    <cellStyle name="Normal 2 12" xfId="787"/>
    <cellStyle name="Normal 2 13" xfId="788"/>
    <cellStyle name="Normal 2 14" xfId="789"/>
    <cellStyle name="Normal 2 15" xfId="790"/>
    <cellStyle name="Normal 2 16" xfId="791"/>
    <cellStyle name="Normal 2 17" xfId="792"/>
    <cellStyle name="Normal 2 18" xfId="1185"/>
    <cellStyle name="Normal 2 19" xfId="784"/>
    <cellStyle name="Normal 2 2" xfId="793"/>
    <cellStyle name="Normal 2 2 2" xfId="794"/>
    <cellStyle name="Normal 2 2 2 2" xfId="1184"/>
    <cellStyle name="Normal 2 2 3" xfId="795"/>
    <cellStyle name="Normal 2 2_29-September_NS_Daily WIP Monitoring_Rev02.xls01" xfId="796"/>
    <cellStyle name="Normal 2 3" xfId="797"/>
    <cellStyle name="Normal 2 3 10" xfId="798"/>
    <cellStyle name="Normal 2 3 11" xfId="799"/>
    <cellStyle name="Normal 2 3 12" xfId="800"/>
    <cellStyle name="Normal 2 3 13" xfId="801"/>
    <cellStyle name="Normal 2 3 14" xfId="802"/>
    <cellStyle name="Normal 2 3 15" xfId="803"/>
    <cellStyle name="Normal 2 3 16" xfId="804"/>
    <cellStyle name="Normal 2 3 2" xfId="805"/>
    <cellStyle name="Normal 2 3 3" xfId="806"/>
    <cellStyle name="Normal 2 3 4" xfId="807"/>
    <cellStyle name="Normal 2 3 5" xfId="808"/>
    <cellStyle name="Normal 2 3 6" xfId="809"/>
    <cellStyle name="Normal 2 3 7" xfId="810"/>
    <cellStyle name="Normal 2 3 8" xfId="811"/>
    <cellStyle name="Normal 2 3 9" xfId="812"/>
    <cellStyle name="Normal 2 3_PS" xfId="813"/>
    <cellStyle name="Normal 2 4" xfId="814"/>
    <cellStyle name="Normal 2 44" xfId="815"/>
    <cellStyle name="Normal 2 44 2" xfId="816"/>
    <cellStyle name="Normal 2 5" xfId="817"/>
    <cellStyle name="Normal 2 6" xfId="818"/>
    <cellStyle name="Normal 2 7" xfId="819"/>
    <cellStyle name="Normal 2 8" xfId="820"/>
    <cellStyle name="Normal 2 9" xfId="821"/>
    <cellStyle name="Normal 2_04. KPUC REPORT 030C 2010 04" xfId="822"/>
    <cellStyle name="Normal 20" xfId="823"/>
    <cellStyle name="Normal 21" xfId="824"/>
    <cellStyle name="Normal 22" xfId="825"/>
    <cellStyle name="Normal 23" xfId="4"/>
    <cellStyle name="Normal 3" xfId="2"/>
    <cellStyle name="Normal 3 10" xfId="827"/>
    <cellStyle name="Normal 3 11" xfId="828"/>
    <cellStyle name="Normal 3 12" xfId="829"/>
    <cellStyle name="Normal 3 13" xfId="830"/>
    <cellStyle name="Normal 3 14" xfId="831"/>
    <cellStyle name="Normal 3 15" xfId="832"/>
    <cellStyle name="Normal 3 16" xfId="833"/>
    <cellStyle name="Normal 3 17" xfId="826"/>
    <cellStyle name="Normal 3 2" xfId="834"/>
    <cellStyle name="Normal 3 2 2 6" xfId="835"/>
    <cellStyle name="Normal 3 3" xfId="836"/>
    <cellStyle name="Normal 3 4" xfId="837"/>
    <cellStyle name="Normal 3 5" xfId="838"/>
    <cellStyle name="Normal 3 6" xfId="839"/>
    <cellStyle name="Normal 3 7" xfId="840"/>
    <cellStyle name="Normal 3 8" xfId="841"/>
    <cellStyle name="Normal 3 8 2" xfId="842"/>
    <cellStyle name="Normal 3 8 3" xfId="843"/>
    <cellStyle name="Normal 3 8_PS" xfId="844"/>
    <cellStyle name="Normal 3 9" xfId="845"/>
    <cellStyle name="Normal 4" xfId="846"/>
    <cellStyle name="Normal 4 2" xfId="847"/>
    <cellStyle name="Normal 4 3" xfId="848"/>
    <cellStyle name="Normal 4 4" xfId="849"/>
    <cellStyle name="Normal 4 5" xfId="850"/>
    <cellStyle name="Normal 4 6" xfId="851"/>
    <cellStyle name="Normal 4 7" xfId="852"/>
    <cellStyle name="Normal 4 8" xfId="853"/>
    <cellStyle name="Normal 4_Downtime Equipment " xfId="854"/>
    <cellStyle name="Normal 49" xfId="855"/>
    <cellStyle name="Normal 5" xfId="856"/>
    <cellStyle name="Normal 5 10" xfId="857"/>
    <cellStyle name="Normal 5 11" xfId="858"/>
    <cellStyle name="Normal 5 12" xfId="859"/>
    <cellStyle name="Normal 5 13" xfId="860"/>
    <cellStyle name="Normal 5 14" xfId="861"/>
    <cellStyle name="Normal 5 15" xfId="862"/>
    <cellStyle name="Normal 5 16" xfId="863"/>
    <cellStyle name="Normal 5 2" xfId="864"/>
    <cellStyle name="Normal 5 2 2" xfId="865"/>
    <cellStyle name="Normal 5 2_PS" xfId="866"/>
    <cellStyle name="Normal 5 3" xfId="867"/>
    <cellStyle name="Normal 5 4" xfId="868"/>
    <cellStyle name="Normal 5 5" xfId="869"/>
    <cellStyle name="Normal 5 6" xfId="870"/>
    <cellStyle name="Normal 5 7" xfId="871"/>
    <cellStyle name="Normal 5 8" xfId="872"/>
    <cellStyle name="Normal 5 9" xfId="873"/>
    <cellStyle name="Normal 6" xfId="874"/>
    <cellStyle name="Normal 6 2" xfId="875"/>
    <cellStyle name="Normal 6 2 2" xfId="876"/>
    <cellStyle name="Normal 6 2_PS" xfId="877"/>
    <cellStyle name="Normal 6 3" xfId="878"/>
    <cellStyle name="Normal 6_PS" xfId="879"/>
    <cellStyle name="Normal 7" xfId="880"/>
    <cellStyle name="Normal 8" xfId="881"/>
    <cellStyle name="Normal 8 2" xfId="882"/>
    <cellStyle name="Normal 9" xfId="883"/>
    <cellStyle name="Normal 9 2" xfId="884"/>
    <cellStyle name="Normal 97" xfId="885"/>
    <cellStyle name="Note 2" xfId="886"/>
    <cellStyle name="Note 2 2" xfId="887"/>
    <cellStyle name="Note 2 3" xfId="888"/>
    <cellStyle name="Note 3" xfId="889"/>
    <cellStyle name="Output 2" xfId="890"/>
    <cellStyle name="Output 2 2" xfId="891"/>
    <cellStyle name="Output 2_PS" xfId="892"/>
    <cellStyle name="Output 3" xfId="893"/>
    <cellStyle name="Output 3 2" xfId="894"/>
    <cellStyle name="Output 3_PS" xfId="895"/>
    <cellStyle name="Pending Change - IBM Cognos" xfId="1173"/>
    <cellStyle name="Percent [0]" xfId="896"/>
    <cellStyle name="Percent [0] 2" xfId="897"/>
    <cellStyle name="Percent [0] 2 2" xfId="898"/>
    <cellStyle name="Percent [0] 2_PS" xfId="899"/>
    <cellStyle name="Percent [0] 3" xfId="900"/>
    <cellStyle name="Percent [0] 3 2" xfId="901"/>
    <cellStyle name="Percent [0] 3_PS" xfId="902"/>
    <cellStyle name="Percent [0] 4" xfId="903"/>
    <cellStyle name="Percent [0] 4 2" xfId="904"/>
    <cellStyle name="Percent [0] 4_PS" xfId="905"/>
    <cellStyle name="Percent [0] 5" xfId="906"/>
    <cellStyle name="Percent [0] 6" xfId="907"/>
    <cellStyle name="Percent [0] 7" xfId="908"/>
    <cellStyle name="Percent [0] 8" xfId="909"/>
    <cellStyle name="Percent [0] 9" xfId="910"/>
    <cellStyle name="Percent [0]_Downtime Equipment " xfId="911"/>
    <cellStyle name="Percent [00]" xfId="912"/>
    <cellStyle name="Percent [2]" xfId="913"/>
    <cellStyle name="Percent [2] 2" xfId="914"/>
    <cellStyle name="Percent [2] 3" xfId="915"/>
    <cellStyle name="Percent [2] 4" xfId="916"/>
    <cellStyle name="Percent [2] 5" xfId="917"/>
    <cellStyle name="Percent [2] 6" xfId="918"/>
    <cellStyle name="Percent [2] 7" xfId="919"/>
    <cellStyle name="Percent 10" xfId="920"/>
    <cellStyle name="Percent 11" xfId="921"/>
    <cellStyle name="Percent 12" xfId="922"/>
    <cellStyle name="Percent 13" xfId="923"/>
    <cellStyle name="Percent 14" xfId="924"/>
    <cellStyle name="Percent 15" xfId="925"/>
    <cellStyle name="Percent 16" xfId="926"/>
    <cellStyle name="Percent 17" xfId="927"/>
    <cellStyle name="Percent 18" xfId="928"/>
    <cellStyle name="Percent 19" xfId="929"/>
    <cellStyle name="Percent 2" xfId="930"/>
    <cellStyle name="Percent 2 2" xfId="931"/>
    <cellStyle name="Percent 2 3" xfId="932"/>
    <cellStyle name="Percent 2 4" xfId="933"/>
    <cellStyle name="Percent 2 5" xfId="934"/>
    <cellStyle name="Percent 2 6" xfId="935"/>
    <cellStyle name="Percent 2 7" xfId="936"/>
    <cellStyle name="Percent 20" xfId="1183"/>
    <cellStyle name="Percent 3" xfId="937"/>
    <cellStyle name="Percent 3 10" xfId="938"/>
    <cellStyle name="Percent 3 11" xfId="939"/>
    <cellStyle name="Percent 3 12" xfId="940"/>
    <cellStyle name="Percent 3 13" xfId="941"/>
    <cellStyle name="Percent 3 14" xfId="942"/>
    <cellStyle name="Percent 3 15" xfId="943"/>
    <cellStyle name="Percent 3 2" xfId="944"/>
    <cellStyle name="Percent 3 2 10" xfId="945"/>
    <cellStyle name="Percent 3 2 11" xfId="946"/>
    <cellStyle name="Percent 3 2 12" xfId="947"/>
    <cellStyle name="Percent 3 2 13" xfId="948"/>
    <cellStyle name="Percent 3 2 14" xfId="949"/>
    <cellStyle name="Percent 3 2 15" xfId="950"/>
    <cellStyle name="Percent 3 2 2" xfId="951"/>
    <cellStyle name="Percent 3 2 3" xfId="952"/>
    <cellStyle name="Percent 3 2 4" xfId="953"/>
    <cellStyle name="Percent 3 2 5" xfId="954"/>
    <cellStyle name="Percent 3 2 6" xfId="955"/>
    <cellStyle name="Percent 3 2 7" xfId="956"/>
    <cellStyle name="Percent 3 2 8" xfId="957"/>
    <cellStyle name="Percent 3 2 9" xfId="958"/>
    <cellStyle name="Percent 3 3" xfId="959"/>
    <cellStyle name="Percent 3 4" xfId="960"/>
    <cellStyle name="Percent 3 5" xfId="961"/>
    <cellStyle name="Percent 3 6" xfId="962"/>
    <cellStyle name="Percent 3 7" xfId="963"/>
    <cellStyle name="Percent 3 8" xfId="964"/>
    <cellStyle name="Percent 3 9" xfId="965"/>
    <cellStyle name="Percent 4" xfId="966"/>
    <cellStyle name="Percent 5" xfId="967"/>
    <cellStyle name="Percent 6" xfId="968"/>
    <cellStyle name="Percent 7" xfId="969"/>
    <cellStyle name="Percent 8" xfId="970"/>
    <cellStyle name="Percent 9" xfId="971"/>
    <cellStyle name="PrePop Currency (0)" xfId="972"/>
    <cellStyle name="PrePop Currency (0) 2" xfId="973"/>
    <cellStyle name="PrePop Currency (0) 2 2" xfId="974"/>
    <cellStyle name="PrePop Currency (0) 2_PS" xfId="975"/>
    <cellStyle name="PrePop Currency (0) 3" xfId="976"/>
    <cellStyle name="PrePop Currency (0) 3 2" xfId="977"/>
    <cellStyle name="PrePop Currency (0) 3_PS" xfId="978"/>
    <cellStyle name="PrePop Currency (0) 4" xfId="979"/>
    <cellStyle name="PrePop Currency (0) 4 2" xfId="980"/>
    <cellStyle name="PrePop Currency (0) 4_PS" xfId="981"/>
    <cellStyle name="PrePop Currency (0) 5" xfId="982"/>
    <cellStyle name="PrePop Currency (0) 6" xfId="983"/>
    <cellStyle name="PrePop Currency (0) 7" xfId="984"/>
    <cellStyle name="PrePop Currency (0) 8" xfId="985"/>
    <cellStyle name="PrePop Currency (0) 9" xfId="986"/>
    <cellStyle name="PrePop Currency (0)_01. Fuel Consumption 030C 2010 02" xfId="987"/>
    <cellStyle name="PrePop Currency (2)" xfId="988"/>
    <cellStyle name="PrePop Currency (2) 2" xfId="989"/>
    <cellStyle name="PrePop Currency (2) 2 2" xfId="990"/>
    <cellStyle name="PrePop Currency (2) 2_PS" xfId="991"/>
    <cellStyle name="PrePop Currency (2) 3" xfId="992"/>
    <cellStyle name="PrePop Currency (2) 3 2" xfId="993"/>
    <cellStyle name="PrePop Currency (2) 3_PS" xfId="994"/>
    <cellStyle name="PrePop Currency (2) 4" xfId="995"/>
    <cellStyle name="PrePop Currency (2) 4 2" xfId="996"/>
    <cellStyle name="PrePop Currency (2) 4_PS" xfId="997"/>
    <cellStyle name="PrePop Currency (2) 5" xfId="998"/>
    <cellStyle name="PrePop Currency (2) 6" xfId="999"/>
    <cellStyle name="PrePop Currency (2) 7" xfId="1000"/>
    <cellStyle name="PrePop Currency (2) 8" xfId="1001"/>
    <cellStyle name="PrePop Currency (2) 9" xfId="1002"/>
    <cellStyle name="PrePop Currency (2)_01. Fuel Consumption 030C 2010 02" xfId="1003"/>
    <cellStyle name="PrePop Units (0)" xfId="1004"/>
    <cellStyle name="PrePop Units (0) 2" xfId="1005"/>
    <cellStyle name="PrePop Units (0) 2 2" xfId="1006"/>
    <cellStyle name="PrePop Units (0) 2_PS" xfId="1007"/>
    <cellStyle name="PrePop Units (0) 3" xfId="1008"/>
    <cellStyle name="PrePop Units (0) 3 2" xfId="1009"/>
    <cellStyle name="PrePop Units (0) 3_PS" xfId="1010"/>
    <cellStyle name="PrePop Units (0) 4" xfId="1011"/>
    <cellStyle name="PrePop Units (0) 4 2" xfId="1012"/>
    <cellStyle name="PrePop Units (0) 4_PS" xfId="1013"/>
    <cellStyle name="PrePop Units (0) 5" xfId="1014"/>
    <cellStyle name="PrePop Units (0) 6" xfId="1015"/>
    <cellStyle name="PrePop Units (0) 7" xfId="1016"/>
    <cellStyle name="PrePop Units (0) 8" xfId="1017"/>
    <cellStyle name="PrePop Units (0) 9" xfId="1018"/>
    <cellStyle name="PrePop Units (0)_01. Fuel Consumption 030C 2010 02" xfId="1019"/>
    <cellStyle name="PrePop Units (1)" xfId="1020"/>
    <cellStyle name="PrePop Units (1) 2" xfId="1021"/>
    <cellStyle name="PrePop Units (1) 2 2" xfId="1022"/>
    <cellStyle name="PrePop Units (1) 2_PS" xfId="1023"/>
    <cellStyle name="PrePop Units (1) 3" xfId="1024"/>
    <cellStyle name="PrePop Units (1) 3 2" xfId="1025"/>
    <cellStyle name="PrePop Units (1) 3_PS" xfId="1026"/>
    <cellStyle name="PrePop Units (1) 4" xfId="1027"/>
    <cellStyle name="PrePop Units (1) 4 2" xfId="1028"/>
    <cellStyle name="PrePop Units (1) 4_PS" xfId="1029"/>
    <cellStyle name="PrePop Units (1) 5" xfId="1030"/>
    <cellStyle name="PrePop Units (1) 6" xfId="1031"/>
    <cellStyle name="PrePop Units (1) 7" xfId="1032"/>
    <cellStyle name="PrePop Units (1) 8" xfId="1033"/>
    <cellStyle name="PrePop Units (1) 9" xfId="1034"/>
    <cellStyle name="PrePop Units (1)_01. Fuel Consumption 030C 2010 02" xfId="1035"/>
    <cellStyle name="PrePop Units (2)" xfId="1036"/>
    <cellStyle name="PrePop Units (2) 2" xfId="1037"/>
    <cellStyle name="PrePop Units (2) 2 2" xfId="1038"/>
    <cellStyle name="PrePop Units (2) 2_PS" xfId="1039"/>
    <cellStyle name="PrePop Units (2) 3" xfId="1040"/>
    <cellStyle name="PrePop Units (2) 3 2" xfId="1041"/>
    <cellStyle name="PrePop Units (2) 3_PS" xfId="1042"/>
    <cellStyle name="PrePop Units (2) 4" xfId="1043"/>
    <cellStyle name="PrePop Units (2) 4 2" xfId="1044"/>
    <cellStyle name="PrePop Units (2) 4_PS" xfId="1045"/>
    <cellStyle name="PrePop Units (2) 5" xfId="1046"/>
    <cellStyle name="PrePop Units (2) 6" xfId="1047"/>
    <cellStyle name="PrePop Units (2) 7" xfId="1048"/>
    <cellStyle name="PrePop Units (2) 8" xfId="1049"/>
    <cellStyle name="PrePop Units (2) 9" xfId="1050"/>
    <cellStyle name="PrePop Units (2)_01. Fuel Consumption 030C 2010 02" xfId="1051"/>
    <cellStyle name="Row Name - IBM Cognos" xfId="1174"/>
    <cellStyle name="Row Template - IBM Cognos" xfId="1175"/>
    <cellStyle name="sbt2" xfId="1052"/>
    <cellStyle name="subt1" xfId="1053"/>
    <cellStyle name="Summary Column Name - IBM Cognos" xfId="1176"/>
    <cellStyle name="Summary Column Name TM1 - IBM Cognos" xfId="1177"/>
    <cellStyle name="Summary Row Name - IBM Cognos" xfId="1178"/>
    <cellStyle name="Summary Row Name TM1 - IBM Cognos" xfId="1179"/>
    <cellStyle name="Text Indent A" xfId="1054"/>
    <cellStyle name="Text Indent B" xfId="1055"/>
    <cellStyle name="Text Indent B 2" xfId="1056"/>
    <cellStyle name="Text Indent B 2 2" xfId="1057"/>
    <cellStyle name="Text Indent B 2_PS" xfId="1058"/>
    <cellStyle name="Text Indent B 3" xfId="1059"/>
    <cellStyle name="Text Indent B 3 2" xfId="1060"/>
    <cellStyle name="Text Indent B 3_PS" xfId="1061"/>
    <cellStyle name="Text Indent B 4" xfId="1062"/>
    <cellStyle name="Text Indent B 4 2" xfId="1063"/>
    <cellStyle name="Text Indent B 4_PS" xfId="1064"/>
    <cellStyle name="Text Indent B 5" xfId="1065"/>
    <cellStyle name="Text Indent B 6" xfId="1066"/>
    <cellStyle name="Text Indent B 7" xfId="1067"/>
    <cellStyle name="Text Indent B 8" xfId="1068"/>
    <cellStyle name="Text Indent B 9" xfId="1069"/>
    <cellStyle name="Text Indent B_01. Fuel Consumption 030C 2010 02" xfId="1070"/>
    <cellStyle name="Text Indent C" xfId="1071"/>
    <cellStyle name="Text Indent C 10" xfId="1072"/>
    <cellStyle name="Text Indent C 11" xfId="1073"/>
    <cellStyle name="Text Indent C 12" xfId="1074"/>
    <cellStyle name="Text Indent C 13" xfId="1075"/>
    <cellStyle name="Text Indent C 14" xfId="1076"/>
    <cellStyle name="Text Indent C 15" xfId="1077"/>
    <cellStyle name="Text Indent C 16" xfId="1078"/>
    <cellStyle name="Text Indent C 17" xfId="1079"/>
    <cellStyle name="Text Indent C 2" xfId="1080"/>
    <cellStyle name="Text Indent C 2 2" xfId="1081"/>
    <cellStyle name="Text Indent C 2_PS" xfId="1082"/>
    <cellStyle name="Text Indent C 3" xfId="1083"/>
    <cellStyle name="Text Indent C 3 2" xfId="1084"/>
    <cellStyle name="Text Indent C 3_PS" xfId="1085"/>
    <cellStyle name="Text Indent C 4" xfId="1086"/>
    <cellStyle name="Text Indent C 4 2" xfId="1087"/>
    <cellStyle name="Text Indent C 4_PS" xfId="1088"/>
    <cellStyle name="Text Indent C 5" xfId="1089"/>
    <cellStyle name="Text Indent C 5 2" xfId="1090"/>
    <cellStyle name="Text Indent C 5_PS" xfId="1091"/>
    <cellStyle name="Text Indent C 6" xfId="1092"/>
    <cellStyle name="Text Indent C 6 2" xfId="1093"/>
    <cellStyle name="Text Indent C 6_PS" xfId="1094"/>
    <cellStyle name="Text Indent C 7" xfId="1095"/>
    <cellStyle name="Text Indent C 7 2" xfId="1096"/>
    <cellStyle name="Text Indent C 7_PS" xfId="1097"/>
    <cellStyle name="Text Indent C 8" xfId="1098"/>
    <cellStyle name="Text Indent C 8 2" xfId="1099"/>
    <cellStyle name="Text Indent C 8_PS" xfId="1100"/>
    <cellStyle name="Text Indent C 9" xfId="1101"/>
    <cellStyle name="Text Indent C_01. Fuel Consumption 030C 2010 02" xfId="1102"/>
    <cellStyle name="Title 2" xfId="1103"/>
    <cellStyle name="Title 2 2" xfId="1104"/>
    <cellStyle name="Title 2_PS" xfId="1105"/>
    <cellStyle name="Title 3" xfId="1106"/>
    <cellStyle name="Title 3 2" xfId="1107"/>
    <cellStyle name="Title 3_PS" xfId="1108"/>
    <cellStyle name="Total 2" xfId="1109"/>
    <cellStyle name="Total 2 2" xfId="1110"/>
    <cellStyle name="Total 2_PS" xfId="1111"/>
    <cellStyle name="Total 3" xfId="1112"/>
    <cellStyle name="Total 4" xfId="1113"/>
    <cellStyle name="Total 5" xfId="1114"/>
    <cellStyle name="Total 6" xfId="1115"/>
    <cellStyle name="Total 7" xfId="1116"/>
    <cellStyle name="Total 8" xfId="1117"/>
    <cellStyle name="Total 9" xfId="1118"/>
    <cellStyle name="Unsaved Change - IBM Cognos" xfId="1180"/>
    <cellStyle name="Warning Text 2" xfId="1119"/>
    <cellStyle name="Warning Text 2 2" xfId="1120"/>
    <cellStyle name="Warning Text 2_PS" xfId="1121"/>
    <cellStyle name="Warning Text 3" xfId="1122"/>
    <cellStyle name="Warning Text 3 2" xfId="1123"/>
    <cellStyle name="Warning Text 3_PS" xfId="11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showGridLines="0" tabSelected="1" workbookViewId="0">
      <selection activeCell="C9" sqref="C9"/>
    </sheetView>
  </sheetViews>
  <sheetFormatPr defaultRowHeight="15" x14ac:dyDescent="0.25"/>
  <cols>
    <col min="1" max="1" width="1.7109375" customWidth="1"/>
    <col min="3" max="3" width="55.85546875" customWidth="1"/>
    <col min="4" max="4" width="6.42578125" style="3" bestFit="1" customWidth="1"/>
    <col min="5" max="16" width="5.42578125" customWidth="1"/>
    <col min="19" max="19" width="11.5703125" bestFit="1" customWidth="1"/>
  </cols>
  <sheetData>
    <row r="2" spans="2:21" x14ac:dyDescent="0.25">
      <c r="B2" s="4" t="s">
        <v>27</v>
      </c>
    </row>
    <row r="3" spans="2:21" x14ac:dyDescent="0.25">
      <c r="B3" s="19"/>
      <c r="C3" s="19"/>
      <c r="D3" s="15" t="s">
        <v>26</v>
      </c>
      <c r="E3" s="15" t="s">
        <v>14</v>
      </c>
      <c r="F3" s="15" t="s">
        <v>15</v>
      </c>
      <c r="G3" s="15" t="s">
        <v>16</v>
      </c>
      <c r="H3" s="15" t="s">
        <v>17</v>
      </c>
      <c r="I3" s="15" t="s">
        <v>18</v>
      </c>
      <c r="J3" s="15" t="s">
        <v>19</v>
      </c>
      <c r="K3" s="15" t="s">
        <v>20</v>
      </c>
      <c r="L3" s="15" t="s">
        <v>21</v>
      </c>
      <c r="M3" s="15" t="s">
        <v>22</v>
      </c>
      <c r="N3" s="15" t="s">
        <v>23</v>
      </c>
      <c r="O3" s="15" t="s">
        <v>24</v>
      </c>
      <c r="P3" s="15" t="s">
        <v>25</v>
      </c>
    </row>
    <row r="4" spans="2:21" x14ac:dyDescent="0.25">
      <c r="B4" s="16" t="s">
        <v>0</v>
      </c>
      <c r="C4" s="16" t="s">
        <v>1</v>
      </c>
      <c r="D4" s="13">
        <v>1</v>
      </c>
      <c r="E4" s="13">
        <v>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21" x14ac:dyDescent="0.25">
      <c r="B5" s="16" t="s">
        <v>2</v>
      </c>
      <c r="C5" s="16" t="s">
        <v>3</v>
      </c>
      <c r="D5" s="13">
        <v>1</v>
      </c>
      <c r="E5" s="13"/>
      <c r="F5" s="13">
        <v>1</v>
      </c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21" x14ac:dyDescent="0.25">
      <c r="B6" s="16" t="s">
        <v>4</v>
      </c>
      <c r="C6" s="16" t="s">
        <v>5</v>
      </c>
      <c r="D6" s="13">
        <v>1</v>
      </c>
      <c r="E6" s="13"/>
      <c r="F6" s="13">
        <v>1</v>
      </c>
      <c r="G6" s="13"/>
      <c r="H6" s="14"/>
      <c r="I6" s="13"/>
      <c r="J6" s="13"/>
      <c r="K6" s="13"/>
      <c r="L6" s="13"/>
      <c r="M6" s="13"/>
      <c r="N6" s="13"/>
      <c r="O6" s="13"/>
      <c r="P6" s="13"/>
    </row>
    <row r="7" spans="2:21" x14ac:dyDescent="0.25">
      <c r="B7" s="17" t="s">
        <v>6</v>
      </c>
      <c r="C7" s="17" t="s">
        <v>7</v>
      </c>
      <c r="D7" s="13">
        <v>3</v>
      </c>
      <c r="E7" s="13"/>
      <c r="F7" s="13">
        <v>1</v>
      </c>
      <c r="G7" s="13">
        <v>1</v>
      </c>
      <c r="H7" s="13">
        <v>1</v>
      </c>
      <c r="I7" s="13"/>
      <c r="J7" s="13"/>
      <c r="K7" s="13"/>
      <c r="L7" s="13"/>
      <c r="M7" s="13"/>
      <c r="N7" s="13"/>
      <c r="O7" s="13"/>
      <c r="P7" s="13"/>
      <c r="S7">
        <v>1080</v>
      </c>
      <c r="T7">
        <v>100</v>
      </c>
      <c r="U7">
        <v>9</v>
      </c>
    </row>
    <row r="8" spans="2:21" x14ac:dyDescent="0.25">
      <c r="B8" s="17" t="s">
        <v>8</v>
      </c>
      <c r="C8" s="17" t="s">
        <v>9</v>
      </c>
      <c r="D8" s="13">
        <v>1</v>
      </c>
      <c r="E8" s="13"/>
      <c r="F8" s="13"/>
      <c r="G8" s="13">
        <v>1</v>
      </c>
      <c r="H8" s="13"/>
      <c r="I8" s="13"/>
      <c r="J8" s="13"/>
      <c r="K8" s="13"/>
      <c r="L8" s="13"/>
      <c r="M8" s="13"/>
      <c r="N8" s="13"/>
      <c r="O8" s="13"/>
      <c r="P8" s="13"/>
      <c r="S8" s="20">
        <f>S7*T7*U7</f>
        <v>972000</v>
      </c>
    </row>
    <row r="9" spans="2:21" x14ac:dyDescent="0.25">
      <c r="B9" s="18" t="s">
        <v>10</v>
      </c>
      <c r="C9" s="18" t="s">
        <v>11</v>
      </c>
      <c r="D9" s="13">
        <v>3</v>
      </c>
      <c r="E9" s="13"/>
      <c r="F9" s="13">
        <v>1</v>
      </c>
      <c r="G9" s="13"/>
      <c r="H9" s="13"/>
      <c r="I9" s="13">
        <v>1</v>
      </c>
      <c r="J9" s="13"/>
      <c r="K9" s="13"/>
      <c r="L9" s="13">
        <v>1</v>
      </c>
      <c r="M9" s="13"/>
      <c r="N9" s="13"/>
      <c r="O9" s="13"/>
      <c r="P9" s="13"/>
    </row>
    <row r="12" spans="2:21" x14ac:dyDescent="0.25">
      <c r="B12" s="4" t="s">
        <v>28</v>
      </c>
    </row>
    <row r="13" spans="2:21" x14ac:dyDescent="0.25">
      <c r="B13" s="19"/>
      <c r="C13" s="19"/>
      <c r="D13" s="15" t="s">
        <v>26</v>
      </c>
      <c r="E13" s="15" t="s">
        <v>14</v>
      </c>
      <c r="F13" s="15" t="s">
        <v>15</v>
      </c>
      <c r="G13" s="15" t="s">
        <v>16</v>
      </c>
      <c r="H13" s="15" t="s">
        <v>17</v>
      </c>
      <c r="I13" s="15" t="s">
        <v>18</v>
      </c>
      <c r="J13" s="15" t="s">
        <v>19</v>
      </c>
      <c r="K13" s="15" t="s">
        <v>20</v>
      </c>
      <c r="L13" s="15" t="s">
        <v>21</v>
      </c>
      <c r="M13" s="15" t="s">
        <v>22</v>
      </c>
      <c r="N13" s="15" t="s">
        <v>23</v>
      </c>
      <c r="O13" s="15" t="s">
        <v>24</v>
      </c>
      <c r="P13" s="15" t="s">
        <v>25</v>
      </c>
    </row>
    <row r="14" spans="2:21" x14ac:dyDescent="0.25">
      <c r="B14" s="14" t="s">
        <v>29</v>
      </c>
      <c r="C14" s="14" t="s">
        <v>30</v>
      </c>
      <c r="D14" s="13">
        <v>1</v>
      </c>
      <c r="E14" s="13">
        <v>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21" x14ac:dyDescent="0.25">
      <c r="B15" s="14" t="s">
        <v>31</v>
      </c>
      <c r="C15" s="14" t="s">
        <v>32</v>
      </c>
      <c r="D15" s="13">
        <v>2</v>
      </c>
      <c r="E15" s="13"/>
      <c r="F15" s="13">
        <v>1</v>
      </c>
      <c r="G15" s="13"/>
      <c r="H15" s="13"/>
      <c r="I15" s="13">
        <v>1</v>
      </c>
      <c r="J15" s="13"/>
      <c r="K15" s="13"/>
      <c r="L15" s="13"/>
      <c r="M15" s="13"/>
      <c r="N15" s="13"/>
      <c r="O15" s="13"/>
      <c r="P15" s="13"/>
    </row>
    <row r="16" spans="2:21" x14ac:dyDescent="0.25">
      <c r="B16" s="14" t="s">
        <v>33</v>
      </c>
      <c r="C16" s="14" t="s">
        <v>34</v>
      </c>
      <c r="D16" s="13">
        <v>3</v>
      </c>
      <c r="E16" s="13"/>
      <c r="F16" s="13">
        <v>1</v>
      </c>
      <c r="G16" s="13">
        <v>1</v>
      </c>
      <c r="H16" s="13">
        <v>1</v>
      </c>
      <c r="I16" s="13"/>
      <c r="J16" s="13"/>
      <c r="K16" s="13"/>
      <c r="L16" s="13"/>
      <c r="M16" s="13"/>
      <c r="N16" s="13"/>
      <c r="O16" s="13"/>
      <c r="P16" s="13"/>
    </row>
    <row r="17" spans="2:16" x14ac:dyDescent="0.25">
      <c r="B17" s="14" t="s">
        <v>35</v>
      </c>
      <c r="C17" s="14" t="s">
        <v>36</v>
      </c>
      <c r="D17" s="13">
        <v>1</v>
      </c>
      <c r="E17" s="13"/>
      <c r="F17" s="13"/>
      <c r="G17" s="13">
        <v>1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2:16" x14ac:dyDescent="0.25">
      <c r="B18" s="18" t="s">
        <v>10</v>
      </c>
      <c r="C18" s="18" t="s">
        <v>11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20" spans="2:16" x14ac:dyDescent="0.25">
      <c r="B20" t="s">
        <v>12</v>
      </c>
    </row>
    <row r="21" spans="2:16" x14ac:dyDescent="0.25">
      <c r="B21" t="s">
        <v>13</v>
      </c>
    </row>
  </sheetData>
  <mergeCells count="2">
    <mergeCell ref="B13:C13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6"/>
  <sheetViews>
    <sheetView showGridLines="0" workbookViewId="0">
      <selection activeCell="C19" sqref="C19"/>
    </sheetView>
  </sheetViews>
  <sheetFormatPr defaultRowHeight="15" x14ac:dyDescent="0.25"/>
  <cols>
    <col min="1" max="1" width="3.28515625" customWidth="1"/>
    <col min="3" max="3" width="38.28515625" bestFit="1" customWidth="1"/>
    <col min="6" max="14" width="0" hidden="1" customWidth="1"/>
  </cols>
  <sheetData>
    <row r="1" spans="2:28" x14ac:dyDescent="0.25">
      <c r="B1" t="s">
        <v>37</v>
      </c>
    </row>
    <row r="2" spans="2:28" x14ac:dyDescent="0.25">
      <c r="B2" s="4" t="s">
        <v>28</v>
      </c>
      <c r="D2" s="3"/>
      <c r="E2" s="3">
        <v>20</v>
      </c>
      <c r="F2" s="3">
        <v>20</v>
      </c>
      <c r="G2" s="3">
        <v>20</v>
      </c>
      <c r="H2" s="3">
        <v>20</v>
      </c>
      <c r="I2" s="3">
        <v>20</v>
      </c>
      <c r="J2" s="3">
        <v>20</v>
      </c>
      <c r="K2" s="3">
        <v>20</v>
      </c>
      <c r="L2" s="3">
        <v>20</v>
      </c>
      <c r="M2" s="3">
        <v>20</v>
      </c>
      <c r="N2" s="3">
        <v>20</v>
      </c>
      <c r="O2" s="3">
        <v>20</v>
      </c>
      <c r="P2" s="3">
        <v>20</v>
      </c>
      <c r="Q2" s="3">
        <v>21</v>
      </c>
      <c r="R2" s="3">
        <v>21</v>
      </c>
      <c r="S2" s="3">
        <v>21</v>
      </c>
      <c r="T2" s="3">
        <v>21</v>
      </c>
      <c r="U2" s="3">
        <v>21</v>
      </c>
      <c r="V2" s="3">
        <v>21</v>
      </c>
      <c r="W2" s="3">
        <v>21</v>
      </c>
      <c r="X2" s="3">
        <v>21</v>
      </c>
      <c r="Y2" s="3">
        <v>21</v>
      </c>
      <c r="Z2" s="3">
        <v>21</v>
      </c>
      <c r="AA2" s="3">
        <v>21</v>
      </c>
      <c r="AB2" s="3">
        <v>21</v>
      </c>
    </row>
    <row r="3" spans="2:28" x14ac:dyDescent="0.25">
      <c r="B3" s="5"/>
      <c r="C3" s="5"/>
      <c r="D3" s="6" t="s">
        <v>26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</row>
    <row r="4" spans="2:28" x14ac:dyDescent="0.25">
      <c r="B4" t="s">
        <v>29</v>
      </c>
      <c r="C4" t="s">
        <v>30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P4" s="3">
        <v>1</v>
      </c>
      <c r="Q4" s="3"/>
      <c r="R4" s="3"/>
      <c r="S4" s="3"/>
      <c r="T4" s="3"/>
    </row>
    <row r="5" spans="2:28" x14ac:dyDescent="0.25">
      <c r="B5" t="s">
        <v>31</v>
      </c>
      <c r="C5" t="s">
        <v>32</v>
      </c>
      <c r="D5" s="3">
        <v>2</v>
      </c>
      <c r="E5" s="3"/>
      <c r="F5" s="3"/>
      <c r="G5" s="3"/>
      <c r="H5" s="3"/>
      <c r="I5" s="3"/>
      <c r="J5" s="3"/>
      <c r="K5" s="3"/>
      <c r="L5" s="3"/>
      <c r="M5" s="3"/>
      <c r="P5" s="3"/>
      <c r="Q5" s="3"/>
      <c r="R5" s="3"/>
      <c r="S5" s="3"/>
      <c r="T5" s="3"/>
    </row>
    <row r="6" spans="2:28" x14ac:dyDescent="0.25">
      <c r="B6" t="s">
        <v>33</v>
      </c>
      <c r="C6" t="s">
        <v>34</v>
      </c>
      <c r="D6" s="3">
        <v>3</v>
      </c>
      <c r="E6" s="3"/>
      <c r="F6" s="3"/>
      <c r="G6" s="3"/>
      <c r="H6" s="3"/>
      <c r="I6" s="3"/>
      <c r="J6" s="3"/>
      <c r="K6" s="3"/>
      <c r="L6" s="3"/>
      <c r="M6" s="3"/>
      <c r="P6" s="3"/>
      <c r="T6" s="3"/>
    </row>
    <row r="7" spans="2:28" x14ac:dyDescent="0.25">
      <c r="B7" t="s">
        <v>35</v>
      </c>
      <c r="C7" t="s">
        <v>36</v>
      </c>
      <c r="D7" s="3">
        <v>1</v>
      </c>
      <c r="E7" s="3"/>
      <c r="F7" s="3"/>
      <c r="G7" s="3"/>
      <c r="H7" s="3"/>
      <c r="I7" s="3"/>
      <c r="J7" s="3"/>
      <c r="K7" s="3"/>
      <c r="L7" s="3"/>
      <c r="M7" s="3"/>
      <c r="P7" s="3"/>
      <c r="T7" s="3"/>
    </row>
    <row r="8" spans="2:28" x14ac:dyDescent="0.25">
      <c r="B8" s="2" t="s">
        <v>10</v>
      </c>
      <c r="C8" s="2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11" spans="2:28" x14ac:dyDescent="0.25">
      <c r="B11" s="1" t="s">
        <v>6</v>
      </c>
      <c r="C11" s="1" t="s">
        <v>7</v>
      </c>
      <c r="D11" s="3">
        <v>3</v>
      </c>
      <c r="Q11" s="3">
        <v>1</v>
      </c>
      <c r="R11" s="3">
        <v>1</v>
      </c>
      <c r="S11" s="3">
        <v>1</v>
      </c>
    </row>
    <row r="12" spans="2:28" x14ac:dyDescent="0.25">
      <c r="B12" s="1" t="s">
        <v>8</v>
      </c>
      <c r="C12" s="1" t="s">
        <v>9</v>
      </c>
      <c r="D12" s="3">
        <v>1</v>
      </c>
      <c r="Q12" s="3"/>
      <c r="R12" s="3">
        <v>1</v>
      </c>
      <c r="S12" s="3"/>
    </row>
    <row r="13" spans="2:28" x14ac:dyDescent="0.25">
      <c r="B13" s="2" t="s">
        <v>10</v>
      </c>
      <c r="C13" s="2" t="s">
        <v>11</v>
      </c>
      <c r="D13" s="3">
        <v>3</v>
      </c>
      <c r="Q13" s="3">
        <v>1</v>
      </c>
      <c r="R13" s="3"/>
      <c r="S13" s="3"/>
      <c r="T13" s="3">
        <v>1</v>
      </c>
      <c r="W13">
        <v>1</v>
      </c>
    </row>
    <row r="16" spans="2:28" x14ac:dyDescent="0.25">
      <c r="B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="70" zoomScaleNormal="70" workbookViewId="0">
      <selection activeCell="N11" sqref="N11"/>
    </sheetView>
  </sheetViews>
  <sheetFormatPr defaultRowHeight="15" x14ac:dyDescent="0.25"/>
  <cols>
    <col min="1" max="1" width="9.140625" style="7"/>
    <col min="2" max="2" width="10.5703125" style="7" customWidth="1"/>
    <col min="3" max="19" width="9.140625" style="7"/>
    <col min="20" max="20" width="25.42578125" style="7" customWidth="1"/>
    <col min="21" max="16384" width="9.140625" style="7"/>
  </cols>
  <sheetData>
    <row r="1" spans="1:33" s="8" customFormat="1" ht="36" x14ac:dyDescent="0.2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94</v>
      </c>
      <c r="V1" s="11" t="s">
        <v>58</v>
      </c>
      <c r="W1" s="11" t="s">
        <v>59</v>
      </c>
      <c r="X1" s="11" t="s">
        <v>60</v>
      </c>
      <c r="Y1" s="11" t="s">
        <v>61</v>
      </c>
      <c r="Z1" s="11" t="s">
        <v>62</v>
      </c>
      <c r="AA1" s="11" t="s">
        <v>63</v>
      </c>
      <c r="AB1" s="11" t="s">
        <v>64</v>
      </c>
      <c r="AC1" s="11" t="s">
        <v>65</v>
      </c>
      <c r="AD1" s="11" t="s">
        <v>66</v>
      </c>
      <c r="AE1" s="11" t="s">
        <v>67</v>
      </c>
      <c r="AF1" s="11" t="s">
        <v>68</v>
      </c>
      <c r="AG1" s="11" t="s">
        <v>69</v>
      </c>
    </row>
    <row r="2" spans="1:33" x14ac:dyDescent="0.25">
      <c r="A2" s="7">
        <v>2020</v>
      </c>
      <c r="B2" s="7" t="s">
        <v>70</v>
      </c>
      <c r="C2" s="7" t="s">
        <v>71</v>
      </c>
      <c r="D2" s="7" t="s">
        <v>72</v>
      </c>
      <c r="E2" s="7" t="s">
        <v>73</v>
      </c>
      <c r="F2" s="7" t="s">
        <v>74</v>
      </c>
      <c r="G2" s="7" t="s">
        <v>71</v>
      </c>
      <c r="H2" s="7" t="s">
        <v>75</v>
      </c>
      <c r="I2" s="7" t="s">
        <v>76</v>
      </c>
      <c r="J2" s="7" t="s">
        <v>76</v>
      </c>
      <c r="K2" s="7" t="s">
        <v>77</v>
      </c>
      <c r="L2" s="7" t="s">
        <v>77</v>
      </c>
      <c r="M2" s="7" t="s">
        <v>78</v>
      </c>
      <c r="N2" s="7" t="s">
        <v>79</v>
      </c>
      <c r="O2" s="7" t="s">
        <v>80</v>
      </c>
      <c r="P2" s="7" t="s">
        <v>81</v>
      </c>
      <c r="Q2" s="12">
        <v>8.2131190070929989</v>
      </c>
      <c r="R2" s="7" t="s">
        <v>82</v>
      </c>
      <c r="S2" s="7">
        <v>2</v>
      </c>
      <c r="T2" s="9">
        <v>1</v>
      </c>
      <c r="U2" s="10">
        <v>0</v>
      </c>
      <c r="V2" s="7">
        <v>2020</v>
      </c>
      <c r="W2" s="7">
        <v>130</v>
      </c>
      <c r="X2" s="7" t="s">
        <v>83</v>
      </c>
      <c r="Y2" s="7" t="s">
        <v>83</v>
      </c>
      <c r="Z2" s="7">
        <v>130</v>
      </c>
      <c r="AA2" s="7">
        <v>1068</v>
      </c>
      <c r="AB2" s="7" t="s">
        <v>71</v>
      </c>
      <c r="AC2" s="7" t="s">
        <v>84</v>
      </c>
      <c r="AD2" s="7" t="s">
        <v>85</v>
      </c>
      <c r="AE2" s="7" t="s">
        <v>86</v>
      </c>
      <c r="AF2" s="7" t="s">
        <v>87</v>
      </c>
      <c r="AG2" s="7" t="s">
        <v>86</v>
      </c>
    </row>
    <row r="3" spans="1:33" x14ac:dyDescent="0.25">
      <c r="A3" s="7">
        <v>2020</v>
      </c>
      <c r="B3" s="7" t="s">
        <v>70</v>
      </c>
      <c r="C3" s="7" t="s">
        <v>71</v>
      </c>
      <c r="D3" s="7" t="s">
        <v>72</v>
      </c>
      <c r="E3" s="7" t="s">
        <v>73</v>
      </c>
      <c r="F3" s="7" t="s">
        <v>74</v>
      </c>
      <c r="G3" s="7" t="s">
        <v>71</v>
      </c>
      <c r="H3" s="7" t="s">
        <v>75</v>
      </c>
      <c r="I3" s="7" t="s">
        <v>76</v>
      </c>
      <c r="J3" s="7" t="s">
        <v>76</v>
      </c>
      <c r="K3" s="7" t="s">
        <v>77</v>
      </c>
      <c r="L3" s="7" t="s">
        <v>77</v>
      </c>
      <c r="M3" s="7" t="s">
        <v>88</v>
      </c>
      <c r="N3" s="7" t="s">
        <v>79</v>
      </c>
      <c r="O3" s="7" t="s">
        <v>80</v>
      </c>
      <c r="P3" s="7" t="s">
        <v>81</v>
      </c>
      <c r="Q3" s="12">
        <v>1.5429861301529999</v>
      </c>
      <c r="R3" s="7" t="s">
        <v>82</v>
      </c>
      <c r="S3" s="7">
        <v>1</v>
      </c>
      <c r="T3" s="10">
        <v>0</v>
      </c>
      <c r="U3" s="10">
        <v>1</v>
      </c>
      <c r="V3" s="7">
        <v>2020</v>
      </c>
      <c r="W3" s="7">
        <v>130</v>
      </c>
      <c r="X3" s="7" t="s">
        <v>83</v>
      </c>
      <c r="Y3" s="7" t="s">
        <v>83</v>
      </c>
      <c r="Z3" s="7">
        <v>130</v>
      </c>
      <c r="AA3" s="7">
        <v>201</v>
      </c>
      <c r="AB3" s="7" t="s">
        <v>71</v>
      </c>
      <c r="AC3" s="7" t="s">
        <v>84</v>
      </c>
      <c r="AD3" s="7" t="s">
        <v>85</v>
      </c>
      <c r="AE3" s="7" t="s">
        <v>86</v>
      </c>
      <c r="AF3" s="7" t="s">
        <v>87</v>
      </c>
      <c r="AG3" s="7" t="s">
        <v>86</v>
      </c>
    </row>
    <row r="4" spans="1:33" x14ac:dyDescent="0.25">
      <c r="A4" s="7">
        <v>2020</v>
      </c>
      <c r="B4" s="7" t="s">
        <v>70</v>
      </c>
      <c r="C4" s="7" t="s">
        <v>71</v>
      </c>
      <c r="D4" s="7" t="s">
        <v>72</v>
      </c>
      <c r="E4" s="7" t="s">
        <v>73</v>
      </c>
      <c r="F4" s="7" t="s">
        <v>74</v>
      </c>
      <c r="G4" s="7" t="s">
        <v>71</v>
      </c>
      <c r="H4" s="7" t="s">
        <v>75</v>
      </c>
      <c r="I4" s="7" t="s">
        <v>76</v>
      </c>
      <c r="J4" s="7" t="s">
        <v>76</v>
      </c>
      <c r="K4" s="7" t="s">
        <v>77</v>
      </c>
      <c r="L4" s="7" t="s">
        <v>77</v>
      </c>
      <c r="M4" s="7" t="s">
        <v>89</v>
      </c>
      <c r="N4" s="7" t="s">
        <v>79</v>
      </c>
      <c r="O4" s="7" t="s">
        <v>80</v>
      </c>
      <c r="P4" s="7" t="s">
        <v>81</v>
      </c>
      <c r="Q4" s="12">
        <v>2.3335442331455001</v>
      </c>
      <c r="R4" s="7" t="s">
        <v>82</v>
      </c>
      <c r="S4" s="7">
        <v>1</v>
      </c>
      <c r="T4" s="10">
        <v>0</v>
      </c>
      <c r="U4" s="10">
        <v>0</v>
      </c>
      <c r="V4" s="7">
        <v>2020</v>
      </c>
      <c r="W4" s="7">
        <v>130</v>
      </c>
      <c r="X4" s="7" t="s">
        <v>83</v>
      </c>
      <c r="Y4" s="7" t="s">
        <v>83</v>
      </c>
      <c r="Z4" s="7">
        <v>130</v>
      </c>
      <c r="AA4" s="7">
        <v>303</v>
      </c>
      <c r="AB4" s="7" t="s">
        <v>71</v>
      </c>
      <c r="AC4" s="7" t="s">
        <v>84</v>
      </c>
      <c r="AD4" s="7" t="s">
        <v>85</v>
      </c>
      <c r="AE4" s="7" t="s">
        <v>86</v>
      </c>
      <c r="AF4" s="7" t="s">
        <v>87</v>
      </c>
      <c r="AG4" s="7" t="s">
        <v>86</v>
      </c>
    </row>
    <row r="5" spans="1:33" x14ac:dyDescent="0.25">
      <c r="A5" s="7">
        <v>2020</v>
      </c>
      <c r="B5" s="7" t="s">
        <v>70</v>
      </c>
      <c r="C5" s="7" t="s">
        <v>71</v>
      </c>
      <c r="D5" s="7" t="s">
        <v>72</v>
      </c>
      <c r="E5" s="7" t="s">
        <v>73</v>
      </c>
      <c r="F5" s="7" t="s">
        <v>74</v>
      </c>
      <c r="G5" s="7" t="s">
        <v>71</v>
      </c>
      <c r="H5" s="7" t="s">
        <v>75</v>
      </c>
      <c r="I5" s="7" t="s">
        <v>76</v>
      </c>
      <c r="J5" s="7" t="s">
        <v>76</v>
      </c>
      <c r="K5" s="7" t="s">
        <v>77</v>
      </c>
      <c r="L5" s="7" t="s">
        <v>77</v>
      </c>
      <c r="M5" s="7" t="s">
        <v>90</v>
      </c>
      <c r="N5" s="7" t="s">
        <v>79</v>
      </c>
      <c r="O5" s="7" t="s">
        <v>80</v>
      </c>
      <c r="P5" s="7" t="s">
        <v>81</v>
      </c>
      <c r="Q5" s="12">
        <v>3.3454159035000002</v>
      </c>
      <c r="R5" s="7" t="s">
        <v>82</v>
      </c>
      <c r="S5" s="7">
        <v>1</v>
      </c>
      <c r="T5" s="10">
        <v>0</v>
      </c>
      <c r="U5" s="10">
        <v>0</v>
      </c>
      <c r="V5" s="7">
        <v>2020</v>
      </c>
      <c r="W5" s="7">
        <v>130</v>
      </c>
      <c r="X5" s="7" t="s">
        <v>83</v>
      </c>
      <c r="Y5" s="7" t="s">
        <v>83</v>
      </c>
      <c r="Z5" s="7">
        <v>130</v>
      </c>
      <c r="AA5" s="7">
        <v>435</v>
      </c>
      <c r="AB5" s="7" t="s">
        <v>71</v>
      </c>
      <c r="AC5" s="7" t="s">
        <v>84</v>
      </c>
      <c r="AD5" s="7" t="s">
        <v>91</v>
      </c>
      <c r="AE5" s="7" t="s">
        <v>92</v>
      </c>
      <c r="AF5" s="7" t="s">
        <v>93</v>
      </c>
      <c r="AG5" s="7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workbookViewId="0">
      <selection activeCell="E24" sqref="E24"/>
    </sheetView>
  </sheetViews>
  <sheetFormatPr defaultRowHeight="15" x14ac:dyDescent="0.25"/>
  <cols>
    <col min="3" max="3" width="5.5703125" customWidth="1"/>
    <col min="4" max="4" width="4.85546875" customWidth="1"/>
    <col min="6" max="17" width="7.140625" customWidth="1"/>
  </cols>
  <sheetData>
    <row r="2" spans="1:17" x14ac:dyDescent="0.25">
      <c r="A2">
        <v>2021</v>
      </c>
      <c r="B2">
        <v>2020</v>
      </c>
      <c r="C2" s="3" t="s">
        <v>95</v>
      </c>
      <c r="D2">
        <v>1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</row>
    <row r="3" spans="1:17" x14ac:dyDescent="0.25">
      <c r="A3">
        <v>1</v>
      </c>
      <c r="B3">
        <v>1</v>
      </c>
    </row>
    <row r="7" spans="1:17" x14ac:dyDescent="0.25">
      <c r="F7" s="3">
        <v>1</v>
      </c>
      <c r="G7" s="3">
        <v>2</v>
      </c>
      <c r="H7" s="3">
        <v>3</v>
      </c>
      <c r="I7" s="3">
        <v>4</v>
      </c>
      <c r="J7" s="3">
        <v>5</v>
      </c>
      <c r="K7" s="3">
        <v>6</v>
      </c>
      <c r="L7" s="3">
        <v>7</v>
      </c>
      <c r="M7" s="3">
        <v>8</v>
      </c>
      <c r="N7" s="3">
        <v>9</v>
      </c>
      <c r="O7" s="3">
        <v>10</v>
      </c>
      <c r="P7" s="3">
        <v>11</v>
      </c>
      <c r="Q7" s="3">
        <v>12</v>
      </c>
    </row>
    <row r="8" spans="1:17" x14ac:dyDescent="0.25">
      <c r="F8">
        <v>1</v>
      </c>
      <c r="H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workbookViewId="0">
      <selection activeCell="H13" sqref="H13"/>
    </sheetView>
  </sheetViews>
  <sheetFormatPr defaultRowHeight="15" x14ac:dyDescent="0.25"/>
  <cols>
    <col min="1" max="4" width="9.140625" style="21"/>
  </cols>
  <sheetData>
    <row r="2" spans="2:17" x14ac:dyDescent="0.25">
      <c r="F2" s="21" t="s">
        <v>96</v>
      </c>
      <c r="G2" s="21" t="s">
        <v>97</v>
      </c>
      <c r="H2" s="21" t="s">
        <v>98</v>
      </c>
      <c r="I2" s="21" t="s">
        <v>99</v>
      </c>
      <c r="J2" s="21" t="s">
        <v>100</v>
      </c>
      <c r="K2" s="21" t="s">
        <v>101</v>
      </c>
      <c r="L2" s="21" t="s">
        <v>102</v>
      </c>
      <c r="M2" s="21" t="s">
        <v>103</v>
      </c>
      <c r="N2" s="21" t="s">
        <v>104</v>
      </c>
      <c r="O2" s="21" t="s">
        <v>105</v>
      </c>
      <c r="P2" s="21" t="s">
        <v>106</v>
      </c>
      <c r="Q2" s="21" t="s">
        <v>107</v>
      </c>
    </row>
    <row r="3" spans="2:17" x14ac:dyDescent="0.25">
      <c r="B3" s="21">
        <v>2021</v>
      </c>
      <c r="C3" s="21">
        <v>2021</v>
      </c>
      <c r="F3" s="21">
        <f>C3+1</f>
        <v>2022</v>
      </c>
      <c r="G3" s="21">
        <f>F3+1</f>
        <v>2023</v>
      </c>
      <c r="H3" s="21">
        <f t="shared" ref="H3:Q3" si="0">G3+1</f>
        <v>2024</v>
      </c>
      <c r="I3" s="21">
        <f t="shared" si="0"/>
        <v>2025</v>
      </c>
      <c r="J3" s="21">
        <f t="shared" si="0"/>
        <v>2026</v>
      </c>
      <c r="K3" s="21">
        <f t="shared" si="0"/>
        <v>2027</v>
      </c>
      <c r="L3" s="21">
        <f t="shared" si="0"/>
        <v>2028</v>
      </c>
      <c r="M3" s="21">
        <f t="shared" si="0"/>
        <v>2029</v>
      </c>
      <c r="N3" s="21">
        <f t="shared" si="0"/>
        <v>2030</v>
      </c>
      <c r="O3" s="21">
        <f t="shared" si="0"/>
        <v>2031</v>
      </c>
      <c r="P3" s="21">
        <f t="shared" si="0"/>
        <v>2032</v>
      </c>
      <c r="Q3" s="21">
        <f t="shared" si="0"/>
        <v>2033</v>
      </c>
    </row>
    <row r="4" spans="2:17" x14ac:dyDescent="0.25">
      <c r="B4" s="21">
        <v>1</v>
      </c>
      <c r="F4" s="21">
        <f>$B$3+$B$4</f>
        <v>2022</v>
      </c>
      <c r="G4" s="21">
        <f t="shared" ref="G4:Q4" si="1">$B$3+$B$4</f>
        <v>2022</v>
      </c>
      <c r="H4" s="21">
        <f t="shared" si="1"/>
        <v>2022</v>
      </c>
      <c r="I4" s="21">
        <f t="shared" si="1"/>
        <v>2022</v>
      </c>
      <c r="J4" s="21">
        <f t="shared" si="1"/>
        <v>2022</v>
      </c>
      <c r="K4" s="21">
        <f t="shared" si="1"/>
        <v>2022</v>
      </c>
      <c r="L4" s="21">
        <f t="shared" si="1"/>
        <v>2022</v>
      </c>
      <c r="M4" s="21">
        <f t="shared" si="1"/>
        <v>2022</v>
      </c>
      <c r="N4" s="21">
        <f t="shared" si="1"/>
        <v>2022</v>
      </c>
      <c r="O4" s="21">
        <f t="shared" si="1"/>
        <v>2022</v>
      </c>
      <c r="P4" s="21">
        <f t="shared" si="1"/>
        <v>2022</v>
      </c>
      <c r="Q4" s="21">
        <f t="shared" si="1"/>
        <v>2022</v>
      </c>
    </row>
    <row r="5" spans="2:17" x14ac:dyDescent="0.25">
      <c r="E5">
        <v>3</v>
      </c>
      <c r="F5" s="21">
        <f>$E$5</f>
        <v>3</v>
      </c>
      <c r="G5" s="21">
        <f t="shared" ref="G5:Q5" si="2">$E$5</f>
        <v>3</v>
      </c>
      <c r="H5" s="21">
        <f t="shared" si="2"/>
        <v>3</v>
      </c>
      <c r="I5" s="21">
        <f t="shared" si="2"/>
        <v>3</v>
      </c>
      <c r="J5" s="21">
        <f t="shared" si="2"/>
        <v>3</v>
      </c>
      <c r="K5" s="21">
        <f t="shared" si="2"/>
        <v>3</v>
      </c>
      <c r="L5" s="21">
        <f t="shared" si="2"/>
        <v>3</v>
      </c>
      <c r="M5" s="21">
        <f t="shared" si="2"/>
        <v>3</v>
      </c>
      <c r="N5" s="21">
        <f t="shared" si="2"/>
        <v>3</v>
      </c>
      <c r="O5" s="21">
        <f t="shared" si="2"/>
        <v>3</v>
      </c>
      <c r="P5" s="21">
        <f t="shared" si="2"/>
        <v>3</v>
      </c>
      <c r="Q5" s="21">
        <f t="shared" si="2"/>
        <v>3</v>
      </c>
    </row>
    <row r="6" spans="2:17" x14ac:dyDescent="0.25"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x14ac:dyDescent="0.25"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2:17" x14ac:dyDescent="0.25">
      <c r="F8">
        <f>F3-F4-F5+IF($B$3=2021,0,11)</f>
        <v>-3</v>
      </c>
      <c r="G8" s="21">
        <f t="shared" ref="G8:Q8" si="3">G3-G4-G5+IF($B$3=2021,0,11)</f>
        <v>-2</v>
      </c>
      <c r="H8" s="21">
        <f t="shared" si="3"/>
        <v>-1</v>
      </c>
      <c r="I8" s="21">
        <f t="shared" si="3"/>
        <v>0</v>
      </c>
      <c r="J8" s="21">
        <f t="shared" si="3"/>
        <v>1</v>
      </c>
      <c r="K8" s="21">
        <f t="shared" si="3"/>
        <v>2</v>
      </c>
      <c r="L8" s="21">
        <f t="shared" si="3"/>
        <v>3</v>
      </c>
      <c r="M8" s="21">
        <f t="shared" si="3"/>
        <v>4</v>
      </c>
      <c r="N8" s="21">
        <f t="shared" si="3"/>
        <v>5</v>
      </c>
      <c r="O8" s="21">
        <f t="shared" si="3"/>
        <v>6</v>
      </c>
      <c r="P8" s="21">
        <f t="shared" si="3"/>
        <v>7</v>
      </c>
      <c r="Q8" s="21">
        <f t="shared" si="3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Master Blok+2 element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teguh.amboro</dc:creator>
  <cp:lastModifiedBy>Windows User</cp:lastModifiedBy>
  <dcterms:created xsi:type="dcterms:W3CDTF">2020-06-16T03:29:08Z</dcterms:created>
  <dcterms:modified xsi:type="dcterms:W3CDTF">2020-08-04T09:03:55Z</dcterms:modified>
</cp:coreProperties>
</file>