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acer\Downloads\Tugas Pa yayang\"/>
    </mc:Choice>
  </mc:AlternateContent>
  <bookViews>
    <workbookView xWindow="0" yWindow="0" windowWidth="20490" windowHeight="7650"/>
  </bookViews>
  <sheets>
    <sheet name="Lembar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7" i="1" l="1"/>
  <c r="H17" i="1"/>
  <c r="G17" i="1"/>
  <c r="F17" i="1"/>
  <c r="E17" i="1"/>
  <c r="D17" i="1"/>
  <c r="C17" i="1"/>
  <c r="I20" i="1"/>
  <c r="H20" i="1"/>
  <c r="G20" i="1"/>
  <c r="F20" i="1"/>
  <c r="E20" i="1"/>
  <c r="D20" i="1"/>
  <c r="C20" i="1"/>
  <c r="I19" i="1"/>
  <c r="H19" i="1"/>
  <c r="G19" i="1"/>
  <c r="F19" i="1"/>
  <c r="E19" i="1"/>
  <c r="D19" i="1"/>
  <c r="C19" i="1"/>
  <c r="C18" i="1"/>
  <c r="I18" i="1"/>
  <c r="H18" i="1"/>
  <c r="G18" i="1"/>
  <c r="F18" i="1"/>
  <c r="E18" i="1"/>
  <c r="D18" i="1"/>
  <c r="I16" i="1"/>
  <c r="H16" i="1"/>
  <c r="G16" i="1"/>
  <c r="F16" i="1"/>
  <c r="E16" i="1"/>
  <c r="D16" i="1"/>
  <c r="C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<sst xmlns="http://schemas.openxmlformats.org/spreadsheetml/2006/main" count="17" uniqueCount="17">
  <si>
    <t>A</t>
  </si>
  <si>
    <t>B</t>
  </si>
  <si>
    <t>A+B</t>
  </si>
  <si>
    <t>A-B</t>
  </si>
  <si>
    <t>A*B</t>
  </si>
  <si>
    <t>A/B</t>
  </si>
  <si>
    <t>A*10%</t>
  </si>
  <si>
    <t>B*20%</t>
  </si>
  <si>
    <t>B-(B*20%)</t>
  </si>
  <si>
    <t>Total</t>
  </si>
  <si>
    <t>Rata-rata</t>
  </si>
  <si>
    <t>Nilai Tertinggi</t>
  </si>
  <si>
    <t>Nilai Terendah</t>
  </si>
  <si>
    <t>Jumlah Item</t>
  </si>
  <si>
    <t>Nama : Eko Muchamad Haryono</t>
  </si>
  <si>
    <t xml:space="preserve"> </t>
  </si>
  <si>
    <t>Kelas  : XI - RPL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</si>
</sst>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i/>
      <sz val="11"/>
      <color theme="1"/>
      <name val="Calibri"/>
      <family val="2"/>
      <charset val="1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topLeftCell="A10" zoomScaleNormal="60" zoomScaleSheetLayoutView="100" workbookViewId="0">
      <selection activeCell="A23" sqref="A23:D24"/>
    </sheetView>
  </sheetViews>
  <sheetFormatPr defaultRowHeight="15" x14ac:dyDescent="0.25"/>
  <cols>
    <col min="3" max="9" width="12" bestFit="1" customWidth="1"/>
  </cols>
  <sheetData>
    <row r="1" spans="1:10" s="1" customFormat="1" ht="19.5" customHeight="1" thickBo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10" x14ac:dyDescent="0.25">
      <c r="A2" s="5">
        <v>56</v>
      </c>
      <c r="B2" s="5">
        <v>23</v>
      </c>
      <c r="C2" s="5">
        <f xml:space="preserve"> A2 + B2</f>
        <v>79</v>
      </c>
      <c r="D2" s="5">
        <f>A2 -B2</f>
        <v>33</v>
      </c>
      <c r="E2" s="5">
        <f>A2 *B2</f>
        <v>1288</v>
      </c>
      <c r="F2" s="5">
        <f>A2 /B2</f>
        <v>2.4347826086956523</v>
      </c>
      <c r="G2" s="5">
        <f>A2*10%</f>
        <v>5.6000000000000005</v>
      </c>
      <c r="H2" s="5">
        <f>B2*20%</f>
        <v>4.6000000000000005</v>
      </c>
      <c r="I2" s="5">
        <f>B2-(B2*20%)</f>
        <v>18.399999999999999</v>
      </c>
    </row>
    <row r="3" spans="1:10" x14ac:dyDescent="0.25">
      <c r="A3" s="3">
        <v>45</v>
      </c>
      <c r="B3" s="3">
        <v>34</v>
      </c>
      <c r="C3" s="5">
        <f t="shared" ref="C3:C15" si="0" xml:space="preserve"> A3 + B3</f>
        <v>79</v>
      </c>
      <c r="D3" s="5">
        <f t="shared" ref="D3:D15" si="1">A3 -B3</f>
        <v>11</v>
      </c>
      <c r="E3" s="5">
        <f t="shared" ref="E3:E15" si="2">A3 *B3</f>
        <v>1530</v>
      </c>
      <c r="F3" s="5">
        <f t="shared" ref="F3:F15" si="3">A3 /B3</f>
        <v>1.3235294117647058</v>
      </c>
      <c r="G3" s="5">
        <f t="shared" ref="G3:G15" si="4">A3*10%</f>
        <v>4.5</v>
      </c>
      <c r="H3" s="5">
        <f t="shared" ref="H3:H15" si="5">B3*20%</f>
        <v>6.8000000000000007</v>
      </c>
      <c r="I3" s="5">
        <f t="shared" ref="I3:I15" si="6">B3-(B3*20%)</f>
        <v>27.2</v>
      </c>
      <c r="J3" t="s">
        <v>15</v>
      </c>
    </row>
    <row r="4" spans="1:10" x14ac:dyDescent="0.25">
      <c r="A4" s="3">
        <v>75</v>
      </c>
      <c r="B4" s="3">
        <v>23</v>
      </c>
      <c r="C4" s="5">
        <f t="shared" si="0"/>
        <v>98</v>
      </c>
      <c r="D4" s="5">
        <f t="shared" si="1"/>
        <v>52</v>
      </c>
      <c r="E4" s="5">
        <f t="shared" si="2"/>
        <v>1725</v>
      </c>
      <c r="F4" s="5">
        <f t="shared" si="3"/>
        <v>3.2608695652173911</v>
      </c>
      <c r="G4" s="5">
        <f t="shared" si="4"/>
        <v>7.5</v>
      </c>
      <c r="H4" s="5">
        <f t="shared" si="5"/>
        <v>4.6000000000000005</v>
      </c>
      <c r="I4" s="5">
        <f t="shared" si="6"/>
        <v>18.399999999999999</v>
      </c>
    </row>
    <row r="5" spans="1:10" x14ac:dyDescent="0.25">
      <c r="A5" s="3">
        <v>78</v>
      </c>
      <c r="B5" s="3">
        <v>11</v>
      </c>
      <c r="C5" s="5">
        <f t="shared" si="0"/>
        <v>89</v>
      </c>
      <c r="D5" s="5">
        <f t="shared" si="1"/>
        <v>67</v>
      </c>
      <c r="E5" s="5">
        <f t="shared" si="2"/>
        <v>858</v>
      </c>
      <c r="F5" s="5">
        <f t="shared" si="3"/>
        <v>7.0909090909090908</v>
      </c>
      <c r="G5" s="5">
        <f t="shared" si="4"/>
        <v>7.8000000000000007</v>
      </c>
      <c r="H5" s="5">
        <f t="shared" si="5"/>
        <v>2.2000000000000002</v>
      </c>
      <c r="I5" s="5">
        <f t="shared" si="6"/>
        <v>8.8000000000000007</v>
      </c>
    </row>
    <row r="6" spans="1:10" x14ac:dyDescent="0.25">
      <c r="A6" s="3">
        <v>78</v>
      </c>
      <c r="B6" s="3">
        <v>34</v>
      </c>
      <c r="C6" s="5">
        <f t="shared" si="0"/>
        <v>112</v>
      </c>
      <c r="D6" s="5">
        <f t="shared" si="1"/>
        <v>44</v>
      </c>
      <c r="E6" s="5">
        <f t="shared" si="2"/>
        <v>2652</v>
      </c>
      <c r="F6" s="5">
        <f t="shared" si="3"/>
        <v>2.2941176470588234</v>
      </c>
      <c r="G6" s="5">
        <f t="shared" si="4"/>
        <v>7.8000000000000007</v>
      </c>
      <c r="H6" s="5">
        <f t="shared" si="5"/>
        <v>6.8000000000000007</v>
      </c>
      <c r="I6" s="5">
        <f t="shared" si="6"/>
        <v>27.2</v>
      </c>
    </row>
    <row r="7" spans="1:10" x14ac:dyDescent="0.25">
      <c r="A7" s="3">
        <v>98</v>
      </c>
      <c r="B7" s="3">
        <v>45</v>
      </c>
      <c r="C7" s="5">
        <f t="shared" si="0"/>
        <v>143</v>
      </c>
      <c r="D7" s="5">
        <f t="shared" si="1"/>
        <v>53</v>
      </c>
      <c r="E7" s="5">
        <f t="shared" si="2"/>
        <v>4410</v>
      </c>
      <c r="F7" s="5">
        <f t="shared" si="3"/>
        <v>2.1777777777777776</v>
      </c>
      <c r="G7" s="5">
        <f t="shared" si="4"/>
        <v>9.8000000000000007</v>
      </c>
      <c r="H7" s="5">
        <f t="shared" si="5"/>
        <v>9</v>
      </c>
      <c r="I7" s="5">
        <f t="shared" si="6"/>
        <v>36</v>
      </c>
    </row>
    <row r="8" spans="1:10" x14ac:dyDescent="0.25">
      <c r="A8" s="3">
        <v>67</v>
      </c>
      <c r="B8" s="3">
        <v>23</v>
      </c>
      <c r="C8" s="5">
        <f t="shared" si="0"/>
        <v>90</v>
      </c>
      <c r="D8" s="5">
        <f t="shared" si="1"/>
        <v>44</v>
      </c>
      <c r="E8" s="5">
        <f t="shared" si="2"/>
        <v>1541</v>
      </c>
      <c r="F8" s="5">
        <f t="shared" si="3"/>
        <v>2.9130434782608696</v>
      </c>
      <c r="G8" s="5">
        <f t="shared" si="4"/>
        <v>6.7</v>
      </c>
      <c r="H8" s="5">
        <f t="shared" si="5"/>
        <v>4.6000000000000005</v>
      </c>
      <c r="I8" s="5">
        <f t="shared" si="6"/>
        <v>18.399999999999999</v>
      </c>
    </row>
    <row r="9" spans="1:10" x14ac:dyDescent="0.25">
      <c r="A9" s="3">
        <v>78</v>
      </c>
      <c r="B9" s="3">
        <v>53</v>
      </c>
      <c r="C9" s="5">
        <f t="shared" si="0"/>
        <v>131</v>
      </c>
      <c r="D9" s="5">
        <f t="shared" si="1"/>
        <v>25</v>
      </c>
      <c r="E9" s="5">
        <f t="shared" si="2"/>
        <v>4134</v>
      </c>
      <c r="F9" s="5">
        <f t="shared" si="3"/>
        <v>1.4716981132075471</v>
      </c>
      <c r="G9" s="5">
        <f t="shared" si="4"/>
        <v>7.8000000000000007</v>
      </c>
      <c r="H9" s="5">
        <f t="shared" si="5"/>
        <v>10.600000000000001</v>
      </c>
      <c r="I9" s="5">
        <f t="shared" si="6"/>
        <v>42.4</v>
      </c>
    </row>
    <row r="10" spans="1:10" x14ac:dyDescent="0.25">
      <c r="A10" s="3">
        <v>67</v>
      </c>
      <c r="B10" s="3">
        <v>23</v>
      </c>
      <c r="C10" s="5">
        <f t="shared" si="0"/>
        <v>90</v>
      </c>
      <c r="D10" s="5">
        <f t="shared" si="1"/>
        <v>44</v>
      </c>
      <c r="E10" s="5">
        <f t="shared" si="2"/>
        <v>1541</v>
      </c>
      <c r="F10" s="5">
        <f t="shared" si="3"/>
        <v>2.9130434782608696</v>
      </c>
      <c r="G10" s="5">
        <f t="shared" si="4"/>
        <v>6.7</v>
      </c>
      <c r="H10" s="5">
        <f t="shared" si="5"/>
        <v>4.6000000000000005</v>
      </c>
      <c r="I10" s="5">
        <f t="shared" si="6"/>
        <v>18.399999999999999</v>
      </c>
    </row>
    <row r="11" spans="1:10" x14ac:dyDescent="0.25">
      <c r="A11" s="3">
        <v>97</v>
      </c>
      <c r="B11" s="3">
        <v>12</v>
      </c>
      <c r="C11" s="5">
        <f t="shared" si="0"/>
        <v>109</v>
      </c>
      <c r="D11" s="5">
        <f t="shared" si="1"/>
        <v>85</v>
      </c>
      <c r="E11" s="5">
        <f t="shared" si="2"/>
        <v>1164</v>
      </c>
      <c r="F11" s="5">
        <f t="shared" si="3"/>
        <v>8.0833333333333339</v>
      </c>
      <c r="G11" s="5">
        <f t="shared" si="4"/>
        <v>9.7000000000000011</v>
      </c>
      <c r="H11" s="5">
        <f t="shared" si="5"/>
        <v>2.4000000000000004</v>
      </c>
      <c r="I11" s="5">
        <f t="shared" si="6"/>
        <v>9.6</v>
      </c>
    </row>
    <row r="12" spans="1:10" x14ac:dyDescent="0.25">
      <c r="A12" s="3">
        <v>90</v>
      </c>
      <c r="B12" s="3">
        <v>34</v>
      </c>
      <c r="C12" s="5">
        <f t="shared" si="0"/>
        <v>124</v>
      </c>
      <c r="D12" s="5">
        <f t="shared" si="1"/>
        <v>56</v>
      </c>
      <c r="E12" s="5">
        <f t="shared" si="2"/>
        <v>3060</v>
      </c>
      <c r="F12" s="5">
        <f t="shared" si="3"/>
        <v>2.6470588235294117</v>
      </c>
      <c r="G12" s="5">
        <f t="shared" si="4"/>
        <v>9</v>
      </c>
      <c r="H12" s="5">
        <f t="shared" si="5"/>
        <v>6.8000000000000007</v>
      </c>
      <c r="I12" s="5">
        <f t="shared" si="6"/>
        <v>27.2</v>
      </c>
    </row>
    <row r="13" spans="1:10" x14ac:dyDescent="0.25">
      <c r="A13" s="3">
        <v>67</v>
      </c>
      <c r="B13" s="3">
        <v>54</v>
      </c>
      <c r="C13" s="5">
        <f t="shared" si="0"/>
        <v>121</v>
      </c>
      <c r="D13" s="5">
        <f t="shared" si="1"/>
        <v>13</v>
      </c>
      <c r="E13" s="5">
        <f t="shared" si="2"/>
        <v>3618</v>
      </c>
      <c r="F13" s="5">
        <f t="shared" si="3"/>
        <v>1.2407407407407407</v>
      </c>
      <c r="G13" s="5">
        <f t="shared" si="4"/>
        <v>6.7</v>
      </c>
      <c r="H13" s="5">
        <f t="shared" si="5"/>
        <v>10.8</v>
      </c>
      <c r="I13" s="5">
        <f t="shared" si="6"/>
        <v>43.2</v>
      </c>
    </row>
    <row r="14" spans="1:10" x14ac:dyDescent="0.25">
      <c r="A14" s="3">
        <v>67</v>
      </c>
      <c r="B14" s="3">
        <v>65</v>
      </c>
      <c r="C14" s="5">
        <f t="shared" si="0"/>
        <v>132</v>
      </c>
      <c r="D14" s="5">
        <f t="shared" si="1"/>
        <v>2</v>
      </c>
      <c r="E14" s="5">
        <f t="shared" si="2"/>
        <v>4355</v>
      </c>
      <c r="F14" s="5">
        <f t="shared" si="3"/>
        <v>1.0307692307692307</v>
      </c>
      <c r="G14" s="5">
        <f t="shared" si="4"/>
        <v>6.7</v>
      </c>
      <c r="H14" s="5">
        <f t="shared" si="5"/>
        <v>13</v>
      </c>
      <c r="I14" s="5">
        <f t="shared" si="6"/>
        <v>52</v>
      </c>
    </row>
    <row r="15" spans="1:10" ht="15.75" thickBot="1" x14ac:dyDescent="0.3">
      <c r="A15" s="8">
        <v>97</v>
      </c>
      <c r="B15" s="8">
        <v>34</v>
      </c>
      <c r="C15" s="5">
        <f t="shared" si="0"/>
        <v>131</v>
      </c>
      <c r="D15" s="5">
        <f t="shared" si="1"/>
        <v>63</v>
      </c>
      <c r="E15" s="5">
        <f t="shared" si="2"/>
        <v>3298</v>
      </c>
      <c r="F15" s="5">
        <f t="shared" si="3"/>
        <v>2.8529411764705883</v>
      </c>
      <c r="G15" s="5">
        <f t="shared" si="4"/>
        <v>9.7000000000000011</v>
      </c>
      <c r="H15" s="5">
        <f t="shared" si="5"/>
        <v>6.8000000000000007</v>
      </c>
      <c r="I15" s="5">
        <f t="shared" si="6"/>
        <v>27.2</v>
      </c>
    </row>
    <row r="16" spans="1:10" x14ac:dyDescent="0.25">
      <c r="A16" s="10" t="s">
        <v>9</v>
      </c>
      <c r="B16" s="10"/>
      <c r="C16" s="7">
        <f t="shared" ref="C16:I16" si="7">SUM(C2:C15)</f>
        <v>1528</v>
      </c>
      <c r="D16" s="7">
        <f t="shared" si="7"/>
        <v>592</v>
      </c>
      <c r="E16" s="7">
        <f t="shared" si="7"/>
        <v>35174</v>
      </c>
      <c r="F16" s="7">
        <f t="shared" si="7"/>
        <v>41.734614475996032</v>
      </c>
      <c r="G16" s="7">
        <f t="shared" si="7"/>
        <v>106.00000000000001</v>
      </c>
      <c r="H16" s="7">
        <f t="shared" si="7"/>
        <v>93.6</v>
      </c>
      <c r="I16" s="7">
        <f t="shared" si="7"/>
        <v>374.4</v>
      </c>
    </row>
    <row r="17" spans="1:9" x14ac:dyDescent="0.25">
      <c r="A17" s="11" t="s">
        <v>10</v>
      </c>
      <c r="B17" s="11"/>
      <c r="C17" s="2">
        <f t="shared" ref="C17:I17" si="8">AVERAGE(C2:C15)</f>
        <v>109.14285714285714</v>
      </c>
      <c r="D17" s="2">
        <f t="shared" si="8"/>
        <v>42.285714285714285</v>
      </c>
      <c r="E17" s="2">
        <f t="shared" si="8"/>
        <v>2512.4285714285716</v>
      </c>
      <c r="F17" s="2">
        <f t="shared" si="8"/>
        <v>2.9810438911425736</v>
      </c>
      <c r="G17" s="2">
        <f t="shared" si="8"/>
        <v>7.5714285714285721</v>
      </c>
      <c r="H17" s="2">
        <f t="shared" si="8"/>
        <v>6.6857142857142851</v>
      </c>
      <c r="I17" s="2">
        <f t="shared" si="8"/>
        <v>26.74285714285714</v>
      </c>
    </row>
    <row r="18" spans="1:9" x14ac:dyDescent="0.25">
      <c r="A18" s="11" t="s">
        <v>11</v>
      </c>
      <c r="B18" s="11"/>
      <c r="C18" s="4">
        <f t="shared" ref="C18:I18" si="9">MAX(C2:C15)</f>
        <v>143</v>
      </c>
      <c r="D18" s="4">
        <f t="shared" si="9"/>
        <v>85</v>
      </c>
      <c r="E18" s="4">
        <f t="shared" si="9"/>
        <v>4410</v>
      </c>
      <c r="F18" s="4">
        <f t="shared" si="9"/>
        <v>8.0833333333333339</v>
      </c>
      <c r="G18" s="4">
        <f t="shared" si="9"/>
        <v>9.8000000000000007</v>
      </c>
      <c r="H18" s="4">
        <f t="shared" si="9"/>
        <v>13</v>
      </c>
      <c r="I18" s="4">
        <f t="shared" si="9"/>
        <v>52</v>
      </c>
    </row>
    <row r="19" spans="1:9" x14ac:dyDescent="0.25">
      <c r="A19" s="11" t="s">
        <v>12</v>
      </c>
      <c r="B19" s="11"/>
      <c r="C19" s="4">
        <f t="shared" ref="C19:I19" si="10">MIN(C2:C15)</f>
        <v>79</v>
      </c>
      <c r="D19" s="4">
        <f t="shared" si="10"/>
        <v>2</v>
      </c>
      <c r="E19" s="4">
        <f t="shared" si="10"/>
        <v>858</v>
      </c>
      <c r="F19" s="4">
        <f t="shared" si="10"/>
        <v>1.0307692307692307</v>
      </c>
      <c r="G19" s="4">
        <f t="shared" si="10"/>
        <v>4.5</v>
      </c>
      <c r="H19" s="4">
        <f t="shared" si="10"/>
        <v>2.2000000000000002</v>
      </c>
      <c r="I19" s="4">
        <f t="shared" si="10"/>
        <v>8.8000000000000007</v>
      </c>
    </row>
    <row r="20" spans="1:9" ht="15.75" thickBot="1" x14ac:dyDescent="0.3">
      <c r="A20" s="12" t="s">
        <v>13</v>
      </c>
      <c r="B20" s="12"/>
      <c r="C20" s="9">
        <f t="shared" ref="C20:I20" si="11">COUNT(C2:C15)</f>
        <v>14</v>
      </c>
      <c r="D20" s="9">
        <f t="shared" si="11"/>
        <v>14</v>
      </c>
      <c r="E20" s="9">
        <f t="shared" si="11"/>
        <v>14</v>
      </c>
      <c r="F20" s="9">
        <f t="shared" si="11"/>
        <v>14</v>
      </c>
      <c r="G20" s="9">
        <f t="shared" si="11"/>
        <v>14</v>
      </c>
      <c r="H20" s="9">
        <f t="shared" si="11"/>
        <v>14</v>
      </c>
      <c r="I20" s="9">
        <f t="shared" si="11"/>
        <v>14</v>
      </c>
    </row>
    <row r="23" spans="1:9" ht="26.25" x14ac:dyDescent="0.4">
      <c r="A23" s="13" t="s">
        <v>14</v>
      </c>
      <c r="B23" s="13"/>
      <c r="C23" s="13"/>
      <c r="D23" s="13"/>
    </row>
    <row r="24" spans="1:9" ht="26.25" x14ac:dyDescent="0.4">
      <c r="A24" s="13" t="s">
        <v>16</v>
      </c>
      <c r="B24" s="13"/>
      <c r="C24" s="13"/>
      <c r="D24" s="13"/>
    </row>
  </sheetData>
  <mergeCells count="5">
    <mergeCell ref="A16:B16"/>
    <mergeCell ref="A17:B17"/>
    <mergeCell ref="A18:B18"/>
    <mergeCell ref="A19:B19"/>
    <mergeCell ref="A20:B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Lembar1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</dc:creator>
  <cp:keywords/>
  <dc:description/>
  <cp:lastModifiedBy>ismail - [2010]</cp:lastModifiedBy>
  <cp:revision/>
  <dcterms:created xsi:type="dcterms:W3CDTF">2020-03-14T02:50:03Z</dcterms:created>
  <dcterms:modified xsi:type="dcterms:W3CDTF">2020-03-24T05:32:01Z</dcterms:modified>
  <cp:category/>
  <cp:contentStatus/>
</cp:coreProperties>
</file>