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go\Desktop\서버모니터링\수금박사 결과 체크리스트 하고 Query Script\20170427부터 버즌\"/>
    </mc:Choice>
  </mc:AlternateContent>
  <bookViews>
    <workbookView xWindow="0" yWindow="0" windowWidth="19080" windowHeight="9585"/>
  </bookViews>
  <sheets>
    <sheet name="점검표(수금박사)" sheetId="1" r:id="rId1"/>
    <sheet name="점검표(장부장)" sheetId="4" r:id="rId2"/>
    <sheet name="점검표(IBK모자)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20" i="1"/>
  <c r="F18" i="1"/>
  <c r="F17" i="1"/>
  <c r="F18" i="5" l="1"/>
  <c r="F8" i="5" l="1"/>
  <c r="F10" i="4" l="1"/>
  <c r="F12" i="4" l="1"/>
  <c r="F20" i="4" l="1"/>
  <c r="F14" i="5" l="1"/>
  <c r="F13" i="4" l="1"/>
  <c r="F13" i="1" l="1"/>
  <c r="F20" i="5" l="1"/>
  <c r="F9" i="5" l="1"/>
  <c r="F21" i="5" l="1"/>
  <c r="F19" i="5"/>
  <c r="F17" i="5"/>
  <c r="F21" i="4"/>
  <c r="F19" i="4"/>
  <c r="F18" i="4"/>
  <c r="F17" i="4"/>
  <c r="F19" i="1"/>
  <c r="F16" i="4" l="1"/>
  <c r="F16" i="5" l="1"/>
  <c r="F15" i="5"/>
  <c r="F13" i="5"/>
  <c r="F12" i="5"/>
  <c r="F11" i="5"/>
  <c r="F10" i="5"/>
  <c r="F7" i="5"/>
  <c r="F6" i="5"/>
  <c r="F5" i="5"/>
  <c r="F4" i="5"/>
  <c r="F3" i="5"/>
  <c r="F15" i="4"/>
  <c r="F14" i="4"/>
  <c r="F11" i="4"/>
  <c r="F9" i="4"/>
  <c r="F8" i="4"/>
  <c r="F7" i="4"/>
  <c r="F6" i="4"/>
  <c r="F5" i="4"/>
  <c r="F4" i="4"/>
  <c r="F3" i="4"/>
  <c r="F7" i="1" l="1"/>
  <c r="F6" i="1"/>
  <c r="F14" i="1" l="1"/>
  <c r="F11" i="1"/>
  <c r="F12" i="1"/>
  <c r="F15" i="1"/>
  <c r="F16" i="1"/>
  <c r="F10" i="1" l="1"/>
  <c r="F9" i="1"/>
  <c r="F8" i="1"/>
  <c r="F5" i="1"/>
  <c r="F4" i="1"/>
  <c r="F3" i="1"/>
</calcChain>
</file>

<file path=xl/sharedStrings.xml><?xml version="1.0" encoding="utf-8"?>
<sst xmlns="http://schemas.openxmlformats.org/spreadsheetml/2006/main" count="114" uniqueCount="43">
  <si>
    <t>체크항목</t>
    <phoneticPr fontId="1" type="noConversion"/>
  </si>
  <si>
    <t>비고</t>
    <phoneticPr fontId="1" type="noConversion"/>
  </si>
  <si>
    <t>등록계정수
(수박)</t>
    <phoneticPr fontId="1" type="noConversion"/>
  </si>
  <si>
    <t>거래건수
(쿠콘)</t>
    <phoneticPr fontId="1" type="noConversion"/>
  </si>
  <si>
    <t>수금박사(컨텐츠)</t>
    <phoneticPr fontId="1" type="noConversion"/>
  </si>
  <si>
    <t>조회기준일</t>
    <phoneticPr fontId="1" type="noConversion"/>
  </si>
  <si>
    <t>기준일</t>
    <phoneticPr fontId="1" type="noConversion"/>
  </si>
  <si>
    <t>계좌</t>
  </si>
  <si>
    <t>입금(D-1)</t>
  </si>
  <si>
    <t>출금(D-1)</t>
  </si>
  <si>
    <t>승인(D-2)</t>
  </si>
  <si>
    <t>청구(D)</t>
  </si>
  <si>
    <t>매입(D-1)</t>
  </si>
  <si>
    <t>승인(D-1)</t>
  </si>
  <si>
    <t>등록계정수
(쿠콘)</t>
    <phoneticPr fontId="1" type="noConversion"/>
  </si>
  <si>
    <t>입금(D-1)</t>
    <phoneticPr fontId="1" type="noConversion"/>
  </si>
  <si>
    <t>카드매출(가맹점)</t>
    <phoneticPr fontId="1" type="noConversion"/>
  </si>
  <si>
    <t>전자세금계산서</t>
    <phoneticPr fontId="1" type="noConversion"/>
  </si>
  <si>
    <t>현금영수증</t>
    <phoneticPr fontId="1" type="noConversion"/>
  </si>
  <si>
    <t>매입(D-1)</t>
    <phoneticPr fontId="1" type="noConversion"/>
  </si>
  <si>
    <t>매출(D-1)</t>
    <phoneticPr fontId="1" type="noConversion"/>
  </si>
  <si>
    <t>매입_면세(D-1)</t>
    <phoneticPr fontId="1" type="noConversion"/>
  </si>
  <si>
    <t>매출_면세(D-1)</t>
    <phoneticPr fontId="1" type="noConversion"/>
  </si>
  <si>
    <t>법인카드</t>
    <phoneticPr fontId="1" type="noConversion"/>
  </si>
  <si>
    <t>전월 청구 전체</t>
    <phoneticPr fontId="1" type="noConversion"/>
  </si>
  <si>
    <t>한도(D-1)</t>
    <phoneticPr fontId="1" type="noConversion"/>
  </si>
  <si>
    <t>등록일자 기준</t>
    <phoneticPr fontId="1" type="noConversion"/>
  </si>
  <si>
    <t>등록계정수
(장부장)</t>
    <phoneticPr fontId="1" type="noConversion"/>
  </si>
  <si>
    <t>장부장
(컨텐츠)</t>
    <phoneticPr fontId="1" type="noConversion"/>
  </si>
  <si>
    <t>IBK모자(컨텐츠)</t>
    <phoneticPr fontId="1" type="noConversion"/>
  </si>
  <si>
    <t>등록계정수
(IBK모자)</t>
    <phoneticPr fontId="1" type="noConversion"/>
  </si>
  <si>
    <t>전월 청구 전체</t>
    <phoneticPr fontId="1" type="noConversion"/>
  </si>
  <si>
    <t>현금영수증</t>
    <phoneticPr fontId="1" type="noConversion"/>
  </si>
  <si>
    <t>승인(D-1)</t>
    <phoneticPr fontId="1" type="noConversion"/>
  </si>
  <si>
    <t>개인카드</t>
    <phoneticPr fontId="1" type="noConversion"/>
  </si>
  <si>
    <t>결제일</t>
    <phoneticPr fontId="1" type="noConversion"/>
  </si>
  <si>
    <t>카드목록</t>
    <phoneticPr fontId="1" type="noConversion"/>
  </si>
  <si>
    <t>전체</t>
    <phoneticPr fontId="1" type="noConversion"/>
  </si>
  <si>
    <t>등록계정수
(쿠콘)</t>
    <phoneticPr fontId="1" type="noConversion"/>
  </si>
  <si>
    <t>개인카드</t>
    <phoneticPr fontId="1" type="noConversion"/>
  </si>
  <si>
    <t>개인카드</t>
    <phoneticPr fontId="1" type="noConversion"/>
  </si>
  <si>
    <t>조회기준일</t>
    <phoneticPr fontId="1" type="noConversion"/>
  </si>
  <si>
    <t>체크항목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</si>
</sst>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2"/>
      <color rgb="FF0000FF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 wrapText="1"/>
    </xf>
    <xf numFmtId="14" fontId="2" fillId="0" borderId="0" xfId="0" applyNumberFormat="1" applyFont="1">
      <alignment vertical="center"/>
    </xf>
    <xf numFmtId="14" fontId="5" fillId="0" borderId="0" xfId="0" applyNumberFormat="1" applyFont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14" fontId="3" fillId="0" borderId="3" xfId="0" applyNumberFormat="1" applyFont="1" applyFill="1" applyBorder="1" applyAlignment="1">
      <alignment horizontal="left" vertical="center"/>
    </xf>
    <xf numFmtId="0" fontId="2" fillId="0" borderId="3" xfId="0" applyFont="1" applyBorder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0" fontId="2" fillId="0" borderId="8" xfId="0" applyFont="1" applyBorder="1">
      <alignment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0" fontId="2" fillId="4" borderId="5" xfId="0" applyNumberFormat="1" applyFont="1" applyFill="1" applyBorder="1" applyAlignment="1">
      <alignment horizontal="center" vertical="center"/>
    </xf>
    <xf numFmtId="0" fontId="2" fillId="4" borderId="4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4" borderId="9" xfId="0" applyNumberFormat="1" applyFont="1" applyFill="1" applyBorder="1" applyAlignment="1">
      <alignment horizontal="center" vertical="center"/>
    </xf>
    <xf numFmtId="0" fontId="2" fillId="4" borderId="10" xfId="0" applyNumberFormat="1" applyFont="1" applyFill="1" applyBorder="1" applyAlignment="1">
      <alignment horizontal="center" vertical="center"/>
    </xf>
    <xf numFmtId="0" fontId="2" fillId="4" borderId="11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</cellXfs>
  <cellStyles count="3">
    <cellStyle name="Comma [0]" xfId="2"/>
    <cellStyle name="Normal" xfId="0" builtinId="0"/>
    <cellStyle name="표준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abSelected="1" workbookViewId="0">
      <selection activeCell="G7" sqref="G7"/>
    </sheetView>
  </sheetViews>
  <sheetFormatPr defaultRowHeight="13.5" x14ac:dyDescent="0.3"/>
  <cols>
    <col min="1" max="1" width="1.5" style="1" customWidth="1"/>
    <col min="2" max="2" width="16.625" style="1" customWidth="1"/>
    <col min="3" max="3" width="12.75" style="1" bestFit="1" customWidth="1"/>
    <col min="4" max="4" width="10.875" style="1" customWidth="1"/>
    <col min="5" max="5" width="13.125" style="1" bestFit="1" customWidth="1"/>
    <col min="6" max="6" width="10.75" style="1" customWidth="1"/>
    <col min="7" max="7" width="10.375" style="1" customWidth="1"/>
    <col min="8" max="8" width="8" style="1" customWidth="1"/>
    <col min="9" max="9" width="32.875" style="1" customWidth="1"/>
    <col min="10" max="16384" width="9" style="1"/>
  </cols>
  <sheetData>
    <row r="1" spans="2:9" ht="32.25" customHeight="1" x14ac:dyDescent="0.3">
      <c r="B1" s="11" t="s">
        <v>5</v>
      </c>
      <c r="C1" s="10">
        <v>42957</v>
      </c>
      <c r="I1" s="9"/>
    </row>
    <row r="2" spans="2:9" ht="27" x14ac:dyDescent="0.3">
      <c r="B2" s="4" t="s">
        <v>0</v>
      </c>
      <c r="C2" s="5" t="s">
        <v>14</v>
      </c>
      <c r="D2" s="5" t="s">
        <v>2</v>
      </c>
      <c r="E2" s="30" t="s">
        <v>6</v>
      </c>
      <c r="F2" s="31"/>
      <c r="G2" s="8" t="s">
        <v>3</v>
      </c>
      <c r="H2" s="8" t="s">
        <v>4</v>
      </c>
      <c r="I2" s="4" t="s">
        <v>1</v>
      </c>
    </row>
    <row r="3" spans="2:9" x14ac:dyDescent="0.3">
      <c r="B3" s="34" t="s">
        <v>7</v>
      </c>
      <c r="C3" s="37">
        <v>8376</v>
      </c>
      <c r="D3" s="13"/>
      <c r="E3" s="16" t="s">
        <v>15</v>
      </c>
      <c r="F3" s="12">
        <f ca="1">NOW()-1</f>
        <v>42956.390762731484</v>
      </c>
      <c r="G3" s="27">
        <v>1584</v>
      </c>
      <c r="H3" s="3"/>
      <c r="I3" s="2"/>
    </row>
    <row r="4" spans="2:9" x14ac:dyDescent="0.3">
      <c r="B4" s="35"/>
      <c r="C4" s="38"/>
      <c r="D4" s="14"/>
      <c r="E4" s="16" t="s">
        <v>9</v>
      </c>
      <c r="F4" s="12">
        <f ca="1">NOW()-1</f>
        <v>42956.390762731484</v>
      </c>
      <c r="G4" s="27">
        <v>1463</v>
      </c>
      <c r="H4" s="3"/>
      <c r="I4" s="2"/>
    </row>
    <row r="5" spans="2:9" x14ac:dyDescent="0.3">
      <c r="B5" s="34" t="s">
        <v>23</v>
      </c>
      <c r="C5" s="37">
        <v>261</v>
      </c>
      <c r="D5" s="13"/>
      <c r="E5" s="7" t="s">
        <v>10</v>
      </c>
      <c r="F5" s="12">
        <f ca="1">NOW()-2</f>
        <v>42955.390762731484</v>
      </c>
      <c r="G5" s="27">
        <v>157</v>
      </c>
      <c r="H5" s="3"/>
      <c r="I5" s="2"/>
    </row>
    <row r="6" spans="2:9" x14ac:dyDescent="0.3">
      <c r="B6" s="36"/>
      <c r="C6" s="39"/>
      <c r="D6" s="15"/>
      <c r="E6" s="7" t="s">
        <v>11</v>
      </c>
      <c r="F6" s="12">
        <f ca="1">NOW()</f>
        <v>42957.390762731484</v>
      </c>
      <c r="G6" s="27">
        <v>4168</v>
      </c>
      <c r="H6" s="3"/>
      <c r="I6" s="2" t="s">
        <v>24</v>
      </c>
    </row>
    <row r="7" spans="2:9" x14ac:dyDescent="0.3">
      <c r="B7" s="35"/>
      <c r="C7" s="38"/>
      <c r="D7" s="14"/>
      <c r="E7" s="7" t="s">
        <v>25</v>
      </c>
      <c r="F7" s="12">
        <f ca="1">NOW()-1</f>
        <v>42956.390762731484</v>
      </c>
      <c r="G7" s="27">
        <v>226</v>
      </c>
      <c r="H7" s="3"/>
      <c r="I7" s="2" t="s">
        <v>26</v>
      </c>
    </row>
    <row r="8" spans="2:9" x14ac:dyDescent="0.3">
      <c r="B8" s="34" t="s">
        <v>16</v>
      </c>
      <c r="C8" s="37">
        <v>78</v>
      </c>
      <c r="D8" s="13"/>
      <c r="E8" s="16" t="s">
        <v>8</v>
      </c>
      <c r="F8" s="12">
        <f ca="1">NOW()-1</f>
        <v>42956.390762731484</v>
      </c>
      <c r="G8" s="27">
        <v>257</v>
      </c>
      <c r="H8" s="3"/>
      <c r="I8" s="2"/>
    </row>
    <row r="9" spans="2:9" x14ac:dyDescent="0.3">
      <c r="B9" s="36"/>
      <c r="C9" s="39"/>
      <c r="D9" s="15"/>
      <c r="E9" s="16" t="s">
        <v>12</v>
      </c>
      <c r="F9" s="12">
        <f ca="1">NOW()-1</f>
        <v>42956.390762731484</v>
      </c>
      <c r="G9" s="27">
        <v>0</v>
      </c>
      <c r="H9" s="3"/>
      <c r="I9" s="2"/>
    </row>
    <row r="10" spans="2:9" x14ac:dyDescent="0.3">
      <c r="B10" s="35"/>
      <c r="C10" s="38"/>
      <c r="D10" s="14"/>
      <c r="E10" s="16" t="s">
        <v>33</v>
      </c>
      <c r="F10" s="12">
        <f ca="1">NOW()-1</f>
        <v>42956.390762731484</v>
      </c>
      <c r="G10" s="27">
        <v>0</v>
      </c>
      <c r="H10" s="3"/>
      <c r="I10" s="2"/>
    </row>
    <row r="11" spans="2:9" x14ac:dyDescent="0.3">
      <c r="B11" s="34" t="s">
        <v>17</v>
      </c>
      <c r="C11" s="37">
        <v>0</v>
      </c>
      <c r="D11" s="13"/>
      <c r="E11" s="7" t="s">
        <v>19</v>
      </c>
      <c r="F11" s="12">
        <f t="shared" ref="F11:F19" ca="1" si="0">NOW()-1</f>
        <v>42956.390762731484</v>
      </c>
      <c r="G11" s="27">
        <v>0</v>
      </c>
      <c r="H11" s="3"/>
      <c r="I11" s="2"/>
    </row>
    <row r="12" spans="2:9" x14ac:dyDescent="0.3">
      <c r="B12" s="36"/>
      <c r="C12" s="39"/>
      <c r="D12" s="15"/>
      <c r="E12" s="7" t="s">
        <v>21</v>
      </c>
      <c r="F12" s="12">
        <f t="shared" ca="1" si="0"/>
        <v>42956.390762731484</v>
      </c>
      <c r="G12" s="27">
        <v>0</v>
      </c>
      <c r="H12" s="3"/>
      <c r="I12" s="2"/>
    </row>
    <row r="13" spans="2:9" x14ac:dyDescent="0.3">
      <c r="B13" s="36"/>
      <c r="C13" s="39"/>
      <c r="D13" s="15"/>
      <c r="E13" s="7" t="s">
        <v>20</v>
      </c>
      <c r="F13" s="12">
        <f t="shared" ca="1" si="0"/>
        <v>42956.390762731484</v>
      </c>
      <c r="G13" s="27">
        <v>0</v>
      </c>
      <c r="H13" s="3"/>
      <c r="I13" s="2"/>
    </row>
    <row r="14" spans="2:9" x14ac:dyDescent="0.3">
      <c r="B14" s="35"/>
      <c r="C14" s="38"/>
      <c r="D14" s="14"/>
      <c r="E14" s="7" t="s">
        <v>22</v>
      </c>
      <c r="F14" s="12">
        <f t="shared" ca="1" si="0"/>
        <v>42956.390762731484</v>
      </c>
      <c r="G14" s="27">
        <v>0</v>
      </c>
      <c r="H14" s="3"/>
      <c r="I14" s="2"/>
    </row>
    <row r="15" spans="2:9" x14ac:dyDescent="0.3">
      <c r="B15" s="34" t="s">
        <v>18</v>
      </c>
      <c r="C15" s="37">
        <v>0</v>
      </c>
      <c r="D15" s="15"/>
      <c r="E15" s="7" t="s">
        <v>19</v>
      </c>
      <c r="F15" s="12">
        <f t="shared" ca="1" si="0"/>
        <v>42956.390762731484</v>
      </c>
      <c r="G15" s="27">
        <v>0</v>
      </c>
      <c r="H15" s="3"/>
      <c r="I15" s="2"/>
    </row>
    <row r="16" spans="2:9" x14ac:dyDescent="0.3">
      <c r="B16" s="36"/>
      <c r="C16" s="39"/>
      <c r="D16" s="15"/>
      <c r="E16" s="19" t="s">
        <v>20</v>
      </c>
      <c r="F16" s="20">
        <f t="shared" ca="1" si="0"/>
        <v>42956.390762731484</v>
      </c>
      <c r="G16" s="28">
        <v>0</v>
      </c>
      <c r="H16" s="13"/>
      <c r="I16" s="21"/>
    </row>
    <row r="17" spans="2:9" x14ac:dyDescent="0.3">
      <c r="B17" s="40" t="s">
        <v>40</v>
      </c>
      <c r="C17" s="43">
        <v>0</v>
      </c>
      <c r="D17" s="23"/>
      <c r="E17" s="24" t="s">
        <v>10</v>
      </c>
      <c r="F17" s="25">
        <f ca="1">NOW()-1</f>
        <v>42956.390762731484</v>
      </c>
      <c r="G17" s="29">
        <v>0</v>
      </c>
      <c r="H17" s="23"/>
      <c r="I17" s="26"/>
    </row>
    <row r="18" spans="2:9" x14ac:dyDescent="0.3">
      <c r="B18" s="41"/>
      <c r="C18" s="44"/>
      <c r="D18" s="23"/>
      <c r="E18" s="24" t="s">
        <v>11</v>
      </c>
      <c r="F18" s="25">
        <f ca="1">NOW()-1</f>
        <v>42956.390762731484</v>
      </c>
      <c r="G18" s="29">
        <v>0</v>
      </c>
      <c r="H18" s="23"/>
      <c r="I18" s="2" t="s">
        <v>24</v>
      </c>
    </row>
    <row r="19" spans="2:9" x14ac:dyDescent="0.3">
      <c r="B19" s="41"/>
      <c r="C19" s="44"/>
      <c r="D19" s="23"/>
      <c r="E19" s="24" t="s">
        <v>25</v>
      </c>
      <c r="F19" s="25">
        <f t="shared" ca="1" si="0"/>
        <v>42956.390762731484</v>
      </c>
      <c r="G19" s="29">
        <v>0</v>
      </c>
      <c r="H19" s="23"/>
      <c r="I19" s="26"/>
    </row>
    <row r="20" spans="2:9" x14ac:dyDescent="0.3">
      <c r="B20" s="41"/>
      <c r="C20" s="44"/>
      <c r="D20" s="23"/>
      <c r="E20" s="24" t="s">
        <v>35</v>
      </c>
      <c r="F20" s="25">
        <f ca="1">NOW()-1</f>
        <v>42956.390762731484</v>
      </c>
      <c r="G20" s="29">
        <v>0</v>
      </c>
      <c r="H20" s="23"/>
      <c r="I20" s="26" t="s">
        <v>37</v>
      </c>
    </row>
    <row r="21" spans="2:9" x14ac:dyDescent="0.3">
      <c r="B21" s="42"/>
      <c r="C21" s="45"/>
      <c r="D21" s="26"/>
      <c r="E21" s="24" t="s">
        <v>36</v>
      </c>
      <c r="F21" s="25">
        <f ca="1">NOW()-1</f>
        <v>42956.390762731484</v>
      </c>
      <c r="G21" s="29">
        <v>0</v>
      </c>
      <c r="H21" s="26"/>
      <c r="I21" s="26" t="s">
        <v>37</v>
      </c>
    </row>
    <row r="22" spans="2:9" x14ac:dyDescent="0.3">
      <c r="E22" s="18"/>
    </row>
    <row r="23" spans="2:9" x14ac:dyDescent="0.3">
      <c r="B23" s="32"/>
      <c r="C23" s="32"/>
      <c r="D23" s="33"/>
      <c r="E23" s="33"/>
      <c r="F23" s="33"/>
      <c r="G23" s="33"/>
      <c r="H23" s="33"/>
      <c r="I23" s="33"/>
    </row>
    <row r="24" spans="2:9" x14ac:dyDescent="0.3">
      <c r="B24" s="33"/>
      <c r="C24" s="33"/>
      <c r="D24" s="33"/>
      <c r="E24" s="33"/>
      <c r="F24" s="33"/>
      <c r="G24" s="33"/>
      <c r="H24" s="33"/>
      <c r="I24" s="33"/>
    </row>
    <row r="25" spans="2:9" x14ac:dyDescent="0.3">
      <c r="B25" s="33"/>
      <c r="C25" s="33"/>
      <c r="D25" s="33"/>
      <c r="E25" s="33"/>
      <c r="F25" s="33"/>
      <c r="G25" s="33"/>
      <c r="H25" s="33"/>
      <c r="I25" s="33"/>
    </row>
    <row r="26" spans="2:9" x14ac:dyDescent="0.3">
      <c r="B26" s="33"/>
      <c r="C26" s="33"/>
      <c r="D26" s="33"/>
      <c r="E26" s="33"/>
      <c r="F26" s="33"/>
      <c r="G26" s="33"/>
      <c r="H26" s="33"/>
      <c r="I26" s="33"/>
    </row>
    <row r="27" spans="2:9" x14ac:dyDescent="0.3">
      <c r="B27" s="33"/>
      <c r="C27" s="33"/>
      <c r="D27" s="33"/>
      <c r="E27" s="33"/>
      <c r="F27" s="33"/>
      <c r="G27" s="33"/>
      <c r="H27" s="33"/>
      <c r="I27" s="33"/>
    </row>
  </sheetData>
  <mergeCells count="14">
    <mergeCell ref="E2:F2"/>
    <mergeCell ref="B23:I27"/>
    <mergeCell ref="B3:B4"/>
    <mergeCell ref="B5:B7"/>
    <mergeCell ref="B8:B10"/>
    <mergeCell ref="B11:B14"/>
    <mergeCell ref="B15:B16"/>
    <mergeCell ref="C3:C4"/>
    <mergeCell ref="C5:C7"/>
    <mergeCell ref="C8:C10"/>
    <mergeCell ref="C11:C14"/>
    <mergeCell ref="C15:C16"/>
    <mergeCell ref="B17:B21"/>
    <mergeCell ref="C17:C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workbookViewId="0">
      <selection activeCell="I12" sqref="I12"/>
    </sheetView>
  </sheetViews>
  <sheetFormatPr defaultRowHeight="13.5" x14ac:dyDescent="0.3"/>
  <cols>
    <col min="1" max="1" width="1.5" style="1" customWidth="1"/>
    <col min="2" max="2" width="16.625" style="1" customWidth="1"/>
    <col min="3" max="3" width="12.75" style="1" bestFit="1" customWidth="1"/>
    <col min="4" max="4" width="10.875" style="1" customWidth="1"/>
    <col min="5" max="5" width="13.125" style="1" bestFit="1" customWidth="1"/>
    <col min="6" max="6" width="10.875" style="1" bestFit="1" customWidth="1"/>
    <col min="7" max="7" width="8.875" style="1" customWidth="1"/>
    <col min="8" max="8" width="8" style="1" customWidth="1"/>
    <col min="9" max="9" width="32.875" style="1" customWidth="1"/>
    <col min="10" max="16384" width="9" style="1"/>
  </cols>
  <sheetData>
    <row r="1" spans="2:9" ht="32.25" customHeight="1" x14ac:dyDescent="0.3">
      <c r="B1" s="11" t="s">
        <v>5</v>
      </c>
      <c r="C1" s="10">
        <v>42957</v>
      </c>
      <c r="I1" s="9"/>
    </row>
    <row r="2" spans="2:9" ht="27" x14ac:dyDescent="0.3">
      <c r="B2" s="4" t="s">
        <v>0</v>
      </c>
      <c r="C2" s="5" t="s">
        <v>38</v>
      </c>
      <c r="D2" s="5" t="s">
        <v>27</v>
      </c>
      <c r="E2" s="30" t="s">
        <v>6</v>
      </c>
      <c r="F2" s="31"/>
      <c r="G2" s="8" t="s">
        <v>3</v>
      </c>
      <c r="H2" s="8" t="s">
        <v>28</v>
      </c>
      <c r="I2" s="4" t="s">
        <v>1</v>
      </c>
    </row>
    <row r="3" spans="2:9" x14ac:dyDescent="0.3">
      <c r="B3" s="34" t="s">
        <v>7</v>
      </c>
      <c r="C3" s="46">
        <v>1309</v>
      </c>
      <c r="D3" s="13"/>
      <c r="E3" s="16" t="s">
        <v>15</v>
      </c>
      <c r="F3" s="12">
        <f ca="1">NOW()-1</f>
        <v>42956.390762731484</v>
      </c>
      <c r="G3" s="6">
        <v>677</v>
      </c>
      <c r="H3" s="3"/>
      <c r="I3" s="2"/>
    </row>
    <row r="4" spans="2:9" x14ac:dyDescent="0.3">
      <c r="B4" s="35"/>
      <c r="C4" s="48"/>
      <c r="D4" s="14"/>
      <c r="E4" s="16" t="s">
        <v>9</v>
      </c>
      <c r="F4" s="12">
        <f ca="1">NOW()-1</f>
        <v>42956.390762731484</v>
      </c>
      <c r="G4" s="6">
        <v>429</v>
      </c>
      <c r="H4" s="3"/>
      <c r="I4" s="2"/>
    </row>
    <row r="5" spans="2:9" x14ac:dyDescent="0.3">
      <c r="B5" s="34" t="s">
        <v>23</v>
      </c>
      <c r="C5" s="46">
        <v>31</v>
      </c>
      <c r="D5" s="13"/>
      <c r="E5" s="7" t="s">
        <v>10</v>
      </c>
      <c r="F5" s="12">
        <f ca="1">NOW()-2</f>
        <v>42955.390762731484</v>
      </c>
      <c r="G5" s="6">
        <v>8</v>
      </c>
      <c r="H5" s="3"/>
      <c r="I5" s="2"/>
    </row>
    <row r="6" spans="2:9" x14ac:dyDescent="0.3">
      <c r="B6" s="36"/>
      <c r="C6" s="47"/>
      <c r="D6" s="15"/>
      <c r="E6" s="7" t="s">
        <v>11</v>
      </c>
      <c r="F6" s="12">
        <f ca="1">NOW()</f>
        <v>42957.390762731484</v>
      </c>
      <c r="G6" s="6">
        <v>546</v>
      </c>
      <c r="H6" s="3"/>
      <c r="I6" s="2" t="s">
        <v>24</v>
      </c>
    </row>
    <row r="7" spans="2:9" x14ac:dyDescent="0.3">
      <c r="B7" s="35"/>
      <c r="C7" s="48"/>
      <c r="D7" s="14"/>
      <c r="E7" s="7" t="s">
        <v>25</v>
      </c>
      <c r="F7" s="12">
        <f ca="1">NOW()-1</f>
        <v>42956.390762731484</v>
      </c>
      <c r="G7" s="6">
        <v>31</v>
      </c>
      <c r="H7" s="3"/>
      <c r="I7" s="2" t="s">
        <v>26</v>
      </c>
    </row>
    <row r="8" spans="2:9" x14ac:dyDescent="0.3">
      <c r="B8" s="34" t="s">
        <v>16</v>
      </c>
      <c r="C8" s="46">
        <v>259</v>
      </c>
      <c r="D8" s="13"/>
      <c r="E8" s="16" t="s">
        <v>8</v>
      </c>
      <c r="F8" s="12">
        <f ca="1">NOW()-1</f>
        <v>42956.390762731484</v>
      </c>
      <c r="G8" s="6">
        <v>1061</v>
      </c>
      <c r="H8" s="3"/>
      <c r="I8" s="2"/>
    </row>
    <row r="9" spans="2:9" x14ac:dyDescent="0.3">
      <c r="B9" s="36"/>
      <c r="C9" s="47"/>
      <c r="D9" s="15"/>
      <c r="E9" s="16" t="s">
        <v>12</v>
      </c>
      <c r="F9" s="12">
        <f ca="1">NOW()-1</f>
        <v>42956.390762731484</v>
      </c>
      <c r="G9" s="6">
        <v>0</v>
      </c>
      <c r="H9" s="3"/>
      <c r="I9" s="2"/>
    </row>
    <row r="10" spans="2:9" x14ac:dyDescent="0.3">
      <c r="B10" s="35"/>
      <c r="C10" s="48"/>
      <c r="D10" s="14"/>
      <c r="E10" s="16" t="s">
        <v>13</v>
      </c>
      <c r="F10" s="12">
        <f ca="1">NOW()-1</f>
        <v>42956.390762731484</v>
      </c>
      <c r="G10" s="6">
        <v>0</v>
      </c>
      <c r="H10" s="3"/>
      <c r="I10" s="2"/>
    </row>
    <row r="11" spans="2:9" x14ac:dyDescent="0.3">
      <c r="B11" s="34" t="s">
        <v>17</v>
      </c>
      <c r="C11" s="46">
        <v>39</v>
      </c>
      <c r="D11" s="13"/>
      <c r="E11" s="7" t="s">
        <v>19</v>
      </c>
      <c r="F11" s="12">
        <f t="shared" ref="F11:F15" ca="1" si="0">NOW()-1</f>
        <v>42956.390762731484</v>
      </c>
      <c r="G11" s="6">
        <v>98</v>
      </c>
      <c r="H11" s="3"/>
      <c r="I11" s="2"/>
    </row>
    <row r="12" spans="2:9" x14ac:dyDescent="0.3">
      <c r="B12" s="36"/>
      <c r="C12" s="47"/>
      <c r="D12" s="15"/>
      <c r="E12" s="7" t="s">
        <v>21</v>
      </c>
      <c r="F12" s="12">
        <f t="shared" ca="1" si="0"/>
        <v>42956.390762731484</v>
      </c>
      <c r="G12" s="6">
        <v>40</v>
      </c>
      <c r="H12" s="3"/>
      <c r="I12" s="2"/>
    </row>
    <row r="13" spans="2:9" x14ac:dyDescent="0.3">
      <c r="B13" s="36"/>
      <c r="C13" s="47"/>
      <c r="D13" s="15"/>
      <c r="E13" s="7" t="s">
        <v>20</v>
      </c>
      <c r="F13" s="12">
        <f t="shared" ca="1" si="0"/>
        <v>42956.390762731484</v>
      </c>
      <c r="G13" s="6">
        <v>0</v>
      </c>
      <c r="H13" s="3"/>
      <c r="I13" s="2"/>
    </row>
    <row r="14" spans="2:9" x14ac:dyDescent="0.3">
      <c r="B14" s="35"/>
      <c r="C14" s="48"/>
      <c r="D14" s="14"/>
      <c r="E14" s="7" t="s">
        <v>22</v>
      </c>
      <c r="F14" s="12">
        <f t="shared" ca="1" si="0"/>
        <v>42956.390762731484</v>
      </c>
      <c r="G14" s="6">
        <v>4</v>
      </c>
      <c r="H14" s="3"/>
      <c r="I14" s="2"/>
    </row>
    <row r="15" spans="2:9" x14ac:dyDescent="0.3">
      <c r="B15" s="34" t="s">
        <v>32</v>
      </c>
      <c r="C15" s="46">
        <v>39</v>
      </c>
      <c r="D15" s="15"/>
      <c r="E15" s="7" t="s">
        <v>19</v>
      </c>
      <c r="F15" s="12">
        <f t="shared" ca="1" si="0"/>
        <v>42956.390762731484</v>
      </c>
      <c r="G15" s="6">
        <v>4</v>
      </c>
      <c r="H15" s="3"/>
      <c r="I15" s="2"/>
    </row>
    <row r="16" spans="2:9" x14ac:dyDescent="0.3">
      <c r="B16" s="35"/>
      <c r="C16" s="48"/>
      <c r="D16" s="14"/>
      <c r="E16" s="17" t="s">
        <v>20</v>
      </c>
      <c r="F16" s="12">
        <f ca="1">NOW()-1</f>
        <v>42956.390762731484</v>
      </c>
      <c r="G16" s="6">
        <v>40</v>
      </c>
      <c r="H16" s="3"/>
      <c r="I16" s="2"/>
    </row>
    <row r="17" spans="2:9" x14ac:dyDescent="0.3">
      <c r="B17" s="40" t="s">
        <v>34</v>
      </c>
      <c r="C17" s="49">
        <v>297</v>
      </c>
      <c r="D17" s="23"/>
      <c r="E17" s="24" t="s">
        <v>10</v>
      </c>
      <c r="F17" s="25">
        <f t="shared" ref="F17:F21" ca="1" si="1">NOW()-1</f>
        <v>42956.390762731484</v>
      </c>
      <c r="G17" s="22">
        <v>219</v>
      </c>
      <c r="H17" s="23"/>
      <c r="I17" s="26"/>
    </row>
    <row r="18" spans="2:9" x14ac:dyDescent="0.3">
      <c r="B18" s="41"/>
      <c r="C18" s="50"/>
      <c r="D18" s="23"/>
      <c r="E18" s="24" t="s">
        <v>11</v>
      </c>
      <c r="F18" s="25">
        <f t="shared" ca="1" si="1"/>
        <v>42956.390762731484</v>
      </c>
      <c r="G18" s="22">
        <v>6646</v>
      </c>
      <c r="H18" s="23"/>
      <c r="I18" s="2" t="s">
        <v>24</v>
      </c>
    </row>
    <row r="19" spans="2:9" x14ac:dyDescent="0.3">
      <c r="B19" s="41"/>
      <c r="C19" s="50"/>
      <c r="D19" s="23"/>
      <c r="E19" s="24" t="s">
        <v>25</v>
      </c>
      <c r="F19" s="25">
        <f t="shared" ca="1" si="1"/>
        <v>42956.390762731484</v>
      </c>
      <c r="G19" s="22">
        <v>275</v>
      </c>
      <c r="H19" s="23"/>
      <c r="I19" s="26"/>
    </row>
    <row r="20" spans="2:9" x14ac:dyDescent="0.3">
      <c r="B20" s="41"/>
      <c r="C20" s="50"/>
      <c r="D20" s="23"/>
      <c r="E20" s="24" t="s">
        <v>35</v>
      </c>
      <c r="F20" s="25">
        <f t="shared" ca="1" si="1"/>
        <v>42956.390762731484</v>
      </c>
      <c r="G20" s="22">
        <v>0</v>
      </c>
      <c r="H20" s="23"/>
      <c r="I20" s="26" t="s">
        <v>37</v>
      </c>
    </row>
    <row r="21" spans="2:9" x14ac:dyDescent="0.3">
      <c r="B21" s="42"/>
      <c r="C21" s="51"/>
      <c r="D21" s="26"/>
      <c r="E21" s="24" t="s">
        <v>36</v>
      </c>
      <c r="F21" s="25">
        <f t="shared" ca="1" si="1"/>
        <v>42956.390762731484</v>
      </c>
      <c r="G21" s="22">
        <v>0</v>
      </c>
      <c r="H21" s="26"/>
      <c r="I21" s="26" t="s">
        <v>37</v>
      </c>
    </row>
    <row r="23" spans="2:9" x14ac:dyDescent="0.3">
      <c r="B23" s="32"/>
      <c r="C23" s="32"/>
      <c r="D23" s="33"/>
      <c r="E23" s="33"/>
      <c r="F23" s="33"/>
      <c r="G23" s="33"/>
      <c r="H23" s="33"/>
      <c r="I23" s="33"/>
    </row>
    <row r="24" spans="2:9" x14ac:dyDescent="0.3">
      <c r="B24" s="33"/>
      <c r="C24" s="33"/>
      <c r="D24" s="33"/>
      <c r="E24" s="33"/>
      <c r="F24" s="33"/>
      <c r="G24" s="33"/>
      <c r="H24" s="33"/>
      <c r="I24" s="33"/>
    </row>
    <row r="25" spans="2:9" x14ac:dyDescent="0.3">
      <c r="B25" s="33"/>
      <c r="C25" s="33"/>
      <c r="D25" s="33"/>
      <c r="E25" s="33"/>
      <c r="F25" s="33"/>
      <c r="G25" s="33"/>
      <c r="H25" s="33"/>
      <c r="I25" s="33"/>
    </row>
    <row r="26" spans="2:9" x14ac:dyDescent="0.3">
      <c r="B26" s="33"/>
      <c r="C26" s="33"/>
      <c r="D26" s="33"/>
      <c r="E26" s="33"/>
      <c r="F26" s="33"/>
      <c r="G26" s="33"/>
      <c r="H26" s="33"/>
      <c r="I26" s="33"/>
    </row>
    <row r="27" spans="2:9" x14ac:dyDescent="0.3">
      <c r="B27" s="33"/>
      <c r="C27" s="33"/>
      <c r="D27" s="33"/>
      <c r="E27" s="33"/>
      <c r="F27" s="33"/>
      <c r="G27" s="33"/>
      <c r="H27" s="33"/>
      <c r="I27" s="33"/>
    </row>
  </sheetData>
  <mergeCells count="14">
    <mergeCell ref="B11:B14"/>
    <mergeCell ref="C11:C14"/>
    <mergeCell ref="B15:B16"/>
    <mergeCell ref="C15:C16"/>
    <mergeCell ref="B23:I27"/>
    <mergeCell ref="B17:B21"/>
    <mergeCell ref="C17:C21"/>
    <mergeCell ref="B8:B10"/>
    <mergeCell ref="C8:C10"/>
    <mergeCell ref="E2:F2"/>
    <mergeCell ref="B3:B4"/>
    <mergeCell ref="C3:C4"/>
    <mergeCell ref="B5:B7"/>
    <mergeCell ref="C5:C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workbookViewId="0">
      <selection activeCell="C17" sqref="C17:C21"/>
    </sheetView>
  </sheetViews>
  <sheetFormatPr defaultRowHeight="13.5" x14ac:dyDescent="0.3"/>
  <cols>
    <col min="1" max="1" width="1.5" style="1" customWidth="1"/>
    <col min="2" max="2" width="16.625" style="1" customWidth="1"/>
    <col min="3" max="3" width="12.75" style="1" bestFit="1" customWidth="1"/>
    <col min="4" max="4" width="10.875" style="1" customWidth="1"/>
    <col min="5" max="5" width="13.125" style="1" bestFit="1" customWidth="1"/>
    <col min="6" max="6" width="10.875" style="1" bestFit="1" customWidth="1"/>
    <col min="7" max="7" width="8.875" style="1" customWidth="1"/>
    <col min="8" max="8" width="8" style="1" customWidth="1"/>
    <col min="9" max="9" width="32.875" style="1" customWidth="1"/>
    <col min="10" max="16384" width="9" style="1"/>
  </cols>
  <sheetData>
    <row r="1" spans="2:12" ht="32.25" customHeight="1" x14ac:dyDescent="0.3">
      <c r="B1" s="11" t="s">
        <v>41</v>
      </c>
      <c r="C1" s="10">
        <v>42957</v>
      </c>
      <c r="I1" s="9"/>
    </row>
    <row r="2" spans="2:12" ht="27" x14ac:dyDescent="0.3">
      <c r="B2" s="4" t="s">
        <v>42</v>
      </c>
      <c r="C2" s="5" t="s">
        <v>14</v>
      </c>
      <c r="D2" s="5" t="s">
        <v>30</v>
      </c>
      <c r="E2" s="30" t="s">
        <v>6</v>
      </c>
      <c r="F2" s="31"/>
      <c r="G2" s="8" t="s">
        <v>3</v>
      </c>
      <c r="H2" s="8" t="s">
        <v>29</v>
      </c>
      <c r="I2" s="4" t="s">
        <v>1</v>
      </c>
    </row>
    <row r="3" spans="2:12" x14ac:dyDescent="0.3">
      <c r="B3" s="34" t="s">
        <v>7</v>
      </c>
      <c r="C3" s="46">
        <v>20537</v>
      </c>
      <c r="D3" s="13"/>
      <c r="E3" s="16" t="s">
        <v>15</v>
      </c>
      <c r="F3" s="12">
        <f ca="1">NOW()-1</f>
        <v>42956.390762731484</v>
      </c>
      <c r="G3" s="6">
        <v>7073</v>
      </c>
      <c r="H3" s="3"/>
      <c r="I3" s="2"/>
    </row>
    <row r="4" spans="2:12" x14ac:dyDescent="0.3">
      <c r="B4" s="35"/>
      <c r="C4" s="48"/>
      <c r="D4" s="14"/>
      <c r="E4" s="16" t="s">
        <v>9</v>
      </c>
      <c r="F4" s="12">
        <f ca="1">NOW()-1</f>
        <v>42956.390762731484</v>
      </c>
      <c r="G4" s="6">
        <v>6264</v>
      </c>
      <c r="H4" s="3"/>
      <c r="I4" s="2"/>
    </row>
    <row r="5" spans="2:12" x14ac:dyDescent="0.3">
      <c r="B5" s="34" t="s">
        <v>23</v>
      </c>
      <c r="C5" s="46">
        <v>35</v>
      </c>
      <c r="D5" s="13"/>
      <c r="E5" s="7" t="s">
        <v>10</v>
      </c>
      <c r="F5" s="12">
        <f ca="1">NOW()-2</f>
        <v>42955.390762731484</v>
      </c>
      <c r="G5" s="6">
        <v>47</v>
      </c>
      <c r="H5" s="3"/>
      <c r="I5" s="2"/>
    </row>
    <row r="6" spans="2:12" x14ac:dyDescent="0.3">
      <c r="B6" s="36"/>
      <c r="C6" s="47"/>
      <c r="D6" s="15"/>
      <c r="E6" s="7" t="s">
        <v>11</v>
      </c>
      <c r="F6" s="12">
        <f ca="1">NOW()</f>
        <v>42957.390762731484</v>
      </c>
      <c r="G6" s="6">
        <v>859</v>
      </c>
      <c r="H6" s="3"/>
      <c r="I6" s="2" t="s">
        <v>31</v>
      </c>
    </row>
    <row r="7" spans="2:12" x14ac:dyDescent="0.3">
      <c r="B7" s="35"/>
      <c r="C7" s="48"/>
      <c r="D7" s="14"/>
      <c r="E7" s="7" t="s">
        <v>25</v>
      </c>
      <c r="F7" s="12">
        <f ca="1">NOW()-1</f>
        <v>42956.390762731484</v>
      </c>
      <c r="G7" s="6">
        <v>34</v>
      </c>
      <c r="H7" s="3"/>
      <c r="I7" s="2" t="s">
        <v>26</v>
      </c>
    </row>
    <row r="8" spans="2:12" x14ac:dyDescent="0.3">
      <c r="B8" s="34" t="s">
        <v>16</v>
      </c>
      <c r="C8" s="46">
        <v>40</v>
      </c>
      <c r="D8" s="13"/>
      <c r="E8" s="16" t="s">
        <v>8</v>
      </c>
      <c r="F8" s="12">
        <f ca="1">NOW()-1</f>
        <v>42956.390762731484</v>
      </c>
      <c r="G8" s="6">
        <v>183</v>
      </c>
      <c r="H8" s="3"/>
      <c r="I8" s="2"/>
    </row>
    <row r="9" spans="2:12" x14ac:dyDescent="0.3">
      <c r="B9" s="36"/>
      <c r="C9" s="47"/>
      <c r="D9" s="15"/>
      <c r="E9" s="16" t="s">
        <v>12</v>
      </c>
      <c r="F9" s="12">
        <f ca="1">NOW()-1</f>
        <v>42956.390762731484</v>
      </c>
      <c r="G9" s="6">
        <v>0</v>
      </c>
      <c r="H9" s="3"/>
      <c r="I9" s="2"/>
    </row>
    <row r="10" spans="2:12" x14ac:dyDescent="0.3">
      <c r="B10" s="35"/>
      <c r="C10" s="48"/>
      <c r="D10" s="14"/>
      <c r="E10" s="16" t="s">
        <v>13</v>
      </c>
      <c r="F10" s="12">
        <f ca="1">NOW()-1</f>
        <v>42956.390762731484</v>
      </c>
      <c r="G10" s="6">
        <v>0</v>
      </c>
      <c r="H10" s="3"/>
      <c r="I10" s="2"/>
    </row>
    <row r="11" spans="2:12" x14ac:dyDescent="0.3">
      <c r="B11" s="34" t="s">
        <v>17</v>
      </c>
      <c r="C11" s="46">
        <v>82</v>
      </c>
      <c r="D11" s="13"/>
      <c r="E11" s="7" t="s">
        <v>19</v>
      </c>
      <c r="F11" s="12">
        <f t="shared" ref="F11:F21" ca="1" si="0">NOW()-1</f>
        <v>42956.390762731484</v>
      </c>
      <c r="G11" s="6">
        <v>3230</v>
      </c>
      <c r="H11" s="3"/>
      <c r="I11" s="2"/>
    </row>
    <row r="12" spans="2:12" x14ac:dyDescent="0.3">
      <c r="B12" s="36"/>
      <c r="C12" s="47"/>
      <c r="D12" s="15"/>
      <c r="E12" s="7" t="s">
        <v>21</v>
      </c>
      <c r="F12" s="12">
        <f t="shared" ca="1" si="0"/>
        <v>42956.390762731484</v>
      </c>
      <c r="G12" s="6">
        <v>143</v>
      </c>
      <c r="H12" s="3"/>
      <c r="I12" s="2"/>
    </row>
    <row r="13" spans="2:12" x14ac:dyDescent="0.3">
      <c r="B13" s="36"/>
      <c r="C13" s="47"/>
      <c r="D13" s="15"/>
      <c r="E13" s="7" t="s">
        <v>20</v>
      </c>
      <c r="F13" s="12">
        <f t="shared" ca="1" si="0"/>
        <v>42956.390762731484</v>
      </c>
      <c r="G13" s="6">
        <v>0</v>
      </c>
      <c r="H13" s="3"/>
      <c r="I13" s="2"/>
    </row>
    <row r="14" spans="2:12" ht="16.5" x14ac:dyDescent="0.3">
      <c r="B14" s="35"/>
      <c r="C14" s="48"/>
      <c r="D14" s="14"/>
      <c r="E14" s="7" t="s">
        <v>22</v>
      </c>
      <c r="F14" s="12">
        <f ca="1">NOW()-1</f>
        <v>42956.390762731484</v>
      </c>
      <c r="G14" s="6">
        <v>4</v>
      </c>
      <c r="H14" s="3"/>
      <c r="I14" s="2"/>
      <c r="L14"/>
    </row>
    <row r="15" spans="2:12" x14ac:dyDescent="0.3">
      <c r="B15" s="34" t="s">
        <v>18</v>
      </c>
      <c r="C15" s="46">
        <v>77</v>
      </c>
      <c r="D15" s="15"/>
      <c r="E15" s="7" t="s">
        <v>19</v>
      </c>
      <c r="F15" s="12">
        <f t="shared" ca="1" si="0"/>
        <v>42956.390762731484</v>
      </c>
      <c r="G15" s="6">
        <v>7</v>
      </c>
      <c r="H15" s="3"/>
      <c r="I15" s="2"/>
    </row>
    <row r="16" spans="2:12" x14ac:dyDescent="0.3">
      <c r="B16" s="35"/>
      <c r="C16" s="48"/>
      <c r="D16" s="14"/>
      <c r="E16" s="17" t="s">
        <v>20</v>
      </c>
      <c r="F16" s="12">
        <f t="shared" ca="1" si="0"/>
        <v>42956.390762731484</v>
      </c>
      <c r="G16" s="6">
        <v>17</v>
      </c>
      <c r="H16" s="3"/>
      <c r="I16" s="2"/>
    </row>
    <row r="17" spans="2:9" x14ac:dyDescent="0.3">
      <c r="B17" s="40" t="s">
        <v>39</v>
      </c>
      <c r="C17" s="49">
        <v>69</v>
      </c>
      <c r="D17" s="23"/>
      <c r="E17" s="24" t="s">
        <v>10</v>
      </c>
      <c r="F17" s="25">
        <f t="shared" ca="1" si="0"/>
        <v>42956.390762731484</v>
      </c>
      <c r="G17" s="22">
        <v>75</v>
      </c>
      <c r="H17" s="23"/>
      <c r="I17" s="26"/>
    </row>
    <row r="18" spans="2:9" x14ac:dyDescent="0.3">
      <c r="B18" s="41"/>
      <c r="C18" s="50"/>
      <c r="D18" s="23"/>
      <c r="E18" s="24" t="s">
        <v>11</v>
      </c>
      <c r="F18" s="25">
        <f t="shared" ca="1" si="0"/>
        <v>42956.390762731484</v>
      </c>
      <c r="G18" s="22">
        <v>2126</v>
      </c>
      <c r="H18" s="23"/>
      <c r="I18" s="2" t="s">
        <v>24</v>
      </c>
    </row>
    <row r="19" spans="2:9" x14ac:dyDescent="0.3">
      <c r="B19" s="41"/>
      <c r="C19" s="50"/>
      <c r="D19" s="23"/>
      <c r="E19" s="24" t="s">
        <v>25</v>
      </c>
      <c r="F19" s="25">
        <f t="shared" ca="1" si="0"/>
        <v>42956.390762731484</v>
      </c>
      <c r="G19" s="22">
        <v>61</v>
      </c>
      <c r="H19" s="23"/>
      <c r="I19" s="26"/>
    </row>
    <row r="20" spans="2:9" x14ac:dyDescent="0.3">
      <c r="B20" s="41"/>
      <c r="C20" s="50"/>
      <c r="D20" s="23"/>
      <c r="E20" s="24" t="s">
        <v>35</v>
      </c>
      <c r="F20" s="25">
        <f t="shared" ca="1" si="0"/>
        <v>42956.390762731484</v>
      </c>
      <c r="G20" s="22">
        <v>0</v>
      </c>
      <c r="H20" s="23"/>
      <c r="I20" s="26" t="s">
        <v>37</v>
      </c>
    </row>
    <row r="21" spans="2:9" x14ac:dyDescent="0.3">
      <c r="B21" s="42"/>
      <c r="C21" s="51"/>
      <c r="D21" s="26"/>
      <c r="E21" s="24" t="s">
        <v>36</v>
      </c>
      <c r="F21" s="25">
        <f t="shared" ca="1" si="0"/>
        <v>42956.390762731484</v>
      </c>
      <c r="G21" s="22">
        <v>0</v>
      </c>
      <c r="H21" s="26"/>
      <c r="I21" s="26" t="s">
        <v>37</v>
      </c>
    </row>
    <row r="23" spans="2:9" x14ac:dyDescent="0.3">
      <c r="B23" s="32"/>
      <c r="C23" s="32"/>
      <c r="D23" s="33"/>
      <c r="E23" s="33"/>
      <c r="F23" s="33"/>
      <c r="G23" s="33"/>
      <c r="H23" s="33"/>
      <c r="I23" s="33"/>
    </row>
    <row r="24" spans="2:9" x14ac:dyDescent="0.3">
      <c r="B24" s="33"/>
      <c r="C24" s="33"/>
      <c r="D24" s="33"/>
      <c r="E24" s="33"/>
      <c r="F24" s="33"/>
      <c r="G24" s="33"/>
      <c r="H24" s="33"/>
      <c r="I24" s="33"/>
    </row>
    <row r="25" spans="2:9" x14ac:dyDescent="0.3">
      <c r="B25" s="33"/>
      <c r="C25" s="33"/>
      <c r="D25" s="33"/>
      <c r="E25" s="33"/>
      <c r="F25" s="33"/>
      <c r="G25" s="33"/>
      <c r="H25" s="33"/>
      <c r="I25" s="33"/>
    </row>
    <row r="26" spans="2:9" x14ac:dyDescent="0.3">
      <c r="B26" s="33"/>
      <c r="C26" s="33"/>
      <c r="D26" s="33"/>
      <c r="E26" s="33"/>
      <c r="F26" s="33"/>
      <c r="G26" s="33"/>
      <c r="H26" s="33"/>
      <c r="I26" s="33"/>
    </row>
    <row r="27" spans="2:9" x14ac:dyDescent="0.3">
      <c r="B27" s="33"/>
      <c r="C27" s="33"/>
      <c r="D27" s="33"/>
      <c r="E27" s="33"/>
      <c r="F27" s="33"/>
      <c r="G27" s="33"/>
      <c r="H27" s="33"/>
      <c r="I27" s="33"/>
    </row>
  </sheetData>
  <mergeCells count="14">
    <mergeCell ref="B11:B14"/>
    <mergeCell ref="C11:C14"/>
    <mergeCell ref="B15:B16"/>
    <mergeCell ref="C15:C16"/>
    <mergeCell ref="B23:I27"/>
    <mergeCell ref="B17:B21"/>
    <mergeCell ref="C17:C21"/>
    <mergeCell ref="B8:B10"/>
    <mergeCell ref="C8:C10"/>
    <mergeCell ref="E2:F2"/>
    <mergeCell ref="B3:B4"/>
    <mergeCell ref="C3:C4"/>
    <mergeCell ref="B5:B7"/>
    <mergeCell ref="C5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점검표(수금박사)</vt:lpstr>
      <vt:lpstr>점검표(장부장)</vt:lpstr>
      <vt:lpstr>점검표(IBK모자)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김영일</dc:creator>
  <cp:lastModifiedBy>Mango</cp:lastModifiedBy>
  <dcterms:created xsi:type="dcterms:W3CDTF">2016-04-27T23:43:22Z</dcterms:created>
  <dcterms:modified xsi:type="dcterms:W3CDTF">2017-08-10T00:22:42Z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58be18f1-378f-47d1-bde9-2a2c28e5a748</vt:lpwstr>
  </property>
</Properties>
</file>