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louss\Downloads\"/>
    </mc:Choice>
  </mc:AlternateContent>
  <xr:revisionPtr revIDLastSave="346" documentId="11_3B521DA2842A1DEAC52E3272814CA4E7FC39C640" xr6:coauthVersionLast="47" xr6:coauthVersionMax="47" xr10:uidLastSave="{92D24870-3351-4BCE-8818-E93FC592788D}"/>
  <bookViews>
    <workbookView xWindow="-120" yWindow="-120" windowWidth="29040" windowHeight="15720" firstSheet="1" activeTab="1" xr2:uid="{00000000-000D-0000-FFFF-FFFF00000000}"/>
  </bookViews>
  <sheets>
    <sheet name="Planning projet - CIP" sheetId="2" r:id="rId1"/>
    <sheet name="Feuil1" sheetId="3" r:id="rId2"/>
  </sheets>
  <definedNames>
    <definedName name="_xlnm._FilterDatabase" localSheetId="0" hidden="1">'Planning projet - CIP'!$A$2:$JW$20</definedName>
    <definedName name="_xlnm._FilterDatabase" localSheetId="1" hidden="1">Feuil1!$A$1:$I$1</definedName>
    <definedName name="_xlnm.Print_Area" localSheetId="0">'Planning projet - CIP'!$B$2:$K$20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" l="1"/>
  <c r="I30" i="3" s="1"/>
  <c r="G22" i="3"/>
  <c r="I22" i="3" s="1"/>
  <c r="G21" i="3"/>
  <c r="I21" i="3" s="1"/>
  <c r="G20" i="3"/>
  <c r="I20" i="3" s="1"/>
  <c r="G14" i="3"/>
  <c r="I14" i="3" s="1"/>
  <c r="G35" i="3"/>
  <c r="I35" i="3" s="1"/>
  <c r="G34" i="3"/>
  <c r="I34" i="3" s="1"/>
  <c r="G32" i="3"/>
  <c r="I32" i="3" s="1"/>
  <c r="G33" i="3"/>
  <c r="I33" i="3" s="1"/>
  <c r="G36" i="3"/>
  <c r="I36" i="3" s="1"/>
  <c r="G17" i="3"/>
  <c r="I17" i="3" s="1"/>
  <c r="G26" i="3"/>
  <c r="I26" i="3" s="1"/>
  <c r="G19" i="3"/>
  <c r="I19" i="3" s="1"/>
  <c r="G18" i="3"/>
  <c r="I18" i="3" s="1"/>
  <c r="G16" i="3"/>
  <c r="I16" i="3" s="1"/>
  <c r="G15" i="3"/>
  <c r="I15" i="3" s="1"/>
  <c r="G23" i="3"/>
  <c r="I23" i="3" s="1"/>
  <c r="G12" i="3"/>
  <c r="I12" i="3" s="1"/>
  <c r="G11" i="3"/>
  <c r="I11" i="3" s="1"/>
  <c r="G9" i="3"/>
  <c r="I9" i="3" s="1"/>
  <c r="G4" i="3"/>
  <c r="I4" i="3" s="1"/>
  <c r="G5" i="3"/>
  <c r="I5" i="3" s="1"/>
  <c r="G24" i="3"/>
  <c r="I24" i="3" s="1"/>
  <c r="G10" i="3"/>
  <c r="I10" i="3" s="1"/>
  <c r="I14" i="2"/>
  <c r="K14" i="2" s="1"/>
  <c r="I9" i="2"/>
  <c r="K9" i="2" s="1"/>
  <c r="I5" i="2"/>
  <c r="K5" i="2" s="1"/>
  <c r="I4" i="2" l="1"/>
  <c r="K4" i="2" s="1"/>
  <c r="I6" i="2"/>
  <c r="K6" i="2" s="1"/>
  <c r="I17" i="2"/>
  <c r="K17" i="2" s="1"/>
  <c r="I16" i="2" l="1"/>
  <c r="K16" i="2" s="1"/>
  <c r="I8" i="2" l="1"/>
  <c r="K8" i="2" s="1"/>
  <c r="I20" i="2"/>
  <c r="K20" i="2" s="1"/>
  <c r="I19" i="2"/>
  <c r="K19" i="2" s="1"/>
  <c r="I3" i="2"/>
  <c r="K3" i="2" s="1"/>
  <c r="I12" i="2"/>
  <c r="K12" i="2" s="1"/>
  <c r="I10" i="2"/>
  <c r="K10" i="2" s="1"/>
  <c r="I11" i="2"/>
  <c r="K11" i="2" s="1"/>
  <c r="I13" i="2"/>
  <c r="K13" i="2" s="1"/>
  <c r="I15" i="2"/>
  <c r="K15" i="2" s="1"/>
  <c r="I7" i="2"/>
  <c r="K7" i="2" s="1"/>
</calcChain>
</file>

<file path=xl/sharedStrings.xml><?xml version="1.0" encoding="utf-8"?>
<sst xmlns="http://schemas.openxmlformats.org/spreadsheetml/2006/main" count="259" uniqueCount="104">
  <si>
    <t>MODULES</t>
  </si>
  <si>
    <t>NOM DE LA TÂCHE</t>
  </si>
  <si>
    <t>Description de la tâche</t>
  </si>
  <si>
    <t>STATUT</t>
  </si>
  <si>
    <t>RESPONSABLE</t>
  </si>
  <si>
    <t>DATE 
DE DÉBUT</t>
  </si>
  <si>
    <t>DATE 
DE FIN</t>
  </si>
  <si>
    <r>
      <t xml:space="preserve">DURÉE
</t>
    </r>
    <r>
      <rPr>
        <sz val="7"/>
        <color theme="1"/>
        <rFont val="Century Gothic"/>
        <family val="2"/>
      </rPr>
      <t>Calendaire</t>
    </r>
  </si>
  <si>
    <t>COMMENTAIRES</t>
  </si>
  <si>
    <r>
      <rPr>
        <b/>
        <sz val="9"/>
        <color theme="1"/>
        <rFont val="Century Gothic"/>
        <family val="1"/>
      </rPr>
      <t>DURÉE</t>
    </r>
    <r>
      <rPr>
        <sz val="9"/>
        <color theme="1"/>
        <rFont val="Century Gothic"/>
        <family val="1"/>
      </rPr>
      <t xml:space="preserve"> 
</t>
    </r>
    <r>
      <rPr>
        <sz val="7"/>
        <color theme="1"/>
        <rFont val="Century Gothic"/>
        <family val="2"/>
      </rPr>
      <t>en jours ouvrés</t>
    </r>
  </si>
  <si>
    <t>KICK OFF</t>
  </si>
  <si>
    <t>Réunion de démarrage du projet</t>
  </si>
  <si>
    <t>Terminé</t>
  </si>
  <si>
    <t>Chef de projet NKM-TECHNOLOGY</t>
  </si>
  <si>
    <t>CADRAGE</t>
  </si>
  <si>
    <t>Liste des évidences documentaires</t>
  </si>
  <si>
    <t>Mise à disposition de fichier de clients, agences, et autres données nécessaire au paramétrage de l'applicaiton</t>
  </si>
  <si>
    <t>En cours</t>
  </si>
  <si>
    <t>Chef de projet AFG CI</t>
  </si>
  <si>
    <t>Courrier d'avertissement et d'incident transmis. 
Conserver les courriers produit par FLEXDECLARE sur le Mali</t>
  </si>
  <si>
    <t>Etude de l'existant sur les declarations</t>
  </si>
  <si>
    <t>Non démarré</t>
  </si>
  <si>
    <t>Architecture et securite</t>
  </si>
  <si>
    <t>Implémentation de la base de données</t>
  </si>
  <si>
    <t>Equipe Technique AFG CI</t>
  </si>
  <si>
    <t>REALISATION</t>
  </si>
  <si>
    <t>Elaboration des requetes d'extractions</t>
  </si>
  <si>
    <t>Implémentation des specifiques</t>
  </si>
  <si>
    <t>Equipe Technique NKM-TECHNOLOGY</t>
  </si>
  <si>
    <t>Elaboration des scripts de reprises des declarations</t>
  </si>
  <si>
    <t>Scénarii de tests</t>
  </si>
  <si>
    <t>Définition des scénarii de tests des UAT</t>
  </si>
  <si>
    <t>QUALIFICATION</t>
  </si>
  <si>
    <t>Déploiement environnement de qualification</t>
  </si>
  <si>
    <t>Déploiement de la solution en l'environnement de qualification</t>
  </si>
  <si>
    <t>Formation</t>
  </si>
  <si>
    <t>Formation des formateurs relais et mise à disposition des guides utilisateurs et d'exploitation</t>
  </si>
  <si>
    <t>UAT</t>
  </si>
  <si>
    <t>Réalisation des UAT</t>
  </si>
  <si>
    <t>PV de recette</t>
  </si>
  <si>
    <t>PV de recette du client</t>
  </si>
  <si>
    <t>Comite Go/NoGo</t>
  </si>
  <si>
    <t>DEPLOIEMENT</t>
  </si>
  <si>
    <t>Reprise du stock des declarations</t>
  </si>
  <si>
    <t>Deploiement de la solution en production</t>
  </si>
  <si>
    <t>Mise en production</t>
  </si>
  <si>
    <t>Ouverture du service</t>
  </si>
  <si>
    <t>Ouverture du service aux utilisateurs</t>
  </si>
  <si>
    <t>Suivi-Post production</t>
  </si>
  <si>
    <t>Accompagnement de la SN PROVECI dans la prise en main de l'application</t>
  </si>
  <si>
    <t>CLÔTURE</t>
  </si>
  <si>
    <t>Reunion de clôture</t>
  </si>
  <si>
    <t>Partage du retour d'expérience et projections</t>
  </si>
  <si>
    <t>FONCTIONNALITE</t>
  </si>
  <si>
    <t>APPLICATION MOBILE DE VERIFICATION DE TICKET</t>
  </si>
  <si>
    <t>Scan de ticket</t>
  </si>
  <si>
    <t>Equipe NKM-TECHNOLOGY</t>
  </si>
  <si>
    <t>-</t>
  </si>
  <si>
    <t>Historique des tickets scannés</t>
  </si>
  <si>
    <t>Relooking des interfaces de l'application</t>
  </si>
  <si>
    <t>Déploiement de l'application sur Google play</t>
  </si>
  <si>
    <t>Compte développeur de AfriDigicom à créer. Voir avec Ibrahim</t>
  </si>
  <si>
    <t>FRONT OFFICE - ESPACE CLIENT</t>
  </si>
  <si>
    <t>Consultation de la galerie des évenements</t>
  </si>
  <si>
    <t>Consultation du détail d'un évènement</t>
  </si>
  <si>
    <t>Ajout ou modification de la quantité de tickets dans le panier</t>
  </si>
  <si>
    <t>Paiement de tickets d'évènement via Orange Money</t>
  </si>
  <si>
    <t>Equipe AfriDigicom</t>
  </si>
  <si>
    <t>Test en environnement d'homologation de Orange --&gt; OK
En attente du compte marchant de AfriDigicom</t>
  </si>
  <si>
    <t>Attribution compte marchant de production Orange Money</t>
  </si>
  <si>
    <t>En attente du retour de Ibrahim</t>
  </si>
  <si>
    <t>Paiement de tickets d'évènement via MTN Money</t>
  </si>
  <si>
    <t>A confirmer par Mohamed, 21/08 au plus tard 10H</t>
  </si>
  <si>
    <t>Connexion/Déconnexion espace client</t>
  </si>
  <si>
    <t>Consultation de la liste des tickets par le client</t>
  </si>
  <si>
    <t>Consultation du detail du ticket d'un client</t>
  </si>
  <si>
    <t>Mail de création de compte client</t>
  </si>
  <si>
    <t>Wording à valider par AfriDigicom</t>
  </si>
  <si>
    <t>Mail de notification de paiement de tickets</t>
  </si>
  <si>
    <t>Envoi du ticket en PJ en format jpg ou png</t>
  </si>
  <si>
    <t>Partage de tickets par whatsapp</t>
  </si>
  <si>
    <t>Demande utilisation API SMS</t>
  </si>
  <si>
    <t>Notification SMS pour le paiement de ticket</t>
  </si>
  <si>
    <t>En attente du retour de AfriDigicom sur la mise à disposition de l'API</t>
  </si>
  <si>
    <t>Achat de certificat SSL</t>
  </si>
  <si>
    <t>Point à voir avec Ibrahim</t>
  </si>
  <si>
    <t>Revue du footer</t>
  </si>
  <si>
    <t>Wordding a metttre par Afridigicom</t>
  </si>
  <si>
    <t>Wordding du site</t>
  </si>
  <si>
    <t>Wordding des notifications</t>
  </si>
  <si>
    <t>BACK OFFICE</t>
  </si>
  <si>
    <t>Création d'un évènement</t>
  </si>
  <si>
    <t>Consultation de la liste des évènements</t>
  </si>
  <si>
    <t>Validation d'un évènement</t>
  </si>
  <si>
    <t>Integration de l'aperçu avant validation</t>
  </si>
  <si>
    <t>Création d'une bannière de publicité</t>
  </si>
  <si>
    <t>Liste des bannières</t>
  </si>
  <si>
    <t>Aperçu d'un évènement depuis le backoffice</t>
  </si>
  <si>
    <t>Liste des tickets</t>
  </si>
  <si>
    <t>Tableau de bord de l'annonceur</t>
  </si>
  <si>
    <t>Tableau de bord admin</t>
  </si>
  <si>
    <t>Renvoi de ticket au client</t>
  </si>
  <si>
    <t>Gestion des utilisateurs</t>
  </si>
  <si>
    <t>Paramétrage des droits 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</si>
</sst>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1"/>
      <name val="Century Gothic"/>
      <family val="1"/>
    </font>
    <font>
      <sz val="9"/>
      <color theme="1"/>
      <name val="Century Gothic"/>
      <family val="1"/>
    </font>
    <font>
      <sz val="8"/>
      <color theme="1"/>
      <name val="Century Gothic"/>
      <family val="1"/>
    </font>
    <font>
      <sz val="8"/>
      <color rgb="FF000000"/>
      <name val="Century Gothic"/>
      <family val="1"/>
    </font>
    <font>
      <b/>
      <sz val="8"/>
      <color theme="1"/>
      <name val="Century Gothic"/>
      <family val="2"/>
    </font>
    <font>
      <sz val="7"/>
      <color theme="1"/>
      <name val="Century Gothic"/>
      <family val="2"/>
    </font>
    <font>
      <b/>
      <sz val="8"/>
      <color rgb="FFFF0000"/>
      <name val="Century Gothic"/>
      <family val="2"/>
    </font>
    <font>
      <sz val="8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2"/>
      </left>
      <right style="thin">
        <color theme="0" tint="-0.24994659260841701"/>
      </right>
      <top style="medium">
        <color theme="2"/>
      </top>
      <bottom/>
      <diagonal/>
    </border>
    <border>
      <left/>
      <right style="medium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2"/>
      </top>
      <bottom/>
      <diagonal/>
    </border>
    <border>
      <left style="thin">
        <color theme="0" tint="-0.24994659260841701"/>
      </left>
      <right/>
      <top style="medium">
        <color theme="2"/>
      </top>
      <bottom/>
      <diagonal/>
    </border>
    <border>
      <left style="thin">
        <color theme="2"/>
      </left>
      <right style="thin">
        <color theme="2"/>
      </right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 indent="1" readingOrder="1"/>
    </xf>
    <xf numFmtId="164" fontId="6" fillId="5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 indent="1" readingOrder="1"/>
    </xf>
    <xf numFmtId="0" fontId="3" fillId="2" borderId="0" xfId="1" applyFont="1" applyFill="1" applyAlignment="1">
      <alignment vertical="center"/>
    </xf>
    <xf numFmtId="0" fontId="2" fillId="0" borderId="0" xfId="1" applyFont="1"/>
    <xf numFmtId="20" fontId="2" fillId="2" borderId="0" xfId="1" applyNumberFormat="1" applyFont="1" applyFill="1" applyAlignment="1">
      <alignment wrapText="1"/>
    </xf>
    <xf numFmtId="0" fontId="10" fillId="2" borderId="1" xfId="1" applyFont="1" applyFill="1" applyBorder="1" applyAlignment="1">
      <alignment horizontal="left" vertical="center" wrapText="1" indent="1" readingOrder="1"/>
    </xf>
    <xf numFmtId="164" fontId="10" fillId="5" borderId="1" xfId="1" applyNumberFormat="1" applyFont="1" applyFill="1" applyBorder="1" applyAlignment="1">
      <alignment horizontal="center" vertical="center" wrapText="1"/>
    </xf>
    <xf numFmtId="164" fontId="6" fillId="5" borderId="3" xfId="1" applyNumberFormat="1" applyFont="1" applyFill="1" applyBorder="1" applyAlignment="1">
      <alignment horizontal="center" vertical="center" wrapText="1"/>
    </xf>
    <xf numFmtId="164" fontId="10" fillId="5" borderId="3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left" vertical="center" wrapText="1" indent="1"/>
    </xf>
    <xf numFmtId="1" fontId="6" fillId="6" borderId="5" xfId="1" applyNumberFormat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1" fontId="6" fillId="6" borderId="7" xfId="1" applyNumberFormat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left" vertical="center" wrapText="1" inden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left" vertical="center" wrapText="1" indent="1"/>
    </xf>
    <xf numFmtId="0" fontId="5" fillId="3" borderId="13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 wrapText="1" indent="1" readingOrder="1"/>
    </xf>
    <xf numFmtId="0" fontId="7" fillId="2" borderId="8" xfId="1" applyFont="1" applyFill="1" applyBorder="1" applyAlignment="1">
      <alignment horizontal="left" vertical="center" wrapText="1" indent="1" readingOrder="1"/>
    </xf>
    <xf numFmtId="0" fontId="6" fillId="2" borderId="8" xfId="1" applyFont="1" applyFill="1" applyBorder="1" applyAlignment="1">
      <alignment horizontal="left" vertical="center" wrapText="1" indent="1" readingOrder="1"/>
    </xf>
    <xf numFmtId="0" fontId="6" fillId="2" borderId="8" xfId="1" applyFont="1" applyFill="1" applyBorder="1" applyAlignment="1">
      <alignment horizontal="left" vertical="center" wrapText="1" indent="1"/>
    </xf>
    <xf numFmtId="164" fontId="6" fillId="5" borderId="8" xfId="1" applyNumberFormat="1" applyFont="1" applyFill="1" applyBorder="1" applyAlignment="1">
      <alignment horizontal="center" vertical="center" wrapText="1"/>
    </xf>
    <xf numFmtId="1" fontId="6" fillId="6" borderId="8" xfId="1" applyNumberFormat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 vertical="center" wrapText="1" indent="1"/>
    </xf>
    <xf numFmtId="0" fontId="7" fillId="7" borderId="8" xfId="1" applyFont="1" applyFill="1" applyBorder="1" applyAlignment="1">
      <alignment horizontal="left" vertical="center" wrapText="1" indent="1" readingOrder="1"/>
    </xf>
    <xf numFmtId="0" fontId="10" fillId="2" borderId="14" xfId="1" applyFont="1" applyFill="1" applyBorder="1" applyAlignment="1">
      <alignment horizontal="left" vertical="center" wrapText="1" indent="1"/>
    </xf>
    <xf numFmtId="0" fontId="11" fillId="2" borderId="14" xfId="1" applyFont="1" applyFill="1" applyBorder="1" applyAlignment="1">
      <alignment horizontal="left" vertical="center" wrapText="1" indent="1"/>
    </xf>
    <xf numFmtId="1" fontId="6" fillId="6" borderId="8" xfId="1" quotePrefix="1" applyNumberFormat="1" applyFont="1" applyFill="1" applyBorder="1" applyAlignment="1">
      <alignment horizontal="center" vertical="center" wrapText="1"/>
    </xf>
    <xf numFmtId="164" fontId="6" fillId="5" borderId="18" xfId="1" quotePrefix="1" applyNumberFormat="1" applyFont="1" applyFill="1" applyBorder="1" applyAlignment="1">
      <alignment horizontal="center" vertical="center" wrapText="1"/>
    </xf>
    <xf numFmtId="1" fontId="6" fillId="6" borderId="18" xfId="1" quotePrefix="1" applyNumberFormat="1" applyFont="1" applyFill="1" applyBorder="1" applyAlignment="1">
      <alignment horizontal="center" vertical="center" wrapText="1"/>
    </xf>
    <xf numFmtId="164" fontId="6" fillId="5" borderId="18" xfId="1" applyNumberFormat="1" applyFont="1" applyFill="1" applyBorder="1" applyAlignment="1">
      <alignment horizontal="center" vertical="center" wrapText="1"/>
    </xf>
    <xf numFmtId="1" fontId="6" fillId="6" borderId="18" xfId="1" applyNumberFormat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left" vertical="center" wrapText="1" indent="1"/>
    </xf>
    <xf numFmtId="0" fontId="6" fillId="2" borderId="20" xfId="1" applyFont="1" applyFill="1" applyBorder="1" applyAlignment="1">
      <alignment horizontal="left" vertical="center" wrapText="1" indent="1"/>
    </xf>
    <xf numFmtId="0" fontId="8" fillId="4" borderId="8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60"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57150</xdr:rowOff>
        </xdr:from>
        <xdr:to>
          <xdr:col>2</xdr:col>
          <xdr:colOff>333375</xdr:colOff>
          <xdr:row>6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228600</xdr:rowOff>
        </xdr:from>
        <xdr:to>
          <xdr:col>2</xdr:col>
          <xdr:colOff>333375</xdr:colOff>
          <xdr:row>11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295275</xdr:rowOff>
        </xdr:from>
        <xdr:to>
          <xdr:col>2</xdr:col>
          <xdr:colOff>333375</xdr:colOff>
          <xdr:row>14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304800</xdr:rowOff>
        </xdr:from>
        <xdr:to>
          <xdr:col>2</xdr:col>
          <xdr:colOff>333375</xdr:colOff>
          <xdr:row>16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257175</xdr:rowOff>
        </xdr:from>
        <xdr:to>
          <xdr:col>2</xdr:col>
          <xdr:colOff>333375</xdr:colOff>
          <xdr:row>19</xdr:row>
          <xdr:rowOff>276225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9525</xdr:rowOff>
        </xdr:from>
        <xdr:to>
          <xdr:col>2</xdr:col>
          <xdr:colOff>409575</xdr:colOff>
          <xdr:row>12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276225</xdr:rowOff>
        </xdr:from>
        <xdr:to>
          <xdr:col>2</xdr:col>
          <xdr:colOff>333375</xdr:colOff>
          <xdr:row>12</xdr:row>
          <xdr:rowOff>295275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259080</xdr:rowOff>
    </xdr:from>
    <xdr:to>
      <xdr:col>2</xdr:col>
      <xdr:colOff>335280</xdr:colOff>
      <xdr:row>5</xdr:row>
      <xdr:rowOff>167640</xdr:rowOff>
    </xdr:to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333375</xdr:colOff>
          <xdr:row>3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333375</xdr:colOff>
          <xdr:row>3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333375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7</xdr:row>
      <xdr:rowOff>0</xdr:rowOff>
    </xdr:from>
    <xdr:ext cx="335280" cy="32766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36320" y="153924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257175</xdr:rowOff>
        </xdr:from>
        <xdr:to>
          <xdr:col>2</xdr:col>
          <xdr:colOff>333375</xdr:colOff>
          <xdr:row>18</xdr:row>
          <xdr:rowOff>276225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7</xdr:row>
      <xdr:rowOff>0</xdr:rowOff>
    </xdr:from>
    <xdr:ext cx="335280" cy="32766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043940" y="237744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257175</xdr:rowOff>
        </xdr:from>
        <xdr:to>
          <xdr:col>2</xdr:col>
          <xdr:colOff>333375</xdr:colOff>
          <xdr:row>16</xdr:row>
          <xdr:rowOff>276225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257175</xdr:rowOff>
        </xdr:from>
        <xdr:to>
          <xdr:col>2</xdr:col>
          <xdr:colOff>333375</xdr:colOff>
          <xdr:row>16</xdr:row>
          <xdr:rowOff>276225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257175</xdr:rowOff>
        </xdr:from>
        <xdr:to>
          <xdr:col>2</xdr:col>
          <xdr:colOff>333375</xdr:colOff>
          <xdr:row>17</xdr:row>
          <xdr:rowOff>276225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257175</xdr:rowOff>
        </xdr:from>
        <xdr:to>
          <xdr:col>2</xdr:col>
          <xdr:colOff>333375</xdr:colOff>
          <xdr:row>17</xdr:row>
          <xdr:rowOff>276225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342900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342900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342900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333375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5</xdr:row>
      <xdr:rowOff>0</xdr:rowOff>
    </xdr:from>
    <xdr:ext cx="335280" cy="327660"/>
    <xdr:sp macro="" textlink="">
      <xdr:nvSpPr>
        <xdr:cNvPr id="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19175" y="18192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335280" cy="32766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19175" y="18192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104775</xdr:rowOff>
        </xdr:from>
        <xdr:to>
          <xdr:col>2</xdr:col>
          <xdr:colOff>333375</xdr:colOff>
          <xdr:row>3</xdr:row>
          <xdr:rowOff>428625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3</xdr:row>
      <xdr:rowOff>259080</xdr:rowOff>
    </xdr:from>
    <xdr:ext cx="335280" cy="32766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19175" y="155448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47625</xdr:rowOff>
        </xdr:from>
        <xdr:to>
          <xdr:col>2</xdr:col>
          <xdr:colOff>333375</xdr:colOff>
          <xdr:row>4</xdr:row>
          <xdr:rowOff>371475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333375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8</xdr:row>
      <xdr:rowOff>0</xdr:rowOff>
    </xdr:from>
    <xdr:ext cx="335280" cy="327660"/>
    <xdr:sp macro="" textlink="">
      <xdr:nvSpPr>
        <xdr:cNvPr id="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019175" y="27241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335280" cy="32766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19175" y="27241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259080</xdr:rowOff>
    </xdr:from>
    <xdr:to>
      <xdr:col>1</xdr:col>
      <xdr:colOff>335280</xdr:colOff>
      <xdr:row>8</xdr:row>
      <xdr:rowOff>310515</xdr:rowOff>
    </xdr:to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BE8AAC-3627-45B8-87FE-16ED76006B51}"/>
            </a:ext>
          </a:extLst>
        </xdr:cNvPr>
        <xdr:cNvSpPr/>
      </xdr:nvSpPr>
      <xdr:spPr>
        <a:xfrm>
          <a:off x="866775" y="195453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xdr:oneCellAnchor>
    <xdr:from>
      <xdr:col>1</xdr:col>
      <xdr:colOff>0</xdr:colOff>
      <xdr:row>25</xdr:row>
      <xdr:rowOff>0</xdr:rowOff>
    </xdr:from>
    <xdr:ext cx="335280" cy="32766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F15BE4-AA71-4235-90DC-637411BB5DD8}"/>
            </a:ext>
            <a:ext uri="{147F2762-F138-4A5C-976F-8EAC2B608ADB}">
              <a16:predDERef xmlns:a16="http://schemas.microsoft.com/office/drawing/2014/main" pred="{B1BE8AAC-3627-45B8-87FE-16ED76006B51}"/>
            </a:ext>
          </a:extLst>
        </xdr:cNvPr>
        <xdr:cNvSpPr/>
      </xdr:nvSpPr>
      <xdr:spPr>
        <a:xfrm>
          <a:off x="866775" y="3019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335280" cy="327660"/>
    <xdr:sp macro="" textlink="">
      <xdr:nvSpPr>
        <xdr:cNvPr id="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F8ECEB-3CF7-4B4D-ABD3-8CDFA5410B48}"/>
            </a:ext>
            <a:ext uri="{147F2762-F138-4A5C-976F-8EAC2B608ADB}">
              <a16:predDERef xmlns:a16="http://schemas.microsoft.com/office/drawing/2014/main" pred="{51F15BE4-AA71-4235-90DC-637411BB5DD8}"/>
            </a:ext>
          </a:extLst>
        </xdr:cNvPr>
        <xdr:cNvSpPr/>
      </xdr:nvSpPr>
      <xdr:spPr>
        <a:xfrm>
          <a:off x="866775" y="3019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335280" cy="327660"/>
    <xdr:sp macro="" textlink="">
      <xdr:nvSpPr>
        <xdr:cNvPr id="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AEDA5A-F37B-42D4-B59C-020077A3CFBB}"/>
            </a:ext>
            <a:ext uri="{147F2762-F138-4A5C-976F-8EAC2B608ADB}">
              <a16:predDERef xmlns:a16="http://schemas.microsoft.com/office/drawing/2014/main" pred="{6EF8ECEB-3CF7-4B4D-ABD3-8CDFA5410B48}"/>
            </a:ext>
          </a:extLst>
        </xdr:cNvPr>
        <xdr:cNvSpPr/>
      </xdr:nvSpPr>
      <xdr:spPr>
        <a:xfrm>
          <a:off x="866775" y="211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335280" cy="327660"/>
    <xdr:sp macro="" textlink="">
      <xdr:nvSpPr>
        <xdr:cNvPr id="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4448A0-C67C-4263-AEC2-801D1F459C61}"/>
            </a:ext>
            <a:ext uri="{147F2762-F138-4A5C-976F-8EAC2B608ADB}">
              <a16:predDERef xmlns:a16="http://schemas.microsoft.com/office/drawing/2014/main" pred="{A0AEDA5A-F37B-42D4-B59C-020077A3CFBB}"/>
            </a:ext>
          </a:extLst>
        </xdr:cNvPr>
        <xdr:cNvSpPr/>
      </xdr:nvSpPr>
      <xdr:spPr>
        <a:xfrm>
          <a:off x="866775" y="211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5</xdr:row>
      <xdr:rowOff>259080</xdr:rowOff>
    </xdr:from>
    <xdr:ext cx="335280" cy="327660"/>
    <xdr:sp macro="" textlink="">
      <xdr:nvSpPr>
        <xdr:cNvPr id="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0829E-55CD-426F-8D38-1BF5820EAE44}"/>
            </a:ext>
            <a:ext uri="{147F2762-F138-4A5C-976F-8EAC2B608ADB}">
              <a16:predDERef xmlns:a16="http://schemas.microsoft.com/office/drawing/2014/main" pred="{834448A0-C67C-4263-AEC2-801D1F459C61}"/>
            </a:ext>
          </a:extLst>
        </xdr:cNvPr>
        <xdr:cNvSpPr/>
      </xdr:nvSpPr>
      <xdr:spPr>
        <a:xfrm>
          <a:off x="866775" y="124015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335280" cy="32766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E2E434-31FE-428E-B6D3-AEAD1286B893}"/>
            </a:ext>
            <a:ext uri="{147F2762-F138-4A5C-976F-8EAC2B608ADB}">
              <a16:predDERef xmlns:a16="http://schemas.microsoft.com/office/drawing/2014/main" pred="{8E90829E-55CD-426F-8D38-1BF5820EAE44}"/>
            </a:ext>
          </a:extLst>
        </xdr:cNvPr>
        <xdr:cNvSpPr/>
      </xdr:nvSpPr>
      <xdr:spPr>
        <a:xfrm>
          <a:off x="866775" y="3505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335280" cy="32766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98D5D-20EF-409D-898B-34A5DFF3EC96}"/>
            </a:ext>
            <a:ext uri="{147F2762-F138-4A5C-976F-8EAC2B608ADB}">
              <a16:predDERef xmlns:a16="http://schemas.microsoft.com/office/drawing/2014/main" pred="{76E2E434-31FE-428E-B6D3-AEAD1286B893}"/>
            </a:ext>
          </a:extLst>
        </xdr:cNvPr>
        <xdr:cNvSpPr/>
      </xdr:nvSpPr>
      <xdr:spPr>
        <a:xfrm>
          <a:off x="866775" y="3505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335280" cy="327660"/>
    <xdr:sp macro="" textlink="">
      <xdr:nvSpPr>
        <xdr:cNvPr id="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9DE186-2381-43D9-831E-F65C34586ADE}"/>
            </a:ext>
            <a:ext uri="{147F2762-F138-4A5C-976F-8EAC2B608ADB}">
              <a16:predDERef xmlns:a16="http://schemas.microsoft.com/office/drawing/2014/main" pred="{8CF98D5D-20EF-409D-898B-34A5DFF3EC96}"/>
            </a:ext>
          </a:extLst>
        </xdr:cNvPr>
        <xdr:cNvSpPr/>
      </xdr:nvSpPr>
      <xdr:spPr>
        <a:xfrm>
          <a:off x="1781175" y="23241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335280" cy="32766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B507B1-2219-449D-B7E9-96379DA4D59A}"/>
            </a:ext>
            <a:ext uri="{147F2762-F138-4A5C-976F-8EAC2B608ADB}">
              <a16:predDERef xmlns:a16="http://schemas.microsoft.com/office/drawing/2014/main" pred="{6C9DE186-2381-43D9-831E-F65C34586ADE}"/>
            </a:ext>
          </a:extLst>
        </xdr:cNvPr>
        <xdr:cNvSpPr/>
      </xdr:nvSpPr>
      <xdr:spPr>
        <a:xfrm>
          <a:off x="1781175" y="23241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twoCellAnchor editAs="oneCell">
    <xdr:from>
      <xdr:col>1</xdr:col>
      <xdr:colOff>0</xdr:colOff>
      <xdr:row>8</xdr:row>
      <xdr:rowOff>259080</xdr:rowOff>
    </xdr:from>
    <xdr:to>
      <xdr:col>1</xdr:col>
      <xdr:colOff>335280</xdr:colOff>
      <xdr:row>9</xdr:row>
      <xdr:rowOff>24765</xdr:rowOff>
    </xdr:to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6E881A-4EC8-4E50-948A-A977BD5439ED}"/>
            </a:ext>
            <a:ext uri="{147F2762-F138-4A5C-976F-8EAC2B608ADB}">
              <a16:predDERef xmlns:a16="http://schemas.microsoft.com/office/drawing/2014/main" pred="{08B507B1-2219-449D-B7E9-96379DA4D59A}"/>
            </a:ext>
          </a:extLst>
        </xdr:cNvPr>
        <xdr:cNvSpPr/>
      </xdr:nvSpPr>
      <xdr:spPr>
        <a:xfrm>
          <a:off x="1781175" y="211645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xdr:oneCellAnchor>
    <xdr:from>
      <xdr:col>1</xdr:col>
      <xdr:colOff>0</xdr:colOff>
      <xdr:row>22</xdr:row>
      <xdr:rowOff>0</xdr:rowOff>
    </xdr:from>
    <xdr:ext cx="335280" cy="32766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E281-BC91-415C-9FFE-403953189321}"/>
            </a:ext>
            <a:ext uri="{147F2762-F138-4A5C-976F-8EAC2B608ADB}">
              <a16:predDERef xmlns:a16="http://schemas.microsoft.com/office/drawing/2014/main" pred="{3A6E881A-4EC8-4E50-948A-A977BD5439ED}"/>
            </a:ext>
          </a:extLst>
        </xdr:cNvPr>
        <xdr:cNvSpPr/>
      </xdr:nvSpPr>
      <xdr:spPr>
        <a:xfrm>
          <a:off x="1781175" y="21336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335280" cy="327660"/>
    <xdr:sp macro="" textlink="">
      <xdr:nvSpPr>
        <xdr:cNvPr id="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D700EA-EFE3-458D-871E-9A3F48A1B471}"/>
            </a:ext>
            <a:ext uri="{147F2762-F138-4A5C-976F-8EAC2B608ADB}">
              <a16:predDERef xmlns:a16="http://schemas.microsoft.com/office/drawing/2014/main" pred="{CCDDE281-BC91-415C-9FFE-403953189321}"/>
            </a:ext>
          </a:extLst>
        </xdr:cNvPr>
        <xdr:cNvSpPr/>
      </xdr:nvSpPr>
      <xdr:spPr>
        <a:xfrm>
          <a:off x="1781175" y="21336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twoCellAnchor editAs="oneCell">
    <xdr:from>
      <xdr:col>1</xdr:col>
      <xdr:colOff>0</xdr:colOff>
      <xdr:row>6</xdr:row>
      <xdr:rowOff>259080</xdr:rowOff>
    </xdr:from>
    <xdr:to>
      <xdr:col>1</xdr:col>
      <xdr:colOff>335280</xdr:colOff>
      <xdr:row>8</xdr:row>
      <xdr:rowOff>34290</xdr:rowOff>
    </xdr:to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2974D-5EB1-40D1-9788-61B45576943F}"/>
            </a:ext>
            <a:ext uri="{147F2762-F138-4A5C-976F-8EAC2B608ADB}">
              <a16:predDERef xmlns:a16="http://schemas.microsoft.com/office/drawing/2014/main" pred="{C9D700EA-EFE3-458D-871E-9A3F48A1B471}"/>
            </a:ext>
          </a:extLst>
        </xdr:cNvPr>
        <xdr:cNvSpPr/>
      </xdr:nvSpPr>
      <xdr:spPr>
        <a:xfrm>
          <a:off x="1781175" y="230695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xdr:oneCellAnchor>
    <xdr:from>
      <xdr:col>1</xdr:col>
      <xdr:colOff>0</xdr:colOff>
      <xdr:row>10</xdr:row>
      <xdr:rowOff>0</xdr:rowOff>
    </xdr:from>
    <xdr:ext cx="335280" cy="32766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82958-2895-4222-BA03-E55B2C38F802}"/>
            </a:ext>
            <a:ext uri="{147F2762-F138-4A5C-976F-8EAC2B608ADB}">
              <a16:predDERef xmlns:a16="http://schemas.microsoft.com/office/drawing/2014/main" pred="{AD52974D-5EB1-40D1-9788-61B45576943F}"/>
            </a:ext>
          </a:extLst>
        </xdr:cNvPr>
        <xdr:cNvSpPr/>
      </xdr:nvSpPr>
      <xdr:spPr>
        <a:xfrm>
          <a:off x="1781175" y="34385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335280" cy="32766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84FBA6-9286-4C0C-9F9C-736AE2DDAA00}"/>
            </a:ext>
            <a:ext uri="{147F2762-F138-4A5C-976F-8EAC2B608ADB}">
              <a16:predDERef xmlns:a16="http://schemas.microsoft.com/office/drawing/2014/main" pred="{C2E82958-2895-4222-BA03-E55B2C38F802}"/>
            </a:ext>
          </a:extLst>
        </xdr:cNvPr>
        <xdr:cNvSpPr/>
      </xdr:nvSpPr>
      <xdr:spPr>
        <a:xfrm>
          <a:off x="1781175" y="34385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335280" cy="327660"/>
    <xdr:sp macro="" textlink="">
      <xdr:nvSpPr>
        <xdr:cNvPr id="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3011C-5850-47EF-9057-DFB6C3FEC296}"/>
            </a:ext>
            <a:ext uri="{147F2762-F138-4A5C-976F-8EAC2B608ADB}">
              <a16:predDERef xmlns:a16="http://schemas.microsoft.com/office/drawing/2014/main" pred="{EA84FBA6-9286-4C0C-9F9C-736AE2DDAA00}"/>
            </a:ext>
          </a:extLst>
        </xdr:cNvPr>
        <xdr:cNvSpPr/>
      </xdr:nvSpPr>
      <xdr:spPr>
        <a:xfrm>
          <a:off x="1781175" y="37147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335280" cy="32766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EB18FA-3771-4BA5-8695-12A8D6BC2BE4}"/>
            </a:ext>
            <a:ext uri="{147F2762-F138-4A5C-976F-8EAC2B608ADB}">
              <a16:predDERef xmlns:a16="http://schemas.microsoft.com/office/drawing/2014/main" pred="{9DC3011C-5850-47EF-9057-DFB6C3FEC296}"/>
            </a:ext>
          </a:extLst>
        </xdr:cNvPr>
        <xdr:cNvSpPr/>
      </xdr:nvSpPr>
      <xdr:spPr>
        <a:xfrm>
          <a:off x="1781175" y="37147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335280" cy="32766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C312BF-2867-4577-95AA-F75B91CE5A28}"/>
            </a:ext>
            <a:ext uri="{147F2762-F138-4A5C-976F-8EAC2B608ADB}">
              <a16:predDERef xmlns:a16="http://schemas.microsoft.com/office/drawing/2014/main" pred="{17EB18FA-3771-4BA5-8695-12A8D6BC2BE4}"/>
            </a:ext>
          </a:extLst>
        </xdr:cNvPr>
        <xdr:cNvSpPr/>
      </xdr:nvSpPr>
      <xdr:spPr>
        <a:xfrm>
          <a:off x="1781175" y="39909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335280" cy="327660"/>
    <xdr:sp macro="" textlink="">
      <xdr:nvSpPr>
        <xdr:cNvPr id="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3ADCC9-CC46-438B-914C-0403DA64EF8B}"/>
            </a:ext>
            <a:ext uri="{147F2762-F138-4A5C-976F-8EAC2B608ADB}">
              <a16:predDERef xmlns:a16="http://schemas.microsoft.com/office/drawing/2014/main" pred="{41C312BF-2867-4577-95AA-F75B91CE5A28}"/>
            </a:ext>
          </a:extLst>
        </xdr:cNvPr>
        <xdr:cNvSpPr/>
      </xdr:nvSpPr>
      <xdr:spPr>
        <a:xfrm>
          <a:off x="1781175" y="39909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335280" cy="32766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63B6C-C8B6-4780-825D-FE4A0DC66C6B}"/>
            </a:ext>
            <a:ext uri="{147F2762-F138-4A5C-976F-8EAC2B608ADB}">
              <a16:predDERef xmlns:a16="http://schemas.microsoft.com/office/drawing/2014/main" pred="{D63ADCC9-CC46-438B-914C-0403DA64EF8B}"/>
            </a:ext>
          </a:extLst>
        </xdr:cNvPr>
        <xdr:cNvSpPr/>
      </xdr:nvSpPr>
      <xdr:spPr>
        <a:xfrm>
          <a:off x="1781175" y="4267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335280" cy="32766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B1E23B-DC9F-47A5-BC51-E6DA4A2922E0}"/>
            </a:ext>
            <a:ext uri="{147F2762-F138-4A5C-976F-8EAC2B608ADB}">
              <a16:predDERef xmlns:a16="http://schemas.microsoft.com/office/drawing/2014/main" pred="{06063B6C-C8B6-4780-825D-FE4A0DC66C6B}"/>
            </a:ext>
          </a:extLst>
        </xdr:cNvPr>
        <xdr:cNvSpPr/>
      </xdr:nvSpPr>
      <xdr:spPr>
        <a:xfrm>
          <a:off x="1781175" y="4267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335280" cy="32766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7563A4-7619-4139-A5C0-4C241C03725B}"/>
            </a:ext>
            <a:ext uri="{147F2762-F138-4A5C-976F-8EAC2B608ADB}">
              <a16:predDERef xmlns:a16="http://schemas.microsoft.com/office/drawing/2014/main" pred="{49B1E23B-DC9F-47A5-BC51-E6DA4A2922E0}"/>
            </a:ext>
          </a:extLst>
        </xdr:cNvPr>
        <xdr:cNvSpPr/>
      </xdr:nvSpPr>
      <xdr:spPr>
        <a:xfrm>
          <a:off x="1781175" y="4543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335280" cy="327660"/>
    <xdr:sp macro="" textlink="">
      <xdr:nvSpPr>
        <xdr:cNvPr id="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82A3D-76C8-4E57-A313-30372465DF8C}"/>
            </a:ext>
            <a:ext uri="{147F2762-F138-4A5C-976F-8EAC2B608ADB}">
              <a16:predDERef xmlns:a16="http://schemas.microsoft.com/office/drawing/2014/main" pred="{F67563A4-7619-4139-A5C0-4C241C03725B}"/>
            </a:ext>
          </a:extLst>
        </xdr:cNvPr>
        <xdr:cNvSpPr/>
      </xdr:nvSpPr>
      <xdr:spPr>
        <a:xfrm>
          <a:off x="1781175" y="4543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335280" cy="32766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5FBE9-2E34-4973-B315-7F97DEC9BC65}"/>
            </a:ext>
            <a:ext uri="{147F2762-F138-4A5C-976F-8EAC2B608ADB}">
              <a16:predDERef xmlns:a16="http://schemas.microsoft.com/office/drawing/2014/main" pred="{40A82A3D-76C8-4E57-A313-30372465DF8C}"/>
            </a:ext>
          </a:extLst>
        </xdr:cNvPr>
        <xdr:cNvSpPr/>
      </xdr:nvSpPr>
      <xdr:spPr>
        <a:xfrm>
          <a:off x="1781175" y="48196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335280" cy="32766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3C33D8-E773-44F6-B642-432DFA1272C7}"/>
            </a:ext>
            <a:ext uri="{147F2762-F138-4A5C-976F-8EAC2B608ADB}">
              <a16:predDERef xmlns:a16="http://schemas.microsoft.com/office/drawing/2014/main" pred="{3925FBE9-2E34-4973-B315-7F97DEC9BC65}"/>
            </a:ext>
          </a:extLst>
        </xdr:cNvPr>
        <xdr:cNvSpPr/>
      </xdr:nvSpPr>
      <xdr:spPr>
        <a:xfrm>
          <a:off x="1781175" y="48196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335280" cy="327660"/>
    <xdr:sp macro="" textlink="">
      <xdr:nvSpPr>
        <xdr:cNvPr id="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E59C1C-A011-4ACB-97F6-A27A92A837D3}"/>
            </a:ext>
            <a:ext uri="{147F2762-F138-4A5C-976F-8EAC2B608ADB}">
              <a16:predDERef xmlns:a16="http://schemas.microsoft.com/office/drawing/2014/main" pred="{B63C33D8-E773-44F6-B642-432DFA1272C7}"/>
            </a:ext>
          </a:extLst>
        </xdr:cNvPr>
        <xdr:cNvSpPr/>
      </xdr:nvSpPr>
      <xdr:spPr>
        <a:xfrm>
          <a:off x="1781175" y="50958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335280" cy="32766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425D4-5746-4C40-9089-25E89C6D5B6A}"/>
            </a:ext>
            <a:ext uri="{147F2762-F138-4A5C-976F-8EAC2B608ADB}">
              <a16:predDERef xmlns:a16="http://schemas.microsoft.com/office/drawing/2014/main" pred="{0BE59C1C-A011-4ACB-97F6-A27A92A837D3}"/>
            </a:ext>
          </a:extLst>
        </xdr:cNvPr>
        <xdr:cNvSpPr/>
      </xdr:nvSpPr>
      <xdr:spPr>
        <a:xfrm>
          <a:off x="1781175" y="50958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335280" cy="32766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F38061-670B-4D05-95FC-C72F5726CC3A}"/>
            </a:ext>
            <a:ext uri="{147F2762-F138-4A5C-976F-8EAC2B608ADB}">
              <a16:predDERef xmlns:a16="http://schemas.microsoft.com/office/drawing/2014/main" pred="{F9B425D4-5746-4C40-9089-25E89C6D5B6A}"/>
            </a:ext>
          </a:extLst>
        </xdr:cNvPr>
        <xdr:cNvSpPr/>
      </xdr:nvSpPr>
      <xdr:spPr>
        <a:xfrm>
          <a:off x="1781175" y="592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335280" cy="32766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C9A41-B4E5-4454-ACA6-383A83DC0EA1}"/>
            </a:ext>
            <a:ext uri="{147F2762-F138-4A5C-976F-8EAC2B608ADB}">
              <a16:predDERef xmlns:a16="http://schemas.microsoft.com/office/drawing/2014/main" pred="{47F38061-670B-4D05-95FC-C72F5726CC3A}"/>
            </a:ext>
          </a:extLst>
        </xdr:cNvPr>
        <xdr:cNvSpPr/>
      </xdr:nvSpPr>
      <xdr:spPr>
        <a:xfrm>
          <a:off x="1781175" y="592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335280" cy="32766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AFF427-40CF-4FF0-86CC-F7CEA0587BF4}"/>
            </a:ext>
            <a:ext uri="{147F2762-F138-4A5C-976F-8EAC2B608ADB}">
              <a16:predDERef xmlns:a16="http://schemas.microsoft.com/office/drawing/2014/main" pred="{52DC9A41-B4E5-4454-ACA6-383A83DC0EA1}"/>
            </a:ext>
          </a:extLst>
        </xdr:cNvPr>
        <xdr:cNvSpPr/>
      </xdr:nvSpPr>
      <xdr:spPr>
        <a:xfrm>
          <a:off x="1781175" y="40767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335280" cy="327660"/>
    <xdr:sp macro="" textlink="">
      <xdr:nvSpPr>
        <xdr:cNvPr id="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8CDDC-44F0-41A3-9608-6265BC752827}"/>
            </a:ext>
            <a:ext uri="{147F2762-F138-4A5C-976F-8EAC2B608ADB}">
              <a16:predDERef xmlns:a16="http://schemas.microsoft.com/office/drawing/2014/main" pred="{10AFF427-40CF-4FF0-86CC-F7CEA0587BF4}"/>
            </a:ext>
          </a:extLst>
        </xdr:cNvPr>
        <xdr:cNvSpPr/>
      </xdr:nvSpPr>
      <xdr:spPr>
        <a:xfrm>
          <a:off x="1781175" y="40767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335280" cy="32766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7D9DFB-B78B-47C6-942A-88AA215E8F02}"/>
            </a:ext>
            <a:ext uri="{147F2762-F138-4A5C-976F-8EAC2B608ADB}">
              <a16:predDERef xmlns:a16="http://schemas.microsoft.com/office/drawing/2014/main" pred="{7BC8CDDC-44F0-41A3-9608-6265BC752827}"/>
            </a:ext>
          </a:extLst>
        </xdr:cNvPr>
        <xdr:cNvSpPr/>
      </xdr:nvSpPr>
      <xdr:spPr>
        <a:xfrm>
          <a:off x="1781175" y="43529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335280" cy="32766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22C52-1C6C-46A2-8BD4-3B4EDC0384D1}"/>
            </a:ext>
            <a:ext uri="{147F2762-F138-4A5C-976F-8EAC2B608ADB}">
              <a16:predDERef xmlns:a16="http://schemas.microsoft.com/office/drawing/2014/main" pred="{4C7D9DFB-B78B-47C6-942A-88AA215E8F02}"/>
            </a:ext>
          </a:extLst>
        </xdr:cNvPr>
        <xdr:cNvSpPr/>
      </xdr:nvSpPr>
      <xdr:spPr>
        <a:xfrm>
          <a:off x="1781175" y="43529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335280" cy="327660"/>
    <xdr:sp macro="" textlink="">
      <xdr:nvSpPr>
        <xdr:cNvPr id="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2BF077-21E9-488F-B420-EA3E9EBF72A2}"/>
            </a:ext>
            <a:ext uri="{147F2762-F138-4A5C-976F-8EAC2B608ADB}">
              <a16:predDERef xmlns:a16="http://schemas.microsoft.com/office/drawing/2014/main" pred="{CE922C52-1C6C-46A2-8BD4-3B4EDC0384D1}"/>
            </a:ext>
          </a:extLst>
        </xdr:cNvPr>
        <xdr:cNvSpPr/>
      </xdr:nvSpPr>
      <xdr:spPr>
        <a:xfrm>
          <a:off x="1781175" y="35242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335280" cy="32766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53FD5-C773-4688-9274-6B3AEB616C0E}"/>
            </a:ext>
            <a:ext uri="{147F2762-F138-4A5C-976F-8EAC2B608ADB}">
              <a16:predDERef xmlns:a16="http://schemas.microsoft.com/office/drawing/2014/main" pred="{CA2BF077-21E9-488F-B420-EA3E9EBF72A2}"/>
            </a:ext>
          </a:extLst>
        </xdr:cNvPr>
        <xdr:cNvSpPr/>
      </xdr:nvSpPr>
      <xdr:spPr>
        <a:xfrm>
          <a:off x="1781175" y="35242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35280" cy="32766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4D3D02-A2DD-47A2-B5E0-22FD2E1FBB23}"/>
            </a:ext>
            <a:ext uri="{147F2762-F138-4A5C-976F-8EAC2B608ADB}">
              <a16:predDERef xmlns:a16="http://schemas.microsoft.com/office/drawing/2014/main" pred="{60253FD5-C773-4688-9274-6B3AEB616C0E}"/>
            </a:ext>
          </a:extLst>
        </xdr:cNvPr>
        <xdr:cNvSpPr/>
      </xdr:nvSpPr>
      <xdr:spPr>
        <a:xfrm>
          <a:off x="1781175" y="38004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35280" cy="327660"/>
    <xdr:sp macro="" textlink="">
      <xdr:nvSpPr>
        <xdr:cNvPr id="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5C857-2AE9-4DEF-8FED-4AEC4359F05B}"/>
            </a:ext>
            <a:ext uri="{147F2762-F138-4A5C-976F-8EAC2B608ADB}">
              <a16:predDERef xmlns:a16="http://schemas.microsoft.com/office/drawing/2014/main" pred="{A94D3D02-A2DD-47A2-B5E0-22FD2E1FBB23}"/>
            </a:ext>
          </a:extLst>
        </xdr:cNvPr>
        <xdr:cNvSpPr/>
      </xdr:nvSpPr>
      <xdr:spPr>
        <a:xfrm>
          <a:off x="1781175" y="38004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335280" cy="32766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39FA4-2ABC-46A8-A018-5445E95BD06A}"/>
            </a:ext>
            <a:ext uri="{147F2762-F138-4A5C-976F-8EAC2B608ADB}">
              <a16:predDERef xmlns:a16="http://schemas.microsoft.com/office/drawing/2014/main" pred="{0575C857-2AE9-4DEF-8FED-4AEC4359F05B}"/>
            </a:ext>
          </a:extLst>
        </xdr:cNvPr>
        <xdr:cNvSpPr/>
      </xdr:nvSpPr>
      <xdr:spPr>
        <a:xfrm>
          <a:off x="1781175" y="592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335280" cy="32766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8DB58-1E72-4D39-9C44-577D150E8879}"/>
            </a:ext>
            <a:ext uri="{147F2762-F138-4A5C-976F-8EAC2B608ADB}">
              <a16:predDERef xmlns:a16="http://schemas.microsoft.com/office/drawing/2014/main" pred="{FDD39FA4-2ABC-46A8-A018-5445E95BD06A}"/>
            </a:ext>
          </a:extLst>
        </xdr:cNvPr>
        <xdr:cNvSpPr/>
      </xdr:nvSpPr>
      <xdr:spPr>
        <a:xfrm>
          <a:off x="1781175" y="592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35280" cy="32766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277077-1969-4ADA-9B9D-BCC2F9FF17A2}"/>
            </a:ext>
            <a:ext uri="{147F2762-F138-4A5C-976F-8EAC2B608ADB}">
              <a16:predDERef xmlns:a16="http://schemas.microsoft.com/office/drawing/2014/main" pred="{F468DB58-1E72-4D39-9C44-577D150E8879}"/>
            </a:ext>
          </a:extLst>
        </xdr:cNvPr>
        <xdr:cNvSpPr/>
      </xdr:nvSpPr>
      <xdr:spPr>
        <a:xfrm>
          <a:off x="1781175" y="62007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35280" cy="327660"/>
    <xdr:sp macro="" textlink="">
      <xdr:nvSpPr>
        <xdr:cNvPr id="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EFDB62-945D-4394-8B55-8E5CBFA9E8DB}"/>
            </a:ext>
            <a:ext uri="{147F2762-F138-4A5C-976F-8EAC2B608ADB}">
              <a16:predDERef xmlns:a16="http://schemas.microsoft.com/office/drawing/2014/main" pred="{53277077-1969-4ADA-9B9D-BCC2F9FF17A2}"/>
            </a:ext>
          </a:extLst>
        </xdr:cNvPr>
        <xdr:cNvSpPr/>
      </xdr:nvSpPr>
      <xdr:spPr>
        <a:xfrm>
          <a:off x="1781175" y="62007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21</xdr:row>
      <xdr:rowOff>0</xdr:rowOff>
    </xdr:from>
    <xdr:ext cx="335280" cy="327660"/>
    <xdr:sp macro="" textlink="">
      <xdr:nvSpPr>
        <xdr:cNvPr id="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8F5792-B648-4C6D-9515-1553652D3162}"/>
            </a:ext>
            <a:ext uri="{147F2762-F138-4A5C-976F-8EAC2B608ADB}">
              <a16:predDERef xmlns:a16="http://schemas.microsoft.com/office/drawing/2014/main" pred="{9BEFDB62-945D-4394-8B55-8E5CBFA9E8DB}"/>
            </a:ext>
          </a:extLst>
        </xdr:cNvPr>
        <xdr:cNvSpPr/>
      </xdr:nvSpPr>
      <xdr:spPr>
        <a:xfrm>
          <a:off x="1781175" y="64770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21</xdr:row>
      <xdr:rowOff>0</xdr:rowOff>
    </xdr:from>
    <xdr:ext cx="335280" cy="32766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E2910-54B6-4704-9A8B-015C0D37611B}"/>
            </a:ext>
            <a:ext uri="{147F2762-F138-4A5C-976F-8EAC2B608ADB}">
              <a16:predDERef xmlns:a16="http://schemas.microsoft.com/office/drawing/2014/main" pred="{188F5792-B648-4C6D-9515-1553652D3162}"/>
            </a:ext>
          </a:extLst>
        </xdr:cNvPr>
        <xdr:cNvSpPr/>
      </xdr:nvSpPr>
      <xdr:spPr>
        <a:xfrm>
          <a:off x="1781175" y="64770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335280" cy="32766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7C6BD3-F7B8-469A-AA00-B8C1D590B51B}"/>
            </a:ext>
            <a:ext uri="{147F2762-F138-4A5C-976F-8EAC2B608ADB}">
              <a16:predDERef xmlns:a16="http://schemas.microsoft.com/office/drawing/2014/main" pred="{099E2910-54B6-4704-9A8B-015C0D37611B}"/>
            </a:ext>
          </a:extLst>
        </xdr:cNvPr>
        <xdr:cNvSpPr/>
      </xdr:nvSpPr>
      <xdr:spPr>
        <a:xfrm>
          <a:off x="1781175" y="73914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335280" cy="327660"/>
    <xdr:sp macro="" textlink="">
      <xdr:nvSpPr>
        <xdr:cNvPr id="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C672B5-CEB9-4C6F-9A3B-120F95ACD99E}"/>
            </a:ext>
            <a:ext uri="{147F2762-F138-4A5C-976F-8EAC2B608ADB}">
              <a16:predDERef xmlns:a16="http://schemas.microsoft.com/office/drawing/2014/main" pred="{397C6BD3-F7B8-469A-AA00-B8C1D590B51B}"/>
            </a:ext>
          </a:extLst>
        </xdr:cNvPr>
        <xdr:cNvSpPr/>
      </xdr:nvSpPr>
      <xdr:spPr>
        <a:xfrm>
          <a:off x="1781175" y="73914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335280" cy="32766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EC1DC-548D-4FE7-8C70-F9A14720FCF4}"/>
            </a:ext>
            <a:ext uri="{147F2762-F138-4A5C-976F-8EAC2B608ADB}">
              <a16:predDERef xmlns:a16="http://schemas.microsoft.com/office/drawing/2014/main" pred="{5EC672B5-CEB9-4C6F-9A3B-120F95ACD99E}"/>
            </a:ext>
          </a:extLst>
        </xdr:cNvPr>
        <xdr:cNvSpPr/>
      </xdr:nvSpPr>
      <xdr:spPr>
        <a:xfrm>
          <a:off x="1781175" y="76676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335280" cy="32766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DB1C68-C309-4939-8027-9EA318241E4E}"/>
            </a:ext>
            <a:ext uri="{147F2762-F138-4A5C-976F-8EAC2B608ADB}">
              <a16:predDERef xmlns:a16="http://schemas.microsoft.com/office/drawing/2014/main" pred="{EFFEC1DC-548D-4FE7-8C70-F9A14720FCF4}"/>
            </a:ext>
          </a:extLst>
        </xdr:cNvPr>
        <xdr:cNvSpPr/>
      </xdr:nvSpPr>
      <xdr:spPr>
        <a:xfrm>
          <a:off x="1781175" y="76676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JW1059"/>
  <sheetViews>
    <sheetView showGridLines="0" topLeftCell="A8" zoomScaleNormal="100" workbookViewId="0">
      <selection activeCell="B2" sqref="B2:K20"/>
    </sheetView>
  </sheetViews>
  <sheetFormatPr defaultColWidth="12.5703125" defaultRowHeight="13.5"/>
  <cols>
    <col min="1" max="1" width="0.28515625" style="2" customWidth="1"/>
    <col min="2" max="2" width="12.7109375" style="2" customWidth="1"/>
    <col min="3" max="3" width="29.42578125" style="2" customWidth="1"/>
    <col min="4" max="4" width="47" style="2" hidden="1" customWidth="1"/>
    <col min="5" max="5" width="17" style="2" customWidth="1"/>
    <col min="6" max="6" width="20.7109375" style="2" customWidth="1"/>
    <col min="7" max="7" width="12.42578125" style="2" customWidth="1"/>
    <col min="8" max="8" width="12.140625" style="2" customWidth="1"/>
    <col min="9" max="9" width="10.5703125" style="2" customWidth="1"/>
    <col min="10" max="10" width="17.28515625" style="2" customWidth="1"/>
    <col min="11" max="11" width="11.42578125" style="2" customWidth="1"/>
    <col min="12" max="18" width="12.5703125" style="2"/>
    <col min="19" max="19" width="10.28515625" style="2" customWidth="1"/>
    <col min="20" max="16384" width="12.5703125" style="2"/>
  </cols>
  <sheetData>
    <row r="1" spans="1:259" ht="26.25" customHeight="1">
      <c r="A1" s="1"/>
      <c r="B1" s="10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s="4" customFormat="1" ht="26.25" customHeight="1">
      <c r="A2" s="3"/>
      <c r="B2" s="19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3" t="s">
        <v>7</v>
      </c>
      <c r="J2" s="24" t="s">
        <v>8</v>
      </c>
      <c r="K2" s="25" t="s">
        <v>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</row>
    <row r="3" spans="1:259" s="8" customFormat="1" ht="24.95" customHeight="1">
      <c r="A3" s="5"/>
      <c r="B3" s="43" t="s">
        <v>10</v>
      </c>
      <c r="C3" s="27" t="s">
        <v>11</v>
      </c>
      <c r="D3" s="28" t="s">
        <v>11</v>
      </c>
      <c r="E3" s="33" t="s">
        <v>12</v>
      </c>
      <c r="F3" s="32" t="s">
        <v>13</v>
      </c>
      <c r="G3" s="30">
        <v>45428</v>
      </c>
      <c r="H3" s="30">
        <v>45428</v>
      </c>
      <c r="I3" s="31">
        <f t="shared" ref="I3:I4" si="0">IF(G3=0,0,DAYS360(G3,H3)+1)</f>
        <v>1</v>
      </c>
      <c r="J3" s="29"/>
      <c r="K3" s="31">
        <f t="shared" ref="K3:K4" si="1">IF(I3=0,0,NETWORKDAYS(G3,H3))</f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 s="8" customFormat="1" ht="56.25" customHeight="1">
      <c r="A4" s="5"/>
      <c r="B4" s="44" t="s">
        <v>14</v>
      </c>
      <c r="C4" s="6" t="s">
        <v>15</v>
      </c>
      <c r="D4" s="26" t="s">
        <v>16</v>
      </c>
      <c r="E4" s="33" t="s">
        <v>17</v>
      </c>
      <c r="F4" s="32" t="s">
        <v>18</v>
      </c>
      <c r="G4" s="7">
        <v>45475</v>
      </c>
      <c r="H4" s="15">
        <v>45481</v>
      </c>
      <c r="I4" s="18">
        <f t="shared" si="0"/>
        <v>7</v>
      </c>
      <c r="J4" s="17" t="s">
        <v>19</v>
      </c>
      <c r="K4" s="20">
        <f t="shared" si="1"/>
        <v>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</row>
    <row r="5" spans="1:259" s="8" customFormat="1" ht="33" customHeight="1">
      <c r="A5" s="5"/>
      <c r="B5" s="45"/>
      <c r="C5" s="6" t="s">
        <v>20</v>
      </c>
      <c r="D5" s="26"/>
      <c r="E5" s="33" t="s">
        <v>21</v>
      </c>
      <c r="F5" s="32" t="s">
        <v>18</v>
      </c>
      <c r="G5" s="7">
        <v>45481</v>
      </c>
      <c r="H5" s="15">
        <v>45484</v>
      </c>
      <c r="I5" s="18">
        <f t="shared" ref="I5" si="2">IF(G5=0,0,DAYS360(G5,H5)+1)</f>
        <v>4</v>
      </c>
      <c r="J5" s="17"/>
      <c r="K5" s="20">
        <f t="shared" ref="K5" si="3">IF(I5=0,0,NETWORKDAYS(G5,H5))</f>
        <v>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 s="8" customFormat="1" ht="38.25" customHeight="1">
      <c r="A6" s="5"/>
      <c r="B6" s="46"/>
      <c r="C6" s="6" t="s">
        <v>22</v>
      </c>
      <c r="D6" s="6" t="s">
        <v>23</v>
      </c>
      <c r="E6" s="33" t="s">
        <v>21</v>
      </c>
      <c r="F6" s="32" t="s">
        <v>24</v>
      </c>
      <c r="G6" s="7">
        <v>45484</v>
      </c>
      <c r="H6" s="7">
        <v>45489</v>
      </c>
      <c r="I6" s="18">
        <f>IF(G6=0,0,DAYS360(G6,H6)+1)</f>
        <v>6</v>
      </c>
      <c r="J6" s="17"/>
      <c r="K6" s="20">
        <f>IF(I6=0,0,NETWORKDAYS(G6,H6))</f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 s="8" customFormat="1" ht="33" customHeight="1">
      <c r="A7" s="5"/>
      <c r="B7" s="44" t="s">
        <v>25</v>
      </c>
      <c r="C7" s="6" t="s">
        <v>26</v>
      </c>
      <c r="D7" s="26" t="s">
        <v>16</v>
      </c>
      <c r="E7" s="33" t="s">
        <v>17</v>
      </c>
      <c r="F7" s="32" t="s">
        <v>24</v>
      </c>
      <c r="G7" s="7">
        <v>45487</v>
      </c>
      <c r="H7" s="15">
        <v>45496</v>
      </c>
      <c r="I7" s="18">
        <f t="shared" ref="I7:I15" si="4">IF(G7=0,0,DAYS360(G7,H7)+1)</f>
        <v>10</v>
      </c>
      <c r="J7" s="17"/>
      <c r="K7" s="20">
        <f t="shared" ref="K7:K15" si="5">IF(I7=0,0,NETWORKDAYS(G7,H7))</f>
        <v>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 s="8" customFormat="1" ht="38.25" customHeight="1">
      <c r="A8" s="5"/>
      <c r="B8" s="45"/>
      <c r="C8" s="6" t="s">
        <v>27</v>
      </c>
      <c r="D8" s="6" t="s">
        <v>23</v>
      </c>
      <c r="E8" s="33" t="s">
        <v>21</v>
      </c>
      <c r="F8" s="32" t="s">
        <v>28</v>
      </c>
      <c r="G8" s="7">
        <v>45481</v>
      </c>
      <c r="H8" s="7">
        <v>45497</v>
      </c>
      <c r="I8" s="18">
        <f t="shared" ref="I8" si="6">IF(G8=0,0,DAYS360(G8,H8)+1)</f>
        <v>17</v>
      </c>
      <c r="J8" s="17"/>
      <c r="K8" s="20">
        <f t="shared" ref="K8" si="7">IF(I8=0,0,NETWORKDAYS(G8,H8))</f>
        <v>13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</row>
    <row r="9" spans="1:259" s="8" customFormat="1" ht="38.25" customHeight="1">
      <c r="A9" s="5"/>
      <c r="B9" s="45"/>
      <c r="C9" s="6" t="s">
        <v>29</v>
      </c>
      <c r="D9" s="6" t="s">
        <v>23</v>
      </c>
      <c r="E9" s="33" t="s">
        <v>21</v>
      </c>
      <c r="F9" s="32" t="s">
        <v>28</v>
      </c>
      <c r="G9" s="7">
        <v>45497</v>
      </c>
      <c r="H9" s="7">
        <v>45504</v>
      </c>
      <c r="I9" s="18">
        <f t="shared" ref="I9" si="8">IF(G9=0,0,DAYS360(G9,H9)+1)</f>
        <v>8</v>
      </c>
      <c r="J9" s="17"/>
      <c r="K9" s="20">
        <f t="shared" ref="K9" si="9">IF(I9=0,0,NETWORKDAYS(G9,H9))</f>
        <v>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</row>
    <row r="10" spans="1:259" s="8" customFormat="1" ht="24.95" customHeight="1">
      <c r="A10" s="47"/>
      <c r="B10" s="46"/>
      <c r="C10" s="6" t="s">
        <v>30</v>
      </c>
      <c r="D10" s="9" t="s">
        <v>31</v>
      </c>
      <c r="E10" s="33" t="s">
        <v>21</v>
      </c>
      <c r="F10" s="32" t="s">
        <v>13</v>
      </c>
      <c r="G10" s="7">
        <v>45505</v>
      </c>
      <c r="H10" s="15">
        <v>45505</v>
      </c>
      <c r="I10" s="18">
        <f t="shared" si="4"/>
        <v>1</v>
      </c>
      <c r="J10" s="17"/>
      <c r="K10" s="20">
        <f>IF(I10=0,0,NETWORKDAYS(G10,H10))</f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</row>
    <row r="11" spans="1:259" s="8" customFormat="1" ht="21.75">
      <c r="A11" s="47"/>
      <c r="B11" s="48" t="s">
        <v>32</v>
      </c>
      <c r="C11" s="6" t="s">
        <v>33</v>
      </c>
      <c r="D11" s="9" t="s">
        <v>34</v>
      </c>
      <c r="E11" s="33" t="s">
        <v>21</v>
      </c>
      <c r="F11" s="32" t="s">
        <v>28</v>
      </c>
      <c r="G11" s="7">
        <v>45506</v>
      </c>
      <c r="H11" s="15">
        <v>45510</v>
      </c>
      <c r="I11" s="18">
        <f t="shared" si="4"/>
        <v>5</v>
      </c>
      <c r="J11" s="17"/>
      <c r="K11" s="20">
        <f t="shared" si="5"/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</row>
    <row r="12" spans="1:259" s="8" customFormat="1" ht="24.95" customHeight="1">
      <c r="A12" s="47"/>
      <c r="B12" s="48"/>
      <c r="C12" s="6" t="s">
        <v>35</v>
      </c>
      <c r="D12" s="9" t="s">
        <v>36</v>
      </c>
      <c r="E12" s="33" t="s">
        <v>21</v>
      </c>
      <c r="F12" s="32" t="s">
        <v>13</v>
      </c>
      <c r="G12" s="7">
        <v>45512</v>
      </c>
      <c r="H12" s="7">
        <v>45513</v>
      </c>
      <c r="I12" s="18">
        <f t="shared" ref="I12" si="10">IF(G12=0,0,DAYS360(G12,H12)+1)</f>
        <v>2</v>
      </c>
      <c r="J12" s="17"/>
      <c r="K12" s="20">
        <f t="shared" si="5"/>
        <v>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</row>
    <row r="13" spans="1:259" s="8" customFormat="1" ht="24.95" customHeight="1">
      <c r="A13" s="47"/>
      <c r="B13" s="48"/>
      <c r="C13" s="13" t="s">
        <v>37</v>
      </c>
      <c r="D13" s="13" t="s">
        <v>38</v>
      </c>
      <c r="E13" s="33" t="s">
        <v>21</v>
      </c>
      <c r="F13" s="34" t="s">
        <v>18</v>
      </c>
      <c r="G13" s="14">
        <v>45516</v>
      </c>
      <c r="H13" s="16">
        <v>45518</v>
      </c>
      <c r="I13" s="18">
        <f t="shared" si="4"/>
        <v>3</v>
      </c>
      <c r="J13" s="17"/>
      <c r="K13" s="20">
        <f t="shared" si="5"/>
        <v>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</row>
    <row r="14" spans="1:259" s="8" customFormat="1" ht="24.95" customHeight="1">
      <c r="A14" s="47"/>
      <c r="B14" s="48"/>
      <c r="C14" s="6" t="s">
        <v>39</v>
      </c>
      <c r="D14" s="9" t="s">
        <v>40</v>
      </c>
      <c r="E14" s="33" t="s">
        <v>21</v>
      </c>
      <c r="F14" s="32" t="s">
        <v>18</v>
      </c>
      <c r="G14" s="7">
        <v>45520</v>
      </c>
      <c r="H14" s="7">
        <v>45520</v>
      </c>
      <c r="I14" s="18">
        <f t="shared" ref="I14" si="11">IF(G14=0,0,DAYS360(G14,H14)+1)</f>
        <v>1</v>
      </c>
      <c r="J14" s="17"/>
      <c r="K14" s="20">
        <f t="shared" ref="K14" si="12">IF(I14=0,0,NETWORKDAYS(G14,H14))</f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</row>
    <row r="15" spans="1:259" s="8" customFormat="1" ht="24.95" customHeight="1">
      <c r="A15" s="47"/>
      <c r="B15" s="48"/>
      <c r="C15" s="6" t="s">
        <v>41</v>
      </c>
      <c r="D15" s="9" t="s">
        <v>40</v>
      </c>
      <c r="E15" s="33" t="s">
        <v>21</v>
      </c>
      <c r="F15" s="32" t="s">
        <v>18</v>
      </c>
      <c r="G15" s="7">
        <v>45530</v>
      </c>
      <c r="H15" s="7">
        <v>45530</v>
      </c>
      <c r="I15" s="18">
        <f t="shared" si="4"/>
        <v>1</v>
      </c>
      <c r="J15" s="17"/>
      <c r="K15" s="20">
        <f t="shared" si="5"/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</row>
    <row r="16" spans="1:259" s="8" customFormat="1" ht="24.95" customHeight="1">
      <c r="A16" s="5"/>
      <c r="B16" s="48" t="s">
        <v>42</v>
      </c>
      <c r="C16" s="6" t="s">
        <v>43</v>
      </c>
      <c r="D16" s="6" t="s">
        <v>44</v>
      </c>
      <c r="E16" s="6" t="s">
        <v>21</v>
      </c>
      <c r="F16" s="6" t="s">
        <v>28</v>
      </c>
      <c r="G16" s="7">
        <v>45531</v>
      </c>
      <c r="H16" s="7">
        <v>45537</v>
      </c>
      <c r="I16" s="18">
        <f t="shared" ref="I16" si="13">IF(G16=0,0,DAYS360(G16,H16)+1)</f>
        <v>6</v>
      </c>
      <c r="J16" s="17"/>
      <c r="K16" s="20">
        <f t="shared" ref="K16" si="14">IF(I16=0,0,NETWORKDAYS(G16,H16))</f>
        <v>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</row>
    <row r="17" spans="1:259" s="8" customFormat="1" ht="24.95" customHeight="1">
      <c r="A17" s="5"/>
      <c r="B17" s="48"/>
      <c r="C17" s="13" t="s">
        <v>45</v>
      </c>
      <c r="D17" s="13" t="s">
        <v>44</v>
      </c>
      <c r="E17" s="33" t="s">
        <v>21</v>
      </c>
      <c r="F17" s="34" t="s">
        <v>28</v>
      </c>
      <c r="G17" s="14">
        <v>45538</v>
      </c>
      <c r="H17" s="16">
        <v>45539</v>
      </c>
      <c r="I17" s="18">
        <f t="shared" ref="I17" si="15">IF(G17=0,0,DAYS360(G17,H17)+1)</f>
        <v>2</v>
      </c>
      <c r="J17" s="17"/>
      <c r="K17" s="20">
        <f t="shared" ref="K17" si="16">IF(I17=0,0,NETWORKDAYS(G17,H17))</f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</row>
    <row r="18" spans="1:259" s="8" customFormat="1" ht="24.95" customHeight="1">
      <c r="A18" s="5"/>
      <c r="B18" s="48"/>
      <c r="C18" s="13" t="s">
        <v>46</v>
      </c>
      <c r="D18" s="13" t="s">
        <v>47</v>
      </c>
      <c r="E18" s="33" t="s">
        <v>21</v>
      </c>
      <c r="F18" s="34" t="s">
        <v>18</v>
      </c>
      <c r="G18" s="14">
        <v>45540</v>
      </c>
      <c r="H18" s="16"/>
      <c r="I18" s="18"/>
      <c r="J18" s="17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</row>
    <row r="19" spans="1:259" s="8" customFormat="1" ht="24.95" customHeight="1">
      <c r="A19" s="5"/>
      <c r="B19" s="48"/>
      <c r="C19" s="6" t="s">
        <v>48</v>
      </c>
      <c r="D19" s="9" t="s">
        <v>49</v>
      </c>
      <c r="E19" s="33" t="s">
        <v>21</v>
      </c>
      <c r="F19" s="35" t="s">
        <v>13</v>
      </c>
      <c r="G19" s="7">
        <v>45540</v>
      </c>
      <c r="H19" s="7">
        <v>45562</v>
      </c>
      <c r="I19" s="18">
        <f t="shared" ref="I19" si="17">IF(G19=0,0,DAYS360(G19,H19)+1)</f>
        <v>23</v>
      </c>
      <c r="J19" s="17"/>
      <c r="K19" s="20">
        <f t="shared" ref="K19" si="18">IF(I19=0,0,NETWORKDAYS(G19,H19))</f>
        <v>17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</row>
    <row r="20" spans="1:259" s="8" customFormat="1" ht="24.95" customHeight="1">
      <c r="A20" s="5"/>
      <c r="B20" s="43" t="s">
        <v>50</v>
      </c>
      <c r="C20" s="13" t="s">
        <v>51</v>
      </c>
      <c r="D20" s="13" t="s">
        <v>52</v>
      </c>
      <c r="E20" s="33" t="s">
        <v>21</v>
      </c>
      <c r="F20" s="34" t="s">
        <v>18</v>
      </c>
      <c r="G20" s="14">
        <v>45565</v>
      </c>
      <c r="H20" s="14">
        <v>45565</v>
      </c>
      <c r="I20" s="18">
        <f t="shared" ref="I20" si="19">IF(G20=0,0,DAYS360(G20,H20)+1)</f>
        <v>1</v>
      </c>
      <c r="J20" s="17"/>
      <c r="K20" s="20">
        <f t="shared" ref="K20" si="20">IF(I20=0,0,NETWORKDAYS(G20,H20))</f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</row>
    <row r="21" spans="1:259" ht="225" customHeight="1">
      <c r="A21" s="1"/>
      <c r="B21" s="1"/>
      <c r="C21" s="1"/>
      <c r="D21" s="1"/>
      <c r="E21" s="13"/>
      <c r="F21" s="1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8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8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</row>
    <row r="371" spans="1:28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</row>
    <row r="372" spans="1:28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</row>
    <row r="373" spans="1:28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</row>
    <row r="374" spans="1:28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</row>
    <row r="375" spans="1:28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</row>
    <row r="376" spans="1:28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</row>
    <row r="377" spans="1:28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</row>
    <row r="378" spans="1:28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</row>
    <row r="379" spans="1:28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</row>
    <row r="380" spans="1:28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</row>
    <row r="381" spans="1:28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</row>
    <row r="382" spans="1:28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</row>
    <row r="383" spans="1:2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</row>
    <row r="384" spans="1:28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</row>
    <row r="385" spans="1:28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</row>
    <row r="386" spans="1:28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</row>
    <row r="387" spans="1:28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</row>
    <row r="388" spans="1:28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</row>
    <row r="389" spans="1:28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</sheetData>
  <autoFilter ref="A2:JW20" xr:uid="{00000000-0009-0000-0000-000000000000}"/>
  <mergeCells count="5">
    <mergeCell ref="B4:B6"/>
    <mergeCell ref="A10:A15"/>
    <mergeCell ref="B16:B19"/>
    <mergeCell ref="B11:B15"/>
    <mergeCell ref="B7:B10"/>
  </mergeCells>
  <conditionalFormatting sqref="E18:E20 E3 E7:E8 E10:E13 E15">
    <cfRule type="containsText" dxfId="59" priority="163" operator="containsText" text="Abandonné">
      <formula>NOT(ISERROR(SEARCH("Abandonné",E3)))</formula>
    </cfRule>
    <cfRule type="containsText" dxfId="58" priority="164" operator="containsText" text="Non démarré">
      <formula>NOT(ISERROR(SEARCH("Non démarré",E3)))</formula>
    </cfRule>
    <cfRule type="containsText" dxfId="57" priority="165" operator="containsText" text="Terminé">
      <formula>NOT(ISERROR(SEARCH("Terminé",E3)))</formula>
    </cfRule>
    <cfRule type="containsText" dxfId="56" priority="166" operator="containsText" text="Terminé">
      <formula>NOT(ISERROR(SEARCH("Terminé",E3)))</formula>
    </cfRule>
    <cfRule type="containsText" dxfId="55" priority="167" operator="containsText" text="Non démarré">
      <formula>NOT(ISERROR(SEARCH("Non démarré",E3)))</formula>
    </cfRule>
    <cfRule type="containsText" priority="168" operator="containsText" text="Non démarré">
      <formula>NOT(ISERROR(SEARCH("Non démarré",E3)))</formula>
    </cfRule>
    <cfRule type="containsText" dxfId="54" priority="169" operator="containsText" text="En cours">
      <formula>NOT(ISERROR(SEARCH("En cours",E3)))</formula>
    </cfRule>
    <cfRule type="colorScale" priority="170">
      <colorScale>
        <cfvo type="formula" val="&quot;En cours&quot;"/>
        <cfvo type="formula" val="&quot;En cours&quot;"/>
        <color rgb="FFFFC000"/>
        <color rgb="FFFFC000"/>
      </colorScale>
    </cfRule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ntainsText" dxfId="53" priority="37" operator="containsText" text="Abandonné">
      <formula>NOT(ISERROR(SEARCH("Abandonné",E17)))</formula>
    </cfRule>
    <cfRule type="containsText" dxfId="52" priority="38" operator="containsText" text="Non démarré">
      <formula>NOT(ISERROR(SEARCH("Non démarré",E17)))</formula>
    </cfRule>
    <cfRule type="containsText" dxfId="51" priority="39" operator="containsText" text="Terminé">
      <formula>NOT(ISERROR(SEARCH("Terminé",E17)))</formula>
    </cfRule>
    <cfRule type="containsText" dxfId="50" priority="40" operator="containsText" text="Terminé">
      <formula>NOT(ISERROR(SEARCH("Terminé",E17)))</formula>
    </cfRule>
    <cfRule type="containsText" dxfId="49" priority="41" operator="containsText" text="Non démarré">
      <formula>NOT(ISERROR(SEARCH("Non démarré",E17)))</formula>
    </cfRule>
    <cfRule type="containsText" priority="42" operator="containsText" text="Non démarré">
      <formula>NOT(ISERROR(SEARCH("Non démarré",E17)))</formula>
    </cfRule>
    <cfRule type="containsText" dxfId="48" priority="43" operator="containsText" text="En cours">
      <formula>NOT(ISERROR(SEARCH("En cours",E17)))</formula>
    </cfRule>
    <cfRule type="colorScale" priority="44">
      <colorScale>
        <cfvo type="formula" val="&quot;En cours&quot;"/>
        <cfvo type="formula" val="&quot;En cours&quot;"/>
        <color rgb="FFFFC000"/>
        <color rgb="FFFFC000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ntainsText" dxfId="47" priority="28" operator="containsText" text="Abandonné">
      <formula>NOT(ISERROR(SEARCH("Abandonné",E6)))</formula>
    </cfRule>
    <cfRule type="containsText" dxfId="46" priority="29" operator="containsText" text="Non démarré">
      <formula>NOT(ISERROR(SEARCH("Non démarré",E6)))</formula>
    </cfRule>
    <cfRule type="containsText" dxfId="45" priority="30" operator="containsText" text="Terminé">
      <formula>NOT(ISERROR(SEARCH("Terminé",E6)))</formula>
    </cfRule>
    <cfRule type="containsText" dxfId="44" priority="31" operator="containsText" text="Terminé">
      <formula>NOT(ISERROR(SEARCH("Terminé",E6)))</formula>
    </cfRule>
    <cfRule type="containsText" dxfId="43" priority="32" operator="containsText" text="Non démarré">
      <formula>NOT(ISERROR(SEARCH("Non démarré",E6)))</formula>
    </cfRule>
    <cfRule type="containsText" priority="33" operator="containsText" text="Non démarré">
      <formula>NOT(ISERROR(SEARCH("Non démarré",E6)))</formula>
    </cfRule>
    <cfRule type="containsText" dxfId="42" priority="34" operator="containsText" text="En cours">
      <formula>NOT(ISERROR(SEARCH("En cours",E6)))</formula>
    </cfRule>
    <cfRule type="colorScale" priority="35">
      <colorScale>
        <cfvo type="formula" val="&quot;En cours&quot;"/>
        <cfvo type="formula" val="&quot;En cours&quot;"/>
        <color rgb="FFFFC000"/>
        <color rgb="FFFFC000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5">
    <cfRule type="containsText" dxfId="41" priority="19" operator="containsText" text="Abandonné">
      <formula>NOT(ISERROR(SEARCH("Abandonné",E4)))</formula>
    </cfRule>
    <cfRule type="containsText" dxfId="40" priority="20" operator="containsText" text="Non démarré">
      <formula>NOT(ISERROR(SEARCH("Non démarré",E4)))</formula>
    </cfRule>
    <cfRule type="containsText" dxfId="39" priority="21" operator="containsText" text="Terminé">
      <formula>NOT(ISERROR(SEARCH("Terminé",E4)))</formula>
    </cfRule>
    <cfRule type="containsText" dxfId="38" priority="22" operator="containsText" text="Terminé">
      <formula>NOT(ISERROR(SEARCH("Terminé",E4)))</formula>
    </cfRule>
    <cfRule type="containsText" dxfId="37" priority="23" operator="containsText" text="Non démarré">
      <formula>NOT(ISERROR(SEARCH("Non démarré",E4)))</formula>
    </cfRule>
    <cfRule type="containsText" priority="24" operator="containsText" text="Non démarré">
      <formula>NOT(ISERROR(SEARCH("Non démarré",E4)))</formula>
    </cfRule>
    <cfRule type="containsText" dxfId="36" priority="25" operator="containsText" text="En cours">
      <formula>NOT(ISERROR(SEARCH("En cours",E4)))</formula>
    </cfRule>
    <cfRule type="colorScale" priority="26">
      <colorScale>
        <cfvo type="formula" val="&quot;En cours&quot;"/>
        <cfvo type="formula" val="&quot;En cours&quot;"/>
        <color rgb="FFFFC000"/>
        <color rgb="FFFFC000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ntainsText" dxfId="35" priority="10" operator="containsText" text="Abandonné">
      <formula>NOT(ISERROR(SEARCH("Abandonné",E9)))</formula>
    </cfRule>
    <cfRule type="containsText" dxfId="34" priority="11" operator="containsText" text="Non démarré">
      <formula>NOT(ISERROR(SEARCH("Non démarré",E9)))</formula>
    </cfRule>
    <cfRule type="containsText" dxfId="33" priority="12" operator="containsText" text="Terminé">
      <formula>NOT(ISERROR(SEARCH("Terminé",E9)))</formula>
    </cfRule>
    <cfRule type="containsText" dxfId="32" priority="13" operator="containsText" text="Terminé">
      <formula>NOT(ISERROR(SEARCH("Terminé",E9)))</formula>
    </cfRule>
    <cfRule type="containsText" dxfId="31" priority="14" operator="containsText" text="Non démarré">
      <formula>NOT(ISERROR(SEARCH("Non démarré",E9)))</formula>
    </cfRule>
    <cfRule type="containsText" priority="15" operator="containsText" text="Non démarré">
      <formula>NOT(ISERROR(SEARCH("Non démarré",E9)))</formula>
    </cfRule>
    <cfRule type="containsText" dxfId="30" priority="16" operator="containsText" text="En cours">
      <formula>NOT(ISERROR(SEARCH("En cours",E9)))</formula>
    </cfRule>
    <cfRule type="colorScale" priority="17">
      <colorScale>
        <cfvo type="formula" val="&quot;En cours&quot;"/>
        <cfvo type="formula" val="&quot;En cours&quot;"/>
        <color rgb="FFFFC000"/>
        <color rgb="FFFFC000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ntainsText" dxfId="29" priority="1" operator="containsText" text="Abandonné">
      <formula>NOT(ISERROR(SEARCH("Abandonné",E14)))</formula>
    </cfRule>
    <cfRule type="containsText" dxfId="28" priority="2" operator="containsText" text="Non démarré">
      <formula>NOT(ISERROR(SEARCH("Non démarré",E14)))</formula>
    </cfRule>
    <cfRule type="containsText" dxfId="27" priority="3" operator="containsText" text="Terminé">
      <formula>NOT(ISERROR(SEARCH("Terminé",E14)))</formula>
    </cfRule>
    <cfRule type="containsText" dxfId="26" priority="4" operator="containsText" text="Terminé">
      <formula>NOT(ISERROR(SEARCH("Terminé",E14)))</formula>
    </cfRule>
    <cfRule type="containsText" dxfId="25" priority="5" operator="containsText" text="Non démarré">
      <formula>NOT(ISERROR(SEARCH("Non démarré",E14)))</formula>
    </cfRule>
    <cfRule type="containsText" priority="6" operator="containsText" text="Non démarré">
      <formula>NOT(ISERROR(SEARCH("Non démarré",E14)))</formula>
    </cfRule>
    <cfRule type="containsText" dxfId="24" priority="7" operator="containsText" text="En cours">
      <formula>NOT(ISERROR(SEARCH("En cours",E14)))</formula>
    </cfRule>
    <cfRule type="colorScale" priority="8">
      <colorScale>
        <cfvo type="formula" val="&quot;En cours&quot;"/>
        <cfvo type="formula" val="&quot;En cours&quot;"/>
        <color rgb="FFFFC000"/>
        <color rgb="FFFFC000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F8:F20 F3:F5" xr:uid="{00000000-0002-0000-0000-000000000000}">
      <formula1>"Chef de projet NKM-TECHNOLOGY, Chef de projet AFG CI,Equipe Projet,Equipe Technique NKM-TECHNOLOGY"</formula1>
    </dataValidation>
    <dataValidation type="list" allowBlank="1" showInputMessage="1" showErrorMessage="1" sqref="E3:E7 E8:E20" xr:uid="{00000000-0002-0000-0000-000001000000}">
      <formula1>"Non démarré,En cours, Terminé, Abandonné"</formula1>
    </dataValidation>
    <dataValidation type="list" allowBlank="1" showInputMessage="1" showErrorMessage="1" sqref="F6:F7" xr:uid="{00000000-0002-0000-0000-000002000000}">
      <formula1>"Chef de projet NKM-TECHNOLOGY, Chef de projet AFG CI,Equipe Projet,Equipe Technique NKM-TECHNOLOGY,Equipe Technique AFG CI"</formula1>
    </dataValidation>
  </dataValidations>
  <pageMargins left="0.3" right="0.3" top="0.3" bottom="0.3" header="0" footer="0"/>
  <pageSetup scale="68" fitToHeight="0" orientation="landscape" r:id="rId1"/>
  <headerFooter>
    <oddFooter>&amp;R&amp;1#&amp;"Calibri"&amp;10&amp;K0000FFClassification : Internal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Line="0" autoPict="0">
                <anchor moveWithCells="1">
                  <from>
                    <xdr:col>2</xdr:col>
                    <xdr:colOff>0</xdr:colOff>
                    <xdr:row>6</xdr:row>
                    <xdr:rowOff>57150</xdr:rowOff>
                  </from>
                  <to>
                    <xdr:col>2</xdr:col>
                    <xdr:colOff>333375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228600</xdr:rowOff>
                  </from>
                  <to>
                    <xdr:col>2</xdr:col>
                    <xdr:colOff>333375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Line="0" autoPict="0">
                <anchor moveWithCells="1">
                  <from>
                    <xdr:col>2</xdr:col>
                    <xdr:colOff>0</xdr:colOff>
                    <xdr:row>12</xdr:row>
                    <xdr:rowOff>295275</xdr:rowOff>
                  </from>
                  <to>
                    <xdr:col>2</xdr:col>
                    <xdr:colOff>333375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Line="0" autoPict="0">
                <anchor moveWithCells="1">
                  <from>
                    <xdr:col>2</xdr:col>
                    <xdr:colOff>0</xdr:colOff>
                    <xdr:row>14</xdr:row>
                    <xdr:rowOff>304800</xdr:rowOff>
                  </from>
                  <to>
                    <xdr:col>2</xdr:col>
                    <xdr:colOff>333375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1" name="Check Box 26">
              <controlPr defaultSize="0" autoLine="0" autoPict="0">
                <anchor moveWithCells="1">
                  <from>
                    <xdr:col>2</xdr:col>
                    <xdr:colOff>0</xdr:colOff>
                    <xdr:row>18</xdr:row>
                    <xdr:rowOff>257175</xdr:rowOff>
                  </from>
                  <to>
                    <xdr:col>2</xdr:col>
                    <xdr:colOff>333375</xdr:colOff>
                    <xdr:row>19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2" name="Check Box 53">
              <controlPr defaultSize="0" autoLine="0" autoPict="0">
                <anchor moveWithCells="1">
                  <from>
                    <xdr:col>2</xdr:col>
                    <xdr:colOff>0</xdr:colOff>
                    <xdr:row>11</xdr:row>
                    <xdr:rowOff>9525</xdr:rowOff>
                  </from>
                  <to>
                    <xdr:col>2</xdr:col>
                    <xdr:colOff>409575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3" name="Check Box 54">
              <controlPr defaultSize="0" autoLine="0" autoPict="0">
                <anchor moveWithCells="1">
                  <from>
                    <xdr:col>2</xdr:col>
                    <xdr:colOff>0</xdr:colOff>
                    <xdr:row>11</xdr:row>
                    <xdr:rowOff>276225</xdr:rowOff>
                  </from>
                  <to>
                    <xdr:col>2</xdr:col>
                    <xdr:colOff>333375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4" name="Check Box 75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5" name="Check Box 84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2</xdr:col>
                    <xdr:colOff>333375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6" name="Check Box 85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2</xdr:col>
                    <xdr:colOff>333375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7" name="Check Box 89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8" name="Check Box 90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9" name="Check Box 91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0" name="Check Box 96">
              <controlPr defaultSize="0" autoLine="0" autoPict="0">
                <anchor moveWithCells="1">
                  <from>
                    <xdr:col>2</xdr:col>
                    <xdr:colOff>0</xdr:colOff>
                    <xdr:row>17</xdr:row>
                    <xdr:rowOff>257175</xdr:rowOff>
                  </from>
                  <to>
                    <xdr:col>2</xdr:col>
                    <xdr:colOff>333375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1" name="Check Box 104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2" name="Check Box 105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3" name="Check Box 149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257175</xdr:rowOff>
                  </from>
                  <to>
                    <xdr:col>2</xdr:col>
                    <xdr:colOff>333375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4" name="Check Box 150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257175</xdr:rowOff>
                  </from>
                  <to>
                    <xdr:col>2</xdr:col>
                    <xdr:colOff>333375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5" name="Check Box 152">
              <controlPr defaultSize="0" autoLine="0" autoPict="0">
                <anchor moveWithCells="1">
                  <from>
                    <xdr:col>2</xdr:col>
                    <xdr:colOff>0</xdr:colOff>
                    <xdr:row>16</xdr:row>
                    <xdr:rowOff>257175</xdr:rowOff>
                  </from>
                  <to>
                    <xdr:col>2</xdr:col>
                    <xdr:colOff>333375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6" name="Check Box 153">
              <controlPr defaultSize="0" autoLine="0" autoPict="0">
                <anchor moveWithCells="1">
                  <from>
                    <xdr:col>2</xdr:col>
                    <xdr:colOff>0</xdr:colOff>
                    <xdr:row>16</xdr:row>
                    <xdr:rowOff>257175</xdr:rowOff>
                  </from>
                  <to>
                    <xdr:col>2</xdr:col>
                    <xdr:colOff>333375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27" name="Check Box 160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28" name="Check Box 161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29" name="Check Box 162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0" name="Check Box 16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1" name="Check Box 167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104775</xdr:rowOff>
                  </from>
                  <to>
                    <xdr:col>2</xdr:col>
                    <xdr:colOff>333375</xdr:colOff>
                    <xdr:row>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32" name="Check Box 170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47625</xdr:rowOff>
                  </from>
                  <to>
                    <xdr:col>2</xdr:col>
                    <xdr:colOff>333375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33" name="Check Box 174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34" name="Check Box 175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35" name="Check Box 176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36" name="Check Box 177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37" name="Check Box 178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FB0B-861F-4349-9771-B7AD520FF439}">
  <dimension ref="A1:I36"/>
  <sheetViews>
    <sheetView tabSelected="1" workbookViewId="0">
      <selection activeCell="H32" sqref="H32"/>
    </sheetView>
  </sheetViews>
  <sheetFormatPr defaultRowHeight="15"/>
  <cols>
    <col min="1" max="1" width="26.7109375" customWidth="1"/>
    <col min="2" max="2" width="32.42578125" customWidth="1"/>
    <col min="4" max="4" width="19.42578125" customWidth="1"/>
    <col min="5" max="5" width="17.85546875" customWidth="1"/>
    <col min="6" max="6" width="16.85546875" customWidth="1"/>
    <col min="7" max="7" width="12.7109375" customWidth="1"/>
    <col min="8" max="8" width="30.42578125" customWidth="1"/>
  </cols>
  <sheetData>
    <row r="1" spans="1:9" ht="36">
      <c r="A1" s="19" t="s">
        <v>0</v>
      </c>
      <c r="B1" s="22" t="s">
        <v>53</v>
      </c>
      <c r="C1" s="22" t="s">
        <v>3</v>
      </c>
      <c r="D1" s="22" t="s">
        <v>4</v>
      </c>
      <c r="E1" s="21" t="s">
        <v>5</v>
      </c>
      <c r="F1" s="21" t="s">
        <v>6</v>
      </c>
      <c r="G1" s="23" t="s">
        <v>7</v>
      </c>
      <c r="H1" s="24" t="s">
        <v>8</v>
      </c>
      <c r="I1" s="25" t="s">
        <v>9</v>
      </c>
    </row>
    <row r="2" spans="1:9" ht="23.25" customHeight="1">
      <c r="A2" s="44" t="s">
        <v>54</v>
      </c>
      <c r="B2" s="28" t="s">
        <v>55</v>
      </c>
      <c r="C2" s="33" t="s">
        <v>12</v>
      </c>
      <c r="D2" s="41" t="s">
        <v>56</v>
      </c>
      <c r="E2" s="37" t="s">
        <v>57</v>
      </c>
      <c r="F2" s="37" t="s">
        <v>57</v>
      </c>
      <c r="G2" s="38" t="s">
        <v>57</v>
      </c>
      <c r="H2" s="42"/>
      <c r="I2" s="36" t="s">
        <v>57</v>
      </c>
    </row>
    <row r="3" spans="1:9" ht="21.75">
      <c r="A3" s="45"/>
      <c r="B3" s="28" t="s">
        <v>58</v>
      </c>
      <c r="C3" s="33" t="s">
        <v>12</v>
      </c>
      <c r="D3" s="41" t="s">
        <v>56</v>
      </c>
      <c r="E3" s="37" t="s">
        <v>57</v>
      </c>
      <c r="F3" s="37" t="s">
        <v>57</v>
      </c>
      <c r="G3" s="38" t="s">
        <v>57</v>
      </c>
      <c r="H3" s="42"/>
      <c r="I3" s="36" t="s">
        <v>57</v>
      </c>
    </row>
    <row r="4" spans="1:9" ht="21.75">
      <c r="A4" s="45"/>
      <c r="B4" s="28" t="s">
        <v>59</v>
      </c>
      <c r="C4" s="33" t="s">
        <v>12</v>
      </c>
      <c r="D4" s="41" t="s">
        <v>56</v>
      </c>
      <c r="E4" s="39">
        <v>45513</v>
      </c>
      <c r="F4" s="39">
        <v>45527</v>
      </c>
      <c r="G4" s="40">
        <f t="shared" ref="G4" si="0">IF(E4=0,0,DAYS360(E4,F4)+1)</f>
        <v>15</v>
      </c>
      <c r="H4" s="42"/>
      <c r="I4" s="20">
        <f t="shared" ref="I4" si="1">IF(G4=0,0,NETWORKDAYS(E4,F4))</f>
        <v>11</v>
      </c>
    </row>
    <row r="5" spans="1:9" ht="21.75">
      <c r="A5" s="46"/>
      <c r="B5" s="28" t="s">
        <v>60</v>
      </c>
      <c r="C5" s="33" t="s">
        <v>17</v>
      </c>
      <c r="D5" s="41" t="s">
        <v>56</v>
      </c>
      <c r="E5" s="39">
        <v>45513</v>
      </c>
      <c r="F5" s="39">
        <v>45643</v>
      </c>
      <c r="G5" s="40">
        <f t="shared" ref="G5" si="2">IF(E5=0,0,DAYS360(E5,F5)+1)</f>
        <v>129</v>
      </c>
      <c r="H5" s="42" t="s">
        <v>61</v>
      </c>
      <c r="I5" s="20">
        <f t="shared" ref="I5" si="3">IF(G5=0,0,NETWORKDAYS(E5,F5))</f>
        <v>93</v>
      </c>
    </row>
    <row r="6" spans="1:9" ht="21.75">
      <c r="A6" s="44" t="s">
        <v>62</v>
      </c>
      <c r="B6" s="26" t="s">
        <v>63</v>
      </c>
      <c r="C6" s="33" t="s">
        <v>12</v>
      </c>
      <c r="D6" s="41" t="s">
        <v>56</v>
      </c>
      <c r="E6" s="37" t="s">
        <v>57</v>
      </c>
      <c r="F6" s="37" t="s">
        <v>57</v>
      </c>
      <c r="G6" s="38" t="s">
        <v>57</v>
      </c>
      <c r="H6" s="42"/>
      <c r="I6" s="36" t="s">
        <v>57</v>
      </c>
    </row>
    <row r="7" spans="1:9" ht="21.75">
      <c r="A7" s="45"/>
      <c r="B7" s="26" t="s">
        <v>64</v>
      </c>
      <c r="C7" s="33" t="s">
        <v>12</v>
      </c>
      <c r="D7" s="41" t="s">
        <v>56</v>
      </c>
      <c r="E7" s="37" t="s">
        <v>57</v>
      </c>
      <c r="F7" s="37" t="s">
        <v>57</v>
      </c>
      <c r="G7" s="38" t="s">
        <v>57</v>
      </c>
      <c r="H7" s="42"/>
      <c r="I7" s="36" t="s">
        <v>57</v>
      </c>
    </row>
    <row r="8" spans="1:9" ht="21.75">
      <c r="A8" s="45"/>
      <c r="B8" s="26" t="s">
        <v>65</v>
      </c>
      <c r="C8" s="33" t="s">
        <v>12</v>
      </c>
      <c r="D8" s="41" t="s">
        <v>56</v>
      </c>
      <c r="E8" s="37" t="s">
        <v>57</v>
      </c>
      <c r="F8" s="37" t="s">
        <v>57</v>
      </c>
      <c r="G8" s="38" t="s">
        <v>57</v>
      </c>
      <c r="H8" s="42"/>
      <c r="I8" s="36" t="s">
        <v>57</v>
      </c>
    </row>
    <row r="9" spans="1:9" ht="44.25">
      <c r="A9" s="45"/>
      <c r="B9" s="6" t="s">
        <v>66</v>
      </c>
      <c r="C9" s="33" t="s">
        <v>12</v>
      </c>
      <c r="D9" s="41" t="s">
        <v>67</v>
      </c>
      <c r="E9" s="39">
        <v>45505</v>
      </c>
      <c r="F9" s="39">
        <v>45527</v>
      </c>
      <c r="G9" s="40">
        <f>IF(E9=0,0,DAYS360(E9,F9)+1)</f>
        <v>23</v>
      </c>
      <c r="H9" s="42" t="s">
        <v>68</v>
      </c>
      <c r="I9" s="20">
        <f>IF(G9=0,0,NETWORKDAYS(E9,F9))</f>
        <v>17</v>
      </c>
    </row>
    <row r="10" spans="1:9" ht="21.75">
      <c r="A10" s="45"/>
      <c r="B10" s="6" t="s">
        <v>69</v>
      </c>
      <c r="C10" s="33" t="s">
        <v>12</v>
      </c>
      <c r="D10" s="41" t="s">
        <v>67</v>
      </c>
      <c r="E10" s="39">
        <v>45510</v>
      </c>
      <c r="F10" s="39">
        <v>45527</v>
      </c>
      <c r="G10" s="40">
        <f>IF(E10=0,0,DAYS360(E10,F10)+1)</f>
        <v>18</v>
      </c>
      <c r="H10" s="42" t="s">
        <v>70</v>
      </c>
      <c r="I10" s="20">
        <f>IF(G10=0,0,NETWORKDAYS(E10,F10))</f>
        <v>14</v>
      </c>
    </row>
    <row r="11" spans="1:9" ht="21.75">
      <c r="A11" s="45"/>
      <c r="B11" s="6" t="s">
        <v>71</v>
      </c>
      <c r="C11" s="33" t="s">
        <v>12</v>
      </c>
      <c r="D11" s="41" t="s">
        <v>56</v>
      </c>
      <c r="E11" s="39">
        <v>45505</v>
      </c>
      <c r="F11" s="39">
        <v>45525</v>
      </c>
      <c r="G11" s="40">
        <f>IF(E11=0,0,DAYS360(E11,F11)+1)</f>
        <v>21</v>
      </c>
      <c r="H11" s="42" t="s">
        <v>72</v>
      </c>
      <c r="I11" s="20">
        <f>IF(G11=0,0,NETWORKDAYS(E11,F11))</f>
        <v>15</v>
      </c>
    </row>
    <row r="12" spans="1:9" ht="21.75">
      <c r="A12" s="45"/>
      <c r="B12" s="6" t="s">
        <v>73</v>
      </c>
      <c r="C12" s="33" t="s">
        <v>12</v>
      </c>
      <c r="D12" s="41" t="s">
        <v>56</v>
      </c>
      <c r="E12" s="39">
        <v>45516</v>
      </c>
      <c r="F12" s="39">
        <v>45516</v>
      </c>
      <c r="G12" s="40">
        <f>IF(E12=0,0,DAYS360(E12,F12)+1)</f>
        <v>1</v>
      </c>
      <c r="H12" s="42"/>
      <c r="I12" s="20">
        <f>IF(G12=0,0,NETWORKDAYS(E12,F12))</f>
        <v>1</v>
      </c>
    </row>
    <row r="13" spans="1:9" ht="21.75">
      <c r="A13" s="45"/>
      <c r="B13" s="6" t="s">
        <v>74</v>
      </c>
      <c r="C13" s="33" t="s">
        <v>12</v>
      </c>
      <c r="D13" s="41" t="s">
        <v>56</v>
      </c>
      <c r="E13" s="37" t="s">
        <v>57</v>
      </c>
      <c r="F13" s="37" t="s">
        <v>57</v>
      </c>
      <c r="G13" s="38" t="s">
        <v>57</v>
      </c>
      <c r="H13" s="42"/>
      <c r="I13" s="36" t="s">
        <v>57</v>
      </c>
    </row>
    <row r="14" spans="1:9" ht="21.75">
      <c r="A14" s="45"/>
      <c r="B14" s="6" t="s">
        <v>75</v>
      </c>
      <c r="C14" s="33" t="s">
        <v>12</v>
      </c>
      <c r="D14" s="41" t="s">
        <v>56</v>
      </c>
      <c r="E14" s="39">
        <v>45517</v>
      </c>
      <c r="F14" s="39">
        <v>45519</v>
      </c>
      <c r="G14" s="40">
        <f>IF(E14=0,0,DAYS360(E14,F14)+1)</f>
        <v>3</v>
      </c>
      <c r="H14" s="42"/>
      <c r="I14" s="20">
        <f>IF(G14=0,0,NETWORKDAYS(E14,F14))</f>
        <v>3</v>
      </c>
    </row>
    <row r="15" spans="1:9" ht="21.75">
      <c r="A15" s="45"/>
      <c r="B15" s="6" t="s">
        <v>76</v>
      </c>
      <c r="C15" s="33" t="s">
        <v>12</v>
      </c>
      <c r="D15" s="41" t="s">
        <v>56</v>
      </c>
      <c r="E15" s="39">
        <v>45516</v>
      </c>
      <c r="F15" s="39">
        <v>45517</v>
      </c>
      <c r="G15" s="40">
        <f>IF(E15=0,0,DAYS360(E15,F15)+1)</f>
        <v>2</v>
      </c>
      <c r="H15" s="42" t="s">
        <v>77</v>
      </c>
      <c r="I15" s="20">
        <f>IF(G15=0,0,NETWORKDAYS(E15,F15))</f>
        <v>2</v>
      </c>
    </row>
    <row r="16" spans="1:9" ht="21.75">
      <c r="A16" s="45"/>
      <c r="B16" s="6" t="s">
        <v>78</v>
      </c>
      <c r="C16" s="33" t="s">
        <v>12</v>
      </c>
      <c r="D16" s="41" t="s">
        <v>56</v>
      </c>
      <c r="E16" s="39">
        <v>45516</v>
      </c>
      <c r="F16" s="39">
        <v>45517</v>
      </c>
      <c r="G16" s="40">
        <f>IF(E16=0,0,DAYS360(E16,F16)+1)</f>
        <v>2</v>
      </c>
      <c r="H16" s="42" t="s">
        <v>79</v>
      </c>
      <c r="I16" s="20">
        <f>IF(G16=0,0,NETWORKDAYS(E16,F16))</f>
        <v>2</v>
      </c>
    </row>
    <row r="17" spans="1:9" ht="21.75">
      <c r="A17" s="45"/>
      <c r="B17" s="6" t="s">
        <v>80</v>
      </c>
      <c r="C17" s="33" t="s">
        <v>17</v>
      </c>
      <c r="D17" s="41" t="s">
        <v>56</v>
      </c>
      <c r="E17" s="39">
        <v>45523</v>
      </c>
      <c r="F17" s="39">
        <v>45646</v>
      </c>
      <c r="G17" s="40">
        <f>IF(E17=0,0,DAYS360(E17,F17)+1)</f>
        <v>122</v>
      </c>
      <c r="H17" s="42"/>
      <c r="I17" s="20">
        <f>IF(G17=0,0,NETWORKDAYS(E17,F17))</f>
        <v>90</v>
      </c>
    </row>
    <row r="18" spans="1:9" ht="15.75">
      <c r="A18" s="45"/>
      <c r="B18" s="6" t="s">
        <v>81</v>
      </c>
      <c r="C18" s="33" t="s">
        <v>12</v>
      </c>
      <c r="D18" s="41" t="s">
        <v>67</v>
      </c>
      <c r="E18" s="39">
        <v>45505</v>
      </c>
      <c r="F18" s="39">
        <v>45527</v>
      </c>
      <c r="G18" s="40">
        <f>IF(E18=0,0,DAYS360(E18,F18)+1)</f>
        <v>23</v>
      </c>
      <c r="H18" s="42"/>
      <c r="I18" s="20">
        <f>IF(G18=0,0,NETWORKDAYS(E18,F18))</f>
        <v>17</v>
      </c>
    </row>
    <row r="19" spans="1:9" ht="21.75">
      <c r="A19" s="45"/>
      <c r="B19" s="6" t="s">
        <v>82</v>
      </c>
      <c r="C19" s="33" t="s">
        <v>12</v>
      </c>
      <c r="D19" s="41" t="s">
        <v>56</v>
      </c>
      <c r="E19" s="39">
        <v>45523</v>
      </c>
      <c r="F19" s="39">
        <v>45532</v>
      </c>
      <c r="G19" s="40">
        <f>IF(E19=0,0,DAYS360(E19,F19)+1)</f>
        <v>10</v>
      </c>
      <c r="H19" s="42" t="s">
        <v>83</v>
      </c>
      <c r="I19" s="20">
        <f>IF(G19=0,0,NETWORKDAYS(E19,F19))</f>
        <v>8</v>
      </c>
    </row>
    <row r="20" spans="1:9" ht="21.75">
      <c r="A20" s="45"/>
      <c r="B20" s="6" t="s">
        <v>84</v>
      </c>
      <c r="C20" s="33" t="s">
        <v>21</v>
      </c>
      <c r="D20" s="41" t="s">
        <v>67</v>
      </c>
      <c r="E20" s="39">
        <v>45516</v>
      </c>
      <c r="F20" s="39">
        <v>45518</v>
      </c>
      <c r="G20" s="40">
        <f>IF(E20=0,0,DAYS360(E20,F20)+1)</f>
        <v>3</v>
      </c>
      <c r="H20" s="42" t="s">
        <v>85</v>
      </c>
      <c r="I20" s="20">
        <f>IF(G20=0,0,NETWORKDAYS(E20,F20))</f>
        <v>3</v>
      </c>
    </row>
    <row r="21" spans="1:9" ht="21.75">
      <c r="A21" s="45"/>
      <c r="B21" s="6" t="s">
        <v>86</v>
      </c>
      <c r="C21" s="33" t="s">
        <v>12</v>
      </c>
      <c r="D21" s="41" t="s">
        <v>56</v>
      </c>
      <c r="E21" s="39">
        <v>45517</v>
      </c>
      <c r="F21" s="39">
        <v>45518</v>
      </c>
      <c r="G21" s="40">
        <f>IF(E21=0,0,DAYS360(E21,F21)+1)</f>
        <v>2</v>
      </c>
      <c r="H21" s="42" t="s">
        <v>87</v>
      </c>
      <c r="I21" s="20">
        <f>IF(G21=0,0,NETWORKDAYS(E21,F21))</f>
        <v>2</v>
      </c>
    </row>
    <row r="22" spans="1:9" ht="15.75">
      <c r="A22" s="45"/>
      <c r="B22" s="6" t="s">
        <v>88</v>
      </c>
      <c r="C22" s="33" t="s">
        <v>17</v>
      </c>
      <c r="D22" s="41" t="s">
        <v>67</v>
      </c>
      <c r="E22" s="39">
        <v>45517</v>
      </c>
      <c r="F22" s="39">
        <v>45524</v>
      </c>
      <c r="G22" s="40">
        <f>IF(E22=0,0,DAYS360(E22,F22)+1)</f>
        <v>8</v>
      </c>
      <c r="H22" s="42"/>
      <c r="I22" s="20">
        <f>IF(G22=0,0,NETWORKDAYS(E22,F22))</f>
        <v>6</v>
      </c>
    </row>
    <row r="23" spans="1:9" ht="15.75">
      <c r="A23" s="46"/>
      <c r="B23" s="6" t="s">
        <v>89</v>
      </c>
      <c r="C23" s="33" t="s">
        <v>17</v>
      </c>
      <c r="D23" s="41" t="s">
        <v>67</v>
      </c>
      <c r="E23" s="39">
        <v>45517</v>
      </c>
      <c r="F23" s="39">
        <v>45524</v>
      </c>
      <c r="G23" s="40">
        <f>IF(E23=0,0,DAYS360(E23,F23)+1)</f>
        <v>8</v>
      </c>
      <c r="H23" s="42"/>
      <c r="I23" s="20">
        <f>IF(G23=0,0,NETWORKDAYS(E23,F23))</f>
        <v>6</v>
      </c>
    </row>
    <row r="24" spans="1:9" ht="21.75">
      <c r="A24" s="44" t="s">
        <v>90</v>
      </c>
      <c r="B24" s="26" t="s">
        <v>91</v>
      </c>
      <c r="C24" s="33" t="s">
        <v>12</v>
      </c>
      <c r="D24" s="41" t="s">
        <v>56</v>
      </c>
      <c r="E24" s="39">
        <v>45505</v>
      </c>
      <c r="F24" s="39">
        <v>45518</v>
      </c>
      <c r="G24" s="40">
        <f t="shared" ref="G24" si="4">IF(E24=0,0,DAYS360(E24,F24)+1)</f>
        <v>14</v>
      </c>
      <c r="H24" s="42"/>
      <c r="I24" s="20">
        <f t="shared" ref="I24" si="5">IF(G24=0,0,NETWORKDAYS(E24,F24))</f>
        <v>10</v>
      </c>
    </row>
    <row r="25" spans="1:9" ht="21.75">
      <c r="A25" s="45"/>
      <c r="B25" s="6" t="s">
        <v>92</v>
      </c>
      <c r="C25" s="33" t="s">
        <v>12</v>
      </c>
      <c r="D25" s="41" t="s">
        <v>56</v>
      </c>
      <c r="E25" s="37" t="s">
        <v>57</v>
      </c>
      <c r="F25" s="37" t="s">
        <v>57</v>
      </c>
      <c r="G25" s="38" t="s">
        <v>57</v>
      </c>
      <c r="H25" s="42"/>
      <c r="I25" s="36" t="s">
        <v>57</v>
      </c>
    </row>
    <row r="26" spans="1:9" ht="21.75">
      <c r="A26" s="45"/>
      <c r="B26" s="6" t="s">
        <v>93</v>
      </c>
      <c r="C26" s="33" t="s">
        <v>12</v>
      </c>
      <c r="D26" s="41" t="s">
        <v>56</v>
      </c>
      <c r="E26" s="39">
        <v>45516</v>
      </c>
      <c r="F26" s="39">
        <v>45517</v>
      </c>
      <c r="G26" s="40">
        <f t="shared" ref="G26" si="6">IF(E26=0,0,DAYS360(E26,F26)+1)</f>
        <v>2</v>
      </c>
      <c r="H26" s="42" t="s">
        <v>94</v>
      </c>
      <c r="I26" s="20">
        <f t="shared" ref="I26" si="7">IF(G26=0,0,NETWORKDAYS(E26,F26))</f>
        <v>2</v>
      </c>
    </row>
    <row r="27" spans="1:9" ht="21.75">
      <c r="A27" s="45"/>
      <c r="B27" s="6" t="s">
        <v>95</v>
      </c>
      <c r="C27" s="33" t="s">
        <v>12</v>
      </c>
      <c r="D27" s="41" t="s">
        <v>56</v>
      </c>
      <c r="E27" s="37" t="s">
        <v>57</v>
      </c>
      <c r="F27" s="37" t="s">
        <v>57</v>
      </c>
      <c r="G27" s="38" t="s">
        <v>57</v>
      </c>
      <c r="H27" s="42"/>
      <c r="I27" s="36" t="s">
        <v>57</v>
      </c>
    </row>
    <row r="28" spans="1:9" ht="21.75">
      <c r="A28" s="45"/>
      <c r="B28" s="6" t="s">
        <v>91</v>
      </c>
      <c r="C28" s="33" t="s">
        <v>12</v>
      </c>
      <c r="D28" s="41" t="s">
        <v>56</v>
      </c>
      <c r="E28" s="37" t="s">
        <v>57</v>
      </c>
      <c r="F28" s="37" t="s">
        <v>57</v>
      </c>
      <c r="G28" s="38" t="s">
        <v>57</v>
      </c>
      <c r="H28" s="42"/>
      <c r="I28" s="36" t="s">
        <v>57</v>
      </c>
    </row>
    <row r="29" spans="1:9" ht="21.75">
      <c r="A29" s="45"/>
      <c r="B29" s="9" t="s">
        <v>96</v>
      </c>
      <c r="C29" s="33" t="s">
        <v>12</v>
      </c>
      <c r="D29" s="41" t="s">
        <v>56</v>
      </c>
      <c r="E29" s="37" t="s">
        <v>57</v>
      </c>
      <c r="F29" s="37" t="s">
        <v>57</v>
      </c>
      <c r="G29" s="38" t="s">
        <v>57</v>
      </c>
      <c r="H29" s="42"/>
      <c r="I29" s="36" t="s">
        <v>57</v>
      </c>
    </row>
    <row r="30" spans="1:9" ht="21.75">
      <c r="A30" s="45"/>
      <c r="B30" s="9" t="s">
        <v>97</v>
      </c>
      <c r="C30" s="33" t="s">
        <v>12</v>
      </c>
      <c r="D30" s="41" t="s">
        <v>56</v>
      </c>
      <c r="E30" s="39">
        <v>45529</v>
      </c>
      <c r="F30" s="39">
        <v>45535</v>
      </c>
      <c r="G30" s="40">
        <f t="shared" ref="G30" si="8">IF(E30=0,0,DAYS360(E30,F30)+1)</f>
        <v>7</v>
      </c>
      <c r="H30" s="42"/>
      <c r="I30" s="20">
        <f t="shared" ref="I30" si="9">IF(G30=0,0,NETWORKDAYS(E30,F30))</f>
        <v>5</v>
      </c>
    </row>
    <row r="31" spans="1:9" ht="21.75">
      <c r="A31" s="45"/>
      <c r="B31" s="9" t="s">
        <v>98</v>
      </c>
      <c r="C31" s="33" t="s">
        <v>12</v>
      </c>
      <c r="D31" s="41" t="s">
        <v>56</v>
      </c>
      <c r="E31" s="37" t="s">
        <v>57</v>
      </c>
      <c r="F31" s="37" t="s">
        <v>57</v>
      </c>
      <c r="G31" s="38" t="s">
        <v>57</v>
      </c>
      <c r="H31" s="42"/>
      <c r="I31" s="36" t="s">
        <v>57</v>
      </c>
    </row>
    <row r="32" spans="1:9" ht="21.75">
      <c r="A32" s="45"/>
      <c r="B32" s="9" t="s">
        <v>99</v>
      </c>
      <c r="C32" s="33" t="s">
        <v>17</v>
      </c>
      <c r="D32" s="41" t="s">
        <v>56</v>
      </c>
      <c r="E32" s="39">
        <v>45516</v>
      </c>
      <c r="F32" s="39">
        <v>45652</v>
      </c>
      <c r="G32" s="40">
        <f t="shared" ref="G32" si="10">IF(E32=0,0,DAYS360(E32,F32)+1)</f>
        <v>135</v>
      </c>
      <c r="H32" s="42"/>
      <c r="I32" s="20">
        <f t="shared" ref="I32" si="11">IF(G32=0,0,NETWORKDAYS(E32,F32))</f>
        <v>99</v>
      </c>
    </row>
    <row r="33" spans="1:9" ht="21.75">
      <c r="A33" s="45"/>
      <c r="B33" s="9" t="s">
        <v>100</v>
      </c>
      <c r="C33" s="33" t="s">
        <v>17</v>
      </c>
      <c r="D33" s="41" t="s">
        <v>56</v>
      </c>
      <c r="E33" s="39">
        <v>45516</v>
      </c>
      <c r="F33" s="39">
        <v>45650</v>
      </c>
      <c r="G33" s="40">
        <f t="shared" ref="G33:G35" si="12">IF(E33=0,0,DAYS360(E33,F33)+1)</f>
        <v>133</v>
      </c>
      <c r="H33" s="42"/>
      <c r="I33" s="20">
        <f t="shared" ref="I33:I35" si="13">IF(G33=0,0,NETWORKDAYS(E33,F33))</f>
        <v>97</v>
      </c>
    </row>
    <row r="34" spans="1:9" ht="21.75">
      <c r="A34" s="45"/>
      <c r="B34" s="9" t="s">
        <v>101</v>
      </c>
      <c r="C34" s="33" t="s">
        <v>21</v>
      </c>
      <c r="D34" s="41" t="s">
        <v>56</v>
      </c>
      <c r="E34" s="39">
        <v>45518</v>
      </c>
      <c r="F34" s="39">
        <v>45532</v>
      </c>
      <c r="G34" s="40">
        <f t="shared" si="12"/>
        <v>15</v>
      </c>
      <c r="H34" s="42"/>
      <c r="I34" s="20">
        <f t="shared" si="13"/>
        <v>11</v>
      </c>
    </row>
    <row r="35" spans="1:9" ht="21.75">
      <c r="A35" s="45"/>
      <c r="B35" s="9" t="s">
        <v>102</v>
      </c>
      <c r="C35" s="33" t="s">
        <v>12</v>
      </c>
      <c r="D35" s="41" t="s">
        <v>56</v>
      </c>
      <c r="E35" s="39">
        <v>45516</v>
      </c>
      <c r="F35" s="39">
        <v>45532</v>
      </c>
      <c r="G35" s="40">
        <f t="shared" si="12"/>
        <v>17</v>
      </c>
      <c r="H35" s="42"/>
      <c r="I35" s="20">
        <f t="shared" si="13"/>
        <v>13</v>
      </c>
    </row>
    <row r="36" spans="1:9" ht="21.75">
      <c r="A36" s="46"/>
      <c r="B36" s="9" t="s">
        <v>103</v>
      </c>
      <c r="C36" s="33" t="s">
        <v>17</v>
      </c>
      <c r="D36" s="41" t="s">
        <v>56</v>
      </c>
      <c r="E36" s="39">
        <v>45516</v>
      </c>
      <c r="F36" s="39">
        <v>45656</v>
      </c>
      <c r="G36" s="40">
        <f t="shared" ref="G36" si="14">IF(E36=0,0,DAYS360(E36,F36)+1)</f>
        <v>139</v>
      </c>
      <c r="H36" s="42"/>
      <c r="I36" s="20">
        <f t="shared" ref="I36" si="15">IF(G36=0,0,NETWORKDAYS(E36,F36))</f>
        <v>101</v>
      </c>
    </row>
  </sheetData>
  <autoFilter ref="A1:I36" xr:uid="{FAE1FB0B-861F-4349-9771-B7AD520FF439}"/>
  <mergeCells count="3">
    <mergeCell ref="A2:A5"/>
    <mergeCell ref="A6:A23"/>
    <mergeCell ref="A24:A36"/>
  </mergeCells>
  <conditionalFormatting sqref="C6:C8">
    <cfRule type="containsText" dxfId="23" priority="19" operator="containsText" text="Abandonné">
      <formula>NOT(ISERROR(SEARCH("Abandonné",C6)))</formula>
    </cfRule>
    <cfRule type="containsText" dxfId="22" priority="20" operator="containsText" text="Non démarré">
      <formula>NOT(ISERROR(SEARCH("Non démarré",C6)))</formula>
    </cfRule>
    <cfRule type="containsText" dxfId="21" priority="21" operator="containsText" text="Terminé">
      <formula>NOT(ISERROR(SEARCH("Terminé",C6)))</formula>
    </cfRule>
    <cfRule type="containsText" dxfId="20" priority="22" operator="containsText" text="Terminé">
      <formula>NOT(ISERROR(SEARCH("Terminé",C6)))</formula>
    </cfRule>
    <cfRule type="containsText" dxfId="19" priority="23" operator="containsText" text="Non démarré">
      <formula>NOT(ISERROR(SEARCH("Non démarré",C6)))</formula>
    </cfRule>
    <cfRule type="containsText" priority="24" operator="containsText" text="Non démarré">
      <formula>NOT(ISERROR(SEARCH("Non démarré",C6)))</formula>
    </cfRule>
    <cfRule type="containsText" dxfId="18" priority="25" operator="containsText" text="En cours">
      <formula>NOT(ISERROR(SEARCH("En cours",C6)))</formula>
    </cfRule>
    <cfRule type="colorScale" priority="26">
      <colorScale>
        <cfvo type="formula" val="&quot;En cours&quot;"/>
        <cfvo type="formula" val="&quot;En cours&quot;"/>
        <color rgb="FFFFC000"/>
        <color rgb="FFFFC000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C28">
    <cfRule type="containsText" dxfId="17" priority="10" operator="containsText" text="Abandonné">
      <formula>NOT(ISERROR(SEARCH("Abandonné",C27)))</formula>
    </cfRule>
    <cfRule type="containsText" dxfId="16" priority="11" operator="containsText" text="Non démarré">
      <formula>NOT(ISERROR(SEARCH("Non démarré",C27)))</formula>
    </cfRule>
    <cfRule type="containsText" dxfId="15" priority="12" operator="containsText" text="Terminé">
      <formula>NOT(ISERROR(SEARCH("Terminé",C27)))</formula>
    </cfRule>
    <cfRule type="containsText" dxfId="14" priority="13" operator="containsText" text="Terminé">
      <formula>NOT(ISERROR(SEARCH("Terminé",C27)))</formula>
    </cfRule>
    <cfRule type="containsText" dxfId="13" priority="14" operator="containsText" text="Non démarré">
      <formula>NOT(ISERROR(SEARCH("Non démarré",C27)))</formula>
    </cfRule>
    <cfRule type="containsText" priority="15" operator="containsText" text="Non démarré">
      <formula>NOT(ISERROR(SEARCH("Non démarré",C27)))</formula>
    </cfRule>
    <cfRule type="containsText" dxfId="12" priority="16" operator="containsText" text="En cours">
      <formula>NOT(ISERROR(SEARCH("En cours",C27)))</formula>
    </cfRule>
    <cfRule type="colorScale" priority="17">
      <colorScale>
        <cfvo type="formula" val="&quot;En cours&quot;"/>
        <cfvo type="formula" val="&quot;En cours&quot;"/>
        <color rgb="FFFFC000"/>
        <color rgb="FFFFC000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23">
    <cfRule type="containsText" dxfId="11" priority="217" operator="containsText" text="Abandonné">
      <formula>NOT(ISERROR(SEARCH("Abandonné",C9)))</formula>
    </cfRule>
    <cfRule type="containsText" dxfId="10" priority="218" operator="containsText" text="Non démarré">
      <formula>NOT(ISERROR(SEARCH("Non démarré",C9)))</formula>
    </cfRule>
    <cfRule type="containsText" dxfId="9" priority="219" operator="containsText" text="Terminé">
      <formula>NOT(ISERROR(SEARCH("Terminé",C9)))</formula>
    </cfRule>
    <cfRule type="containsText" dxfId="8" priority="220" operator="containsText" text="Terminé">
      <formula>NOT(ISERROR(SEARCH("Terminé",C9)))</formula>
    </cfRule>
    <cfRule type="containsText" dxfId="7" priority="221" operator="containsText" text="Non démarré">
      <formula>NOT(ISERROR(SEARCH("Non démarré",C9)))</formula>
    </cfRule>
    <cfRule type="containsText" priority="222" operator="containsText" text="Non démarré">
      <formula>NOT(ISERROR(SEARCH("Non démarré",C9)))</formula>
    </cfRule>
    <cfRule type="containsText" dxfId="6" priority="223" operator="containsText" text="En cours">
      <formula>NOT(ISERROR(SEARCH("En cours",C9)))</formula>
    </cfRule>
    <cfRule type="colorScale" priority="224">
      <colorScale>
        <cfvo type="formula" val="&quot;En cours&quot;"/>
        <cfvo type="formula" val="&quot;En cours&quot;"/>
        <color rgb="FFFFC000"/>
        <color rgb="FFFFC000"/>
      </colorScale>
    </cfRule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24:C26 C29:C36">
    <cfRule type="containsText" dxfId="5" priority="226" operator="containsText" text="Abandonné">
      <formula>NOT(ISERROR(SEARCH("Abandonné",C2)))</formula>
    </cfRule>
    <cfRule type="containsText" dxfId="4" priority="227" operator="containsText" text="Non démarré">
      <formula>NOT(ISERROR(SEARCH("Non démarré",C2)))</formula>
    </cfRule>
    <cfRule type="containsText" dxfId="3" priority="228" operator="containsText" text="Terminé">
      <formula>NOT(ISERROR(SEARCH("Terminé",C2)))</formula>
    </cfRule>
    <cfRule type="containsText" dxfId="2" priority="229" operator="containsText" text="Terminé">
      <formula>NOT(ISERROR(SEARCH("Terminé",C2)))</formula>
    </cfRule>
    <cfRule type="containsText" dxfId="1" priority="230" operator="containsText" text="Non démarré">
      <formula>NOT(ISERROR(SEARCH("Non démarré",C2)))</formula>
    </cfRule>
    <cfRule type="containsText" priority="231" operator="containsText" text="Non démarré">
      <formula>NOT(ISERROR(SEARCH("Non démarré",C2)))</formula>
    </cfRule>
    <cfRule type="containsText" dxfId="0" priority="232" operator="containsText" text="En cours">
      <formula>NOT(ISERROR(SEARCH("En cours",C2)))</formula>
    </cfRule>
    <cfRule type="colorScale" priority="233">
      <colorScale>
        <cfvo type="formula" val="&quot;En cours&quot;"/>
        <cfvo type="formula" val="&quot;En cours&quot;"/>
        <color rgb="FFFFC000"/>
        <color rgb="FFFFC000"/>
      </colorScale>
    </cfRule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C2:C36" xr:uid="{9939C351-A7A1-42DF-A83A-D98D5480B8F3}">
      <formula1>"Non démarré,En cours, Terminé, Abandonné"</formula1>
    </dataValidation>
    <dataValidation type="list" allowBlank="1" showInputMessage="1" showErrorMessage="1" sqref="D2:D36" xr:uid="{AD426699-6A96-42D1-B70F-11085B441762}">
      <formula1>"Equipe Projet,Equipe NKM-TECHNOLOGY,Equipe AfriDigicom"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martial NGBEADEGO</cp:lastModifiedBy>
  <cp:revision/>
  <dcterms:created xsi:type="dcterms:W3CDTF">2020-05-17T15:25:14Z</dcterms:created>
  <dcterms:modified xsi:type="dcterms:W3CDTF">2024-12-13T20:14:16Z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e1ed0-4700-41e0-aec3-61ed249f3333_Enabled">
    <vt:lpwstr>true</vt:lpwstr>
  </property>
  <property fmtid="{D5CDD505-2E9C-101B-9397-08002B2CF9AE}" pid="3" name="MSIP_Label_812e1ed0-4700-41e0-aec3-61ed249f3333_SetDate">
    <vt:lpwstr>2022-03-31T16:27:27Z</vt:lpwstr>
  </property>
  <property fmtid="{D5CDD505-2E9C-101B-9397-08002B2CF9AE}" pid="4" name="MSIP_Label_812e1ed0-4700-41e0-aec3-61ed249f3333_Method">
    <vt:lpwstr>Standard</vt:lpwstr>
  </property>
  <property fmtid="{D5CDD505-2E9C-101B-9397-08002B2CF9AE}" pid="5" name="MSIP_Label_812e1ed0-4700-41e0-aec3-61ed249f3333_Name">
    <vt:lpwstr>Internal - Standard</vt:lpwstr>
  </property>
  <property fmtid="{D5CDD505-2E9C-101B-9397-08002B2CF9AE}" pid="6" name="MSIP_Label_812e1ed0-4700-41e0-aec3-61ed249f3333_SiteId">
    <vt:lpwstr>614f9c25-bffa-42c7-86d8-964101f55fa2</vt:lpwstr>
  </property>
  <property fmtid="{D5CDD505-2E9C-101B-9397-08002B2CF9AE}" pid="7" name="MSIP_Label_812e1ed0-4700-41e0-aec3-61ed249f3333_ActionId">
    <vt:lpwstr>78593d53-b696-45b6-9fb2-854bd430d160</vt:lpwstr>
  </property>
  <property fmtid="{D5CDD505-2E9C-101B-9397-08002B2CF9AE}" pid="8" name="MSIP_Label_812e1ed0-4700-41e0-aec3-61ed249f3333_ContentBits">
    <vt:lpwstr>2</vt:lpwstr>
  </property>
</Properties>
</file>