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s_9zph160\Dropbox (Pessoal)\Customers\VeK\Docs\"/>
    </mc:Choice>
  </mc:AlternateContent>
  <bookViews>
    <workbookView xWindow="0" yWindow="0" windowWidth="23040" windowHeight="10572" activeTab="1"/>
  </bookViews>
  <sheets>
    <sheet name="Sheet1" sheetId="1" r:id="rId1"/>
    <sheet name="Sheet2" sheetId="2" r:id="rId2"/>
    <sheet name="Sheet2 (2)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2" i="3"/>
  <c r="F17" i="1" l="1"/>
  <c r="E17" i="1"/>
  <c r="D17" i="1"/>
  <c r="C17" i="1"/>
  <c r="B17" i="1"/>
</calcChain>
</file>

<file path=xl/sharedStrings.xml><?xml version="1.0" encoding="utf-8"?>
<sst xmlns="http://schemas.openxmlformats.org/spreadsheetml/2006/main" count="113" uniqueCount="54">
  <si>
    <t>Usuários</t>
  </si>
  <si>
    <t>Tipo RDS Produção</t>
  </si>
  <si>
    <t>Single A-Z</t>
  </si>
  <si>
    <t>Storage</t>
  </si>
  <si>
    <t>500GB, 5000 IOPS</t>
  </si>
  <si>
    <t>Redundânica</t>
  </si>
  <si>
    <t>Backup 7 Dias</t>
  </si>
  <si>
    <t>3500GB</t>
  </si>
  <si>
    <t>Servidores HML App</t>
  </si>
  <si>
    <t>Storage Gateway</t>
  </si>
  <si>
    <t>Bucket S3</t>
  </si>
  <si>
    <t>512GB</t>
  </si>
  <si>
    <t>Servidores HML Oracle</t>
  </si>
  <si>
    <t>Servidores PRD App</t>
  </si>
  <si>
    <t>1 x m3.large (2vCPU, 7,5GB) x 1024GB</t>
  </si>
  <si>
    <t>1 x m3.large (2vCPU, 7,5GB) x 50GB</t>
  </si>
  <si>
    <t>2 x m3.xlarge (4vCPU, 15GB) x 50GB</t>
  </si>
  <si>
    <t>1 x m3.2xlarge (8vCPU, 30GB)</t>
  </si>
  <si>
    <t>1 x m4.xlarge (4vCPU, 16GB) x 100GB</t>
  </si>
  <si>
    <t>Balanceador HML</t>
  </si>
  <si>
    <t>Balanceador PRD</t>
  </si>
  <si>
    <t>Valor US$</t>
  </si>
  <si>
    <t>Valor US$ / Usuário</t>
  </si>
  <si>
    <t>Opção 1</t>
  </si>
  <si>
    <t>Opção 2</t>
  </si>
  <si>
    <t>Licenciamento</t>
  </si>
  <si>
    <t>4 x m3.xlarge (4vCPU, 15GB) x 50GB</t>
  </si>
  <si>
    <t>1 x m4.xlarge (4vCPU, 16GB) x 200GB</t>
  </si>
  <si>
    <t>1024GB</t>
  </si>
  <si>
    <t>1024GB, 10000 IOPS</t>
  </si>
  <si>
    <t>7000GB</t>
  </si>
  <si>
    <t>1 x r3.4xlarge (16vCPU, 122GB)</t>
  </si>
  <si>
    <t>BYOL</t>
  </si>
  <si>
    <t>Composicão</t>
  </si>
  <si>
    <t>Incluso</t>
  </si>
  <si>
    <t>Opção 3</t>
  </si>
  <si>
    <t>Opção 4</t>
  </si>
  <si>
    <t>1 x r3.8xlarge (32vCPU, 244GB)</t>
  </si>
  <si>
    <t>Multi A-Z</t>
  </si>
  <si>
    <t>Opção 5</t>
  </si>
  <si>
    <t>Banco</t>
  </si>
  <si>
    <t>Aurora</t>
  </si>
  <si>
    <t>Storage  (GB)</t>
  </si>
  <si>
    <t>IOPS</t>
  </si>
  <si>
    <t>US$</t>
  </si>
  <si>
    <t>Million Req</t>
  </si>
  <si>
    <t>MySQL</t>
  </si>
  <si>
    <t>MariaDB</t>
  </si>
  <si>
    <t>Oracle</t>
  </si>
  <si>
    <t>PostgreSQL</t>
  </si>
  <si>
    <t>MS SQL Std</t>
  </si>
  <si>
    <t>MS SQL Ent</t>
  </si>
  <si>
    <t>Cloud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</si>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</sst>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 applyAlignment="1">
      <alignment horizontal="left" indent="1"/>
    </xf>
    <xf numFmtId="43" fontId="0" fillId="0" borderId="0" xfId="1" applyFont="1"/>
    <xf numFmtId="0" fontId="3" fillId="0" borderId="0" xfId="0" applyFont="1"/>
    <xf numFmtId="166" fontId="0" fillId="0" borderId="0" xfId="1" applyNumberFormat="1" applyFont="1"/>
  </cellXfs>
  <cellStyles count="3">
    <cellStyle name="Comma" xfId="1" builtinId="3"/>
    <cellStyle name="Explanatory Text" xfId="2" builtinId="53"/>
    <cellStyle name="Normal" xfId="0" builtinId="0"/>
  </cellStyles>
  <dxfs count="4"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17">
  <tableColumns count="6">
    <tableColumn id="1" name="Composicão" totalsRowLabel="Total"/>
    <tableColumn id="2" name="Opção 1"/>
    <tableColumn id="3" name="Opção 2"/>
    <tableColumn id="4" name="Opção 3"/>
    <tableColumn id="5" name="Opção 4"/>
    <tableColumn id="6" name="Opção 5" totalsRowFunction="count"/>
  </tableColumns>
  <tableStyleInfo name="TableStyleMedium2" showFirstColumn="1" showLastColumn="0" showRowStripes="0" showColumnStripes="0"/>
</table>
</file>

<file path=xl/tables/table2.xml><?xml version="1.0" encoding="utf-8"?>
<table xmlns="http://schemas.openxmlformats.org/spreadsheetml/2006/main" id="2" name="Table2" displayName="Table2" ref="A1:F9" totalsRowShown="0">
  <autoFilter ref="A1:F9"/>
  <sortState ref="A2:F9">
    <sortCondition ref="F1:F9"/>
  </sortState>
  <tableColumns count="6">
    <tableColumn id="1" name="Banco"/>
    <tableColumn id="2" name="Cloud"/>
    <tableColumn id="3" name="Storage  (GB)"/>
    <tableColumn id="4" name="IOPS"/>
    <tableColumn id="5" name="Million Req" dataDxfId="0" dataCellStyle="Comma">
      <calculatedColumnFormula xml:space="preserve"> ( 1000 * 60 * 60 * 24 * 30 ) / 1000000</calculatedColumnFormula>
    </tableColumn>
    <tableColumn id="6" name="US$" dataDxfId="1" dataCellStyle="Comma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F8" totalsRowShown="0">
  <autoFilter ref="A1:F8"/>
  <sortState ref="A2:F8">
    <sortCondition ref="F1:F8"/>
  </sortState>
  <tableColumns count="6">
    <tableColumn id="1" name="Banco"/>
    <tableColumn id="2" name="Cloud"/>
    <tableColumn id="3" name="Storage  (GB)"/>
    <tableColumn id="4" name="IOPS"/>
    <tableColumn id="5" name="Million Req" dataDxfId="2">
      <calculatedColumnFormula xml:space="preserve"> ( 1000 * 60 * 60 * 24 * 30 ) / 1000000</calculatedColumnFormula>
    </tableColumn>
    <tableColumn id="6" name="US$" dataDxfId="3" dataCellStyle="Comm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workbookViewId="0">
      <selection activeCell="B6" sqref="B6"/>
    </sheetView>
  </sheetViews>
  <sheetFormatPr defaultRowHeight="14.4" x14ac:dyDescent="0.3"/>
  <cols>
    <col min="1" max="1" width="20.109375" bestFit="1" customWidth="1"/>
    <col min="2" max="6" width="32.109375" bestFit="1" customWidth="1"/>
  </cols>
  <sheetData>
    <row r="1" spans="1:6" x14ac:dyDescent="0.3">
      <c r="A1" t="s">
        <v>33</v>
      </c>
      <c r="B1" t="s">
        <v>23</v>
      </c>
      <c r="C1" t="s">
        <v>24</v>
      </c>
      <c r="D1" t="s">
        <v>35</v>
      </c>
      <c r="E1" t="s">
        <v>36</v>
      </c>
      <c r="F1" t="s">
        <v>39</v>
      </c>
    </row>
    <row r="2" spans="1:6" x14ac:dyDescent="0.3">
      <c r="A2" t="s">
        <v>0</v>
      </c>
      <c r="B2" s="2">
        <v>5000</v>
      </c>
      <c r="C2" s="2">
        <v>20000</v>
      </c>
      <c r="D2" s="2">
        <v>20000</v>
      </c>
      <c r="E2" s="2">
        <v>20000</v>
      </c>
      <c r="F2" s="2">
        <v>20000</v>
      </c>
    </row>
    <row r="3" spans="1:6" x14ac:dyDescent="0.3">
      <c r="A3" t="s">
        <v>12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</row>
    <row r="4" spans="1:6" x14ac:dyDescent="0.3">
      <c r="A4" t="s">
        <v>8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</row>
    <row r="5" spans="1:6" x14ac:dyDescent="0.3">
      <c r="A5" t="s">
        <v>13</v>
      </c>
      <c r="B5" t="s">
        <v>16</v>
      </c>
      <c r="C5" t="s">
        <v>26</v>
      </c>
      <c r="D5" t="s">
        <v>26</v>
      </c>
      <c r="E5" t="s">
        <v>26</v>
      </c>
      <c r="F5" t="s">
        <v>26</v>
      </c>
    </row>
    <row r="6" spans="1:6" x14ac:dyDescent="0.3">
      <c r="A6" t="s">
        <v>1</v>
      </c>
      <c r="B6" t="s">
        <v>17</v>
      </c>
      <c r="C6" t="s">
        <v>31</v>
      </c>
      <c r="D6" t="s">
        <v>31</v>
      </c>
      <c r="E6" t="s">
        <v>37</v>
      </c>
      <c r="F6" t="s">
        <v>31</v>
      </c>
    </row>
    <row r="7" spans="1:6" x14ac:dyDescent="0.3">
      <c r="A7" s="1" t="s">
        <v>5</v>
      </c>
      <c r="B7" t="s">
        <v>2</v>
      </c>
      <c r="C7" t="s">
        <v>2</v>
      </c>
      <c r="D7" t="s">
        <v>2</v>
      </c>
      <c r="E7" t="s">
        <v>2</v>
      </c>
      <c r="F7" s="3" t="s">
        <v>38</v>
      </c>
    </row>
    <row r="8" spans="1:6" x14ac:dyDescent="0.3">
      <c r="A8" s="1" t="s">
        <v>3</v>
      </c>
      <c r="B8" t="s">
        <v>4</v>
      </c>
      <c r="C8" t="s">
        <v>29</v>
      </c>
      <c r="D8" t="s">
        <v>29</v>
      </c>
      <c r="E8" t="s">
        <v>29</v>
      </c>
      <c r="F8" t="s">
        <v>29</v>
      </c>
    </row>
    <row r="9" spans="1:6" x14ac:dyDescent="0.3">
      <c r="A9" s="1" t="s">
        <v>6</v>
      </c>
      <c r="B9" t="s">
        <v>7</v>
      </c>
      <c r="C9" t="s">
        <v>30</v>
      </c>
      <c r="D9" t="s">
        <v>30</v>
      </c>
      <c r="E9" t="s">
        <v>30</v>
      </c>
      <c r="F9" t="s">
        <v>30</v>
      </c>
    </row>
    <row r="10" spans="1:6" x14ac:dyDescent="0.3">
      <c r="A10" s="1" t="s">
        <v>25</v>
      </c>
      <c r="B10" t="s">
        <v>34</v>
      </c>
      <c r="C10" s="3" t="s">
        <v>32</v>
      </c>
      <c r="D10" t="s">
        <v>34</v>
      </c>
      <c r="E10" s="3" t="s">
        <v>32</v>
      </c>
      <c r="F10" t="s">
        <v>34</v>
      </c>
    </row>
    <row r="11" spans="1:6" x14ac:dyDescent="0.3">
      <c r="A11" t="s">
        <v>9</v>
      </c>
      <c r="B11" t="s">
        <v>18</v>
      </c>
      <c r="C11" t="s">
        <v>27</v>
      </c>
      <c r="D11" t="s">
        <v>27</v>
      </c>
      <c r="E11" t="s">
        <v>27</v>
      </c>
      <c r="F11" t="s">
        <v>27</v>
      </c>
    </row>
    <row r="12" spans="1:6" x14ac:dyDescent="0.3">
      <c r="A12" t="s">
        <v>10</v>
      </c>
      <c r="B12" t="s">
        <v>11</v>
      </c>
      <c r="C12" t="s">
        <v>28</v>
      </c>
      <c r="D12" t="s">
        <v>28</v>
      </c>
      <c r="E12" t="s">
        <v>28</v>
      </c>
      <c r="F12" t="s">
        <v>28</v>
      </c>
    </row>
    <row r="13" spans="1:6" x14ac:dyDescent="0.3">
      <c r="A13" t="s">
        <v>19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">
      <c r="A14" t="s">
        <v>20</v>
      </c>
      <c r="B14">
        <v>1</v>
      </c>
      <c r="C14">
        <v>1</v>
      </c>
      <c r="D14">
        <v>1</v>
      </c>
      <c r="E14">
        <v>1</v>
      </c>
      <c r="F14">
        <v>1</v>
      </c>
    </row>
    <row r="16" spans="1:6" x14ac:dyDescent="0.3">
      <c r="A16" t="s">
        <v>21</v>
      </c>
      <c r="B16" s="2">
        <v>4337</v>
      </c>
      <c r="C16" s="2">
        <v>8021</v>
      </c>
      <c r="D16" s="2">
        <v>9566</v>
      </c>
      <c r="E16" s="2">
        <v>11218</v>
      </c>
      <c r="F16" s="2">
        <v>15983</v>
      </c>
    </row>
    <row r="17" spans="1:6" x14ac:dyDescent="0.3">
      <c r="A17" t="s">
        <v>22</v>
      </c>
      <c r="B17" s="2">
        <f>B16/B2</f>
        <v>0.86739999999999995</v>
      </c>
      <c r="C17" s="2">
        <f>C16/C2</f>
        <v>0.40105000000000002</v>
      </c>
      <c r="D17" s="2">
        <f>D16/D2</f>
        <v>0.4783</v>
      </c>
      <c r="E17" s="2">
        <f>E16/E2</f>
        <v>0.56089999999999995</v>
      </c>
      <c r="F17" s="2">
        <f>F16/F2</f>
        <v>0.79915000000000003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tabSelected="1" workbookViewId="0">
      <selection activeCell="F7" sqref="F7"/>
    </sheetView>
  </sheetViews>
  <sheetFormatPr defaultRowHeight="14.4" x14ac:dyDescent="0.3"/>
  <cols>
    <col min="1" max="1" width="10.21875" bestFit="1" customWidth="1"/>
    <col min="2" max="2" width="8.109375" bestFit="1" customWidth="1"/>
    <col min="3" max="3" width="14.21875" bestFit="1" customWidth="1"/>
    <col min="4" max="4" width="7.21875" bestFit="1" customWidth="1"/>
    <col min="5" max="5" width="12.6640625" style="4" bestFit="1" customWidth="1"/>
    <col min="6" max="6" width="9.33203125" style="2" bestFit="1" customWidth="1"/>
  </cols>
  <sheetData>
    <row r="1" spans="1:6" x14ac:dyDescent="0.3">
      <c r="A1" t="s">
        <v>40</v>
      </c>
      <c r="B1" t="s">
        <v>52</v>
      </c>
      <c r="C1" t="s">
        <v>42</v>
      </c>
      <c r="D1" t="s">
        <v>43</v>
      </c>
      <c r="E1" s="4" t="s">
        <v>45</v>
      </c>
      <c r="F1" s="2" t="s">
        <v>44</v>
      </c>
    </row>
    <row r="2" spans="1:6" x14ac:dyDescent="0.3">
      <c r="A2" t="s">
        <v>41</v>
      </c>
      <c r="B2" t="s">
        <v>53</v>
      </c>
      <c r="C2">
        <v>1024</v>
      </c>
      <c r="E2" s="4">
        <f xml:space="preserve"> ( 100 * 60 * 60 * 24 * 30 ) / 1000000</f>
        <v>259.2</v>
      </c>
      <c r="F2" s="2">
        <v>1103.8800000000001</v>
      </c>
    </row>
    <row r="3" spans="1:6" x14ac:dyDescent="0.3">
      <c r="A3" t="s">
        <v>41</v>
      </c>
      <c r="B3" t="s">
        <v>53</v>
      </c>
      <c r="C3">
        <v>1024</v>
      </c>
      <c r="E3" s="4">
        <f xml:space="preserve"> ( 1000 * 60 * 60 * 24 * 30 ) / 1000000</f>
        <v>2592</v>
      </c>
      <c r="F3" s="2">
        <v>1616.92</v>
      </c>
    </row>
    <row r="4" spans="1:6" x14ac:dyDescent="0.3">
      <c r="A4" t="s">
        <v>46</v>
      </c>
      <c r="B4" t="s">
        <v>53</v>
      </c>
      <c r="C4">
        <v>1024</v>
      </c>
      <c r="D4">
        <v>10000</v>
      </c>
      <c r="F4" s="2">
        <v>2001.72</v>
      </c>
    </row>
    <row r="5" spans="1:6" x14ac:dyDescent="0.3">
      <c r="A5" t="s">
        <v>47</v>
      </c>
      <c r="B5" t="s">
        <v>53</v>
      </c>
      <c r="C5">
        <v>1024</v>
      </c>
      <c r="D5">
        <v>10000</v>
      </c>
      <c r="F5" s="2">
        <v>2001.72</v>
      </c>
    </row>
    <row r="6" spans="1:6" x14ac:dyDescent="0.3">
      <c r="A6" t="s">
        <v>49</v>
      </c>
      <c r="B6" t="s">
        <v>53</v>
      </c>
      <c r="C6">
        <v>1024</v>
      </c>
      <c r="D6">
        <v>10000</v>
      </c>
      <c r="F6" s="2">
        <v>2041.98</v>
      </c>
    </row>
    <row r="7" spans="1:6" x14ac:dyDescent="0.3">
      <c r="A7" t="s">
        <v>48</v>
      </c>
      <c r="B7" t="s">
        <v>53</v>
      </c>
      <c r="C7">
        <v>1024</v>
      </c>
      <c r="D7">
        <v>10000</v>
      </c>
      <c r="F7" s="2">
        <v>2706.27</v>
      </c>
    </row>
    <row r="8" spans="1:6" x14ac:dyDescent="0.3">
      <c r="A8" t="s">
        <v>50</v>
      </c>
      <c r="B8" t="s">
        <v>53</v>
      </c>
      <c r="C8">
        <v>1024</v>
      </c>
      <c r="D8">
        <v>10000</v>
      </c>
      <c r="F8" s="2">
        <v>3672.51</v>
      </c>
    </row>
    <row r="9" spans="1:6" x14ac:dyDescent="0.3">
      <c r="A9" t="s">
        <v>51</v>
      </c>
      <c r="B9" t="s">
        <v>53</v>
      </c>
      <c r="C9">
        <v>1024</v>
      </c>
      <c r="D9">
        <v>10000</v>
      </c>
      <c r="F9" s="2">
        <v>5919.02</v>
      </c>
    </row>
  </sheetData>
  <pageMargins left="0.7" right="0.7" top="0.75" bottom="0.75" header="0.3" footer="0.3"/>
  <ignoredErrors>
    <ignoredError sqref="E2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GridLines="0" workbookViewId="0">
      <selection activeCell="F2" sqref="F2"/>
    </sheetView>
  </sheetViews>
  <sheetFormatPr defaultRowHeight="14.4" x14ac:dyDescent="0.3"/>
  <cols>
    <col min="1" max="1" width="10.21875" bestFit="1" customWidth="1"/>
    <col min="2" max="2" width="8.109375" bestFit="1" customWidth="1"/>
    <col min="3" max="3" width="14.21875" bestFit="1" customWidth="1"/>
    <col min="4" max="4" width="7.21875" bestFit="1" customWidth="1"/>
    <col min="5" max="5" width="12.6640625" bestFit="1" customWidth="1"/>
    <col min="6" max="6" width="9.33203125" style="2" bestFit="1" customWidth="1"/>
  </cols>
  <sheetData>
    <row r="1" spans="1:6" x14ac:dyDescent="0.3">
      <c r="A1" t="s">
        <v>40</v>
      </c>
      <c r="B1" t="s">
        <v>52</v>
      </c>
      <c r="C1" t="s">
        <v>42</v>
      </c>
      <c r="D1" t="s">
        <v>43</v>
      </c>
      <c r="E1" t="s">
        <v>45</v>
      </c>
      <c r="F1" s="2" t="s">
        <v>44</v>
      </c>
    </row>
    <row r="2" spans="1:6" x14ac:dyDescent="0.3">
      <c r="A2" t="s">
        <v>41</v>
      </c>
      <c r="B2" t="s">
        <v>53</v>
      </c>
      <c r="C2">
        <v>1024</v>
      </c>
      <c r="E2">
        <f xml:space="preserve"> ( 100 * 60 * 60 * 24 * 30 ) / 1000000</f>
        <v>259.2</v>
      </c>
      <c r="F2" s="2">
        <v>1103.8800000000001</v>
      </c>
    </row>
    <row r="3" spans="1:6" x14ac:dyDescent="0.3">
      <c r="A3" t="s">
        <v>46</v>
      </c>
      <c r="B3" t="s">
        <v>53</v>
      </c>
      <c r="C3">
        <v>1024</v>
      </c>
      <c r="D3">
        <v>10000</v>
      </c>
      <c r="F3" s="2">
        <v>2001.72</v>
      </c>
    </row>
    <row r="4" spans="1:6" x14ac:dyDescent="0.3">
      <c r="A4" t="s">
        <v>47</v>
      </c>
      <c r="B4" t="s">
        <v>53</v>
      </c>
      <c r="C4">
        <v>1024</v>
      </c>
      <c r="D4">
        <v>10000</v>
      </c>
      <c r="F4" s="2">
        <v>2001.72</v>
      </c>
    </row>
    <row r="5" spans="1:6" x14ac:dyDescent="0.3">
      <c r="A5" t="s">
        <v>49</v>
      </c>
      <c r="B5" t="s">
        <v>53</v>
      </c>
      <c r="C5">
        <v>1024</v>
      </c>
      <c r="D5">
        <v>10000</v>
      </c>
      <c r="F5" s="2">
        <v>2041.98</v>
      </c>
    </row>
    <row r="6" spans="1:6" x14ac:dyDescent="0.3">
      <c r="A6" t="s">
        <v>48</v>
      </c>
      <c r="B6" t="s">
        <v>53</v>
      </c>
      <c r="C6">
        <v>1024</v>
      </c>
      <c r="D6">
        <v>10000</v>
      </c>
      <c r="F6" s="2">
        <v>2706.27</v>
      </c>
    </row>
    <row r="7" spans="1:6" x14ac:dyDescent="0.3">
      <c r="A7" t="s">
        <v>50</v>
      </c>
      <c r="B7" t="s">
        <v>53</v>
      </c>
      <c r="C7">
        <v>1024</v>
      </c>
      <c r="D7">
        <v>10000</v>
      </c>
      <c r="F7" s="2">
        <v>3672.51</v>
      </c>
    </row>
    <row r="8" spans="1:6" x14ac:dyDescent="0.3">
      <c r="A8" t="s">
        <v>51</v>
      </c>
      <c r="B8" t="s">
        <v>53</v>
      </c>
      <c r="C8">
        <v>1024</v>
      </c>
      <c r="D8">
        <v>10000</v>
      </c>
      <c r="F8" s="2">
        <v>5919.02</v>
      </c>
    </row>
  </sheetData>
  <pageMargins left="0.7" right="0.7" top="0.75" bottom="0.75" header="0.3" footer="0.3"/>
  <ignoredErrors>
    <ignoredError sqref="E2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Emilson Moraes</dc:creator>
  <cp:lastModifiedBy>Emilson Moraes</cp:lastModifiedBy>
  <dcterms:created xsi:type="dcterms:W3CDTF">2017-07-30T16:45:58Z</dcterms:created>
  <dcterms:modified xsi:type="dcterms:W3CDTF">2017-08-11T12:08:33Z</dcterms:modified>
</cp:coreProperties>
</file>