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просы" sheetId="1" r:id="rId4"/>
    <sheet state="visible" name="Страна производства" sheetId="2" r:id="rId5"/>
    <sheet state="visible" name="Решение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<sst xmlns="http://schemas.openxmlformats.org/spreadsheetml/2006/main" count="142" uniqueCount="58">
  <si>
    <t>Заливкой отмечены исходные данные. Ответы на вопросы находятся на листе "Решение".</t>
  </si>
  <si>
    <t>Самый популярный производитель автомобилей?</t>
  </si>
  <si>
    <t>Самая популярная страна производства автомобилей?</t>
  </si>
  <si>
    <t>Наименее популярный цвет автомобиля?</t>
  </si>
  <si>
    <t>Средняя цена у каждого владельца?</t>
  </si>
  <si>
    <t>Car</t>
  </si>
  <si>
    <t>Year</t>
  </si>
  <si>
    <t>KM Driven</t>
  </si>
  <si>
    <t>Color</t>
  </si>
  <si>
    <t>Transimission</t>
  </si>
  <si>
    <t>Owner</t>
  </si>
  <si>
    <t>Price (USD)</t>
  </si>
  <si>
    <t>Manufacturer</t>
  </si>
  <si>
    <t>Country</t>
  </si>
  <si>
    <t>BMW X5</t>
  </si>
  <si>
    <t>White</t>
  </si>
  <si>
    <t>Automatic</t>
  </si>
  <si>
    <t>1st owner</t>
  </si>
  <si>
    <t>Audi A3</t>
  </si>
  <si>
    <t>Red</t>
  </si>
  <si>
    <t>Manual</t>
  </si>
  <si>
    <t>2nd owner</t>
  </si>
  <si>
    <t>Mercedes S-Class</t>
  </si>
  <si>
    <t>Black</t>
  </si>
  <si>
    <t>3rd owner</t>
  </si>
  <si>
    <t>BMW X3</t>
  </si>
  <si>
    <t>Lexus RX350</t>
  </si>
  <si>
    <t>Blue</t>
  </si>
  <si>
    <t>BMW 3 Series</t>
  </si>
  <si>
    <t>Tesla Model 3</t>
  </si>
  <si>
    <t>Yellow</t>
  </si>
  <si>
    <t>Volvo XC90</t>
  </si>
  <si>
    <t>Audi Q7</t>
  </si>
  <si>
    <t>Cadillac XT5</t>
  </si>
  <si>
    <t>Jaguar XF</t>
  </si>
  <si>
    <t>BMW 428i</t>
  </si>
  <si>
    <t>4th owner</t>
  </si>
  <si>
    <t>Company</t>
  </si>
  <si>
    <t>BMW</t>
  </si>
  <si>
    <t>Germany</t>
  </si>
  <si>
    <t>Audi</t>
  </si>
  <si>
    <t>Tesla</t>
  </si>
  <si>
    <t>USA</t>
  </si>
  <si>
    <t>Jaguar</t>
  </si>
  <si>
    <t>UK</t>
  </si>
  <si>
    <t>Mercedes</t>
  </si>
  <si>
    <t>Volvo</t>
  </si>
  <si>
    <t>Sweden</t>
  </si>
  <si>
    <t>Cadillac</t>
  </si>
  <si>
    <t>Lexus</t>
  </si>
  <si>
    <t>Japan</t>
  </si>
  <si>
    <t>COUNTA of Car</t>
  </si>
  <si>
    <t>AVERAGE of Price (USD)</t>
  </si>
  <si>
    <t>Grand Total</t>
  </si>
  <si>
    <t>Cамый популярный производитель - BMW.</t>
  </si>
  <si>
    <t>Самая популярная страна производства - Германия.</t>
  </si>
  <si>
    <t>Наименее популярный цвет автомобиля - жёлтый.</t>
  </si>
  <si>
    <t>Средняя цена автомобиля: у первого владельца - 36514$, у второго - 30718$, у третьего - 63746$, у четвёртого - 22520$.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</si>
</sst>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b/>
      <i/>
      <sz val="13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1" numFmtId="164" xfId="0" applyAlignment="1" applyFont="1" applyNumberFormat="1">
      <alignment readingOrder="0" shrinkToFit="0" vertical="bottom" wrapText="0"/>
    </xf>
    <xf borderId="0" fillId="0" fontId="5" numFmtId="0" xfId="0" applyFont="1"/>
    <xf borderId="0" fillId="0" fontId="6" numFmtId="0" xfId="0" applyAlignment="1" applyFont="1">
      <alignment horizontal="center" readingOrder="0"/>
    </xf>
    <xf borderId="0" fillId="0" fontId="5" numFmtId="164" xfId="0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8:J26" sheet="Вопросы"/>
  </cacheSource>
  <cacheFields>
    <cacheField name="Car" numFmtId="0">
      <sharedItems>
        <s v="BMW X5"/>
        <s v="Audi A3"/>
        <s v="Mercedes S-Class"/>
        <s v="BMW X3"/>
        <s v="Lexus RX350"/>
        <s v="BMW 3 Series"/>
        <s v="Tesla Model 3"/>
        <s v="Volvo XC90"/>
        <s v="Audi Q7"/>
        <s v="Cadillac XT5"/>
        <s v="Jaguar XF"/>
        <s v="BMW 428i"/>
      </sharedItems>
    </cacheField>
    <cacheField name="Year" numFmtId="0">
      <sharedItems containsSemiMixedTypes="0" containsString="0" containsNumber="1" containsInteger="1">
        <n v="2012.0"/>
        <n v="2017.0"/>
        <n v="2020.0"/>
        <n v="2021.0"/>
        <n v="2018.0"/>
        <n v="2019.0"/>
        <n v="2011.0"/>
        <n v="2014.0"/>
        <n v="2013.0"/>
        <n v="2016.0"/>
        <n v="2015.0"/>
      </sharedItems>
    </cacheField>
    <cacheField name="KM Driven" numFmtId="0">
      <sharedItems containsSemiMixedTypes="0" containsString="0" containsNumber="1" containsInteger="1">
        <n v="342358.0"/>
        <n v="130000.0"/>
        <n v="92450.0"/>
        <n v="76240.0"/>
        <n v="17283.0"/>
        <n v="98312.0"/>
        <n v="156784.0"/>
        <n v="52034.0"/>
        <n v="205204.0"/>
        <n v="152985.0"/>
        <n v="76429.0"/>
        <n v="254028.0"/>
        <n v="45832.0"/>
        <n v="67591.0"/>
        <n v="85320.0"/>
        <n v="5000.0"/>
      </sharedItems>
    </cacheField>
    <cacheField name="Color" numFmtId="0">
      <sharedItems>
        <s v="White"/>
        <s v="Red"/>
        <s v="Black"/>
        <s v="Blue"/>
        <s v="Yellow"/>
      </sharedItems>
    </cacheField>
    <cacheField name="Transimission" numFmtId="0">
      <sharedItems>
        <s v="Automatic"/>
        <s v="Manual"/>
      </sharedItems>
    </cacheField>
    <cacheField name="Owner" numFmtId="0">
      <sharedItems>
        <s v="1st owner"/>
        <s v="2nd owner"/>
        <s v="3rd owner"/>
        <s v="4th owner"/>
      </sharedItems>
    </cacheField>
    <cacheField name="Price (USD)" numFmtId="164">
      <sharedItems containsSemiMixedTypes="0" containsString="0" containsNumber="1" containsInteger="1">
        <n v="15400.0"/>
        <n v="24321.0"/>
        <n v="102342.0"/>
        <n v="55272.0"/>
        <n v="42000.0"/>
        <n v="51292.0"/>
        <n v="37605.0"/>
        <n v="45000.0"/>
        <n v="13241.0"/>
        <n v="49344.0"/>
        <n v="52432.0"/>
        <n v="17452.0"/>
        <n v="23250.0"/>
        <n v="32420.0"/>
        <n v="18454.0"/>
        <n v="41000.0"/>
        <n v="35240.0"/>
        <n v="22520.0"/>
      </sharedItems>
    </cacheField>
    <cacheField name="Manufacturer" numFmtId="0">
      <sharedItems>
        <s v="BMW"/>
        <s v="Audi"/>
        <s v="Mercedes"/>
        <s v="Lexus"/>
        <s v="Tesla"/>
        <s v="Volvo"/>
        <s v="Cadillac"/>
        <s v="Jaguar"/>
      </sharedItems>
    </cacheField>
    <cacheField name="Country" numFmtId="0">
      <sharedItems>
        <s v="Germany"/>
        <s v="Japan"/>
        <s v="USA"/>
        <s v="Sweden"/>
        <s v="UK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Решение" cacheId="0" dataCaption="" compact="0" compactData="0">
  <location ref="A2:B11" firstHeaderRow="0" firstDataRow="1" firstDataCol="0"/>
  <pivotFields>
    <pivotField name="Ca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KM Driv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olo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ransimission" compact="0" outline="0" multipleItemSelectionAllowed="1" showAll="0">
      <items>
        <item x="0"/>
        <item x="1"/>
        <item t="default"/>
      </items>
    </pivotField>
    <pivotField name="Owner" compact="0" outline="0" multipleItemSelectionAllowed="1" showAll="0">
      <items>
        <item x="0"/>
        <item x="1"/>
        <item x="2"/>
        <item x="3"/>
        <item t="default"/>
      </items>
    </pivotField>
    <pivotField name="Price (USD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Manufacturer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untry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7"/>
  </rowFields>
  <dataFields>
    <dataField name="COUNTA of Car" fld="0" subtotal="count" baseField="0"/>
  </dataFields>
</pivotTableDefinition>
</file>

<file path=xl/pivotTables/pivotTable2.xml><?xml version="1.0" encoding="utf-8"?>
<pivotTableDefinition xmlns="http://schemas.openxmlformats.org/spreadsheetml/2006/main" name="Решение 2" cacheId="0" dataCaption="" compact="0" compactData="0">
  <location ref="D2:E8" firstHeaderRow="0" firstDataRow="1" firstDataCol="0"/>
  <pivotFields>
    <pivotField name="Ca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KM Driv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olo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ransimission" compact="0" outline="0" multipleItemSelectionAllowed="1" showAll="0">
      <items>
        <item x="0"/>
        <item x="1"/>
        <item t="default"/>
      </items>
    </pivotField>
    <pivotField name="Owner" compact="0" outline="0" multipleItemSelectionAllowed="1" showAll="0">
      <items>
        <item x="0"/>
        <item x="1"/>
        <item x="2"/>
        <item x="3"/>
        <item t="default"/>
      </items>
    </pivotField>
    <pivotField name="Price (USD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Manufacturer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ountry" axis="axisRow" compact="0" outline="0" multipleItemSelectionAllowed="1" showAll="0" sortType="descending">
      <items>
        <item x="0"/>
        <item x="1"/>
        <item x="2"/>
        <item x="3"/>
        <item x="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8"/>
  </rowFields>
  <dataFields>
    <dataField name="COUNTA of Car" fld="0" subtotal="count" baseField="0"/>
  </dataFields>
</pivotTableDefinition>
</file>

<file path=xl/pivotTables/pivotTable3.xml><?xml version="1.0" encoding="utf-8"?>
<pivotTableDefinition xmlns="http://schemas.openxmlformats.org/spreadsheetml/2006/main" name="Решение 3" cacheId="0" dataCaption="" compact="0" compactData="0">
  <location ref="G2:H8" firstHeaderRow="0" firstDataRow="1" firstDataCol="0"/>
  <pivotFields>
    <pivotField name="Ca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KM Driv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olor" axis="axisRow" compact="0" outline="0" multipleItemSelectionAllowed="1" showAll="0" sortType="ascending">
      <items>
        <item x="0"/>
        <item x="1"/>
        <item x="2"/>
        <item x="3"/>
        <item x="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Transimission" compact="0" outline="0" multipleItemSelectionAllowed="1" showAll="0">
      <items>
        <item x="0"/>
        <item x="1"/>
        <item t="default"/>
      </items>
    </pivotField>
    <pivotField name="Owner" compact="0" outline="0" multipleItemSelectionAllowed="1" showAll="0">
      <items>
        <item x="0"/>
        <item x="1"/>
        <item x="2"/>
        <item x="3"/>
        <item t="default"/>
      </items>
    </pivotField>
    <pivotField name="Price (USD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Manufacturer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3"/>
  </rowFields>
  <dataFields>
    <dataField name="COUNTA of Car" fld="0" subtotal="count" baseField="0"/>
  </dataFields>
</pivotTableDefinition>
</file>

<file path=xl/pivotTables/pivotTable4.xml><?xml version="1.0" encoding="utf-8"?>
<pivotTableDefinition xmlns="http://schemas.openxmlformats.org/spreadsheetml/2006/main" name="Решение 4" cacheId="0" dataCaption="" compact="0" compactData="0">
  <location ref="J2:K7" firstHeaderRow="0" firstDataRow="1" firstDataCol="0"/>
  <pivotFields>
    <pivotField name="C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KM Driv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olo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ransimission" compact="0" outline="0" multipleItemSelectionAllowed="1" showAll="0">
      <items>
        <item x="0"/>
        <item x="1"/>
        <item t="default"/>
      </items>
    </pivotField>
    <pivotField name="Owner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Price (USD)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Manufacturer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5"/>
  </rowFields>
  <dataFields>
    <dataField name="AVERAGE of Price (USD)" fld="6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4.75"/>
    <col customWidth="1" min="3" max="3" width="7.75"/>
    <col customWidth="1" min="4" max="4" width="10.63"/>
    <col customWidth="1" min="5" max="5" width="9.63"/>
    <col customWidth="1" min="6" max="7" width="12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</row>
    <row r="2">
      <c r="A2" s="1"/>
      <c r="B2" s="4"/>
      <c r="C2" s="3"/>
      <c r="D2" s="3"/>
      <c r="E2" s="3"/>
      <c r="F2" s="3"/>
      <c r="G2" s="3"/>
      <c r="H2" s="3"/>
      <c r="I2" s="3"/>
    </row>
    <row r="3">
      <c r="A3" s="1">
        <v>1.0</v>
      </c>
      <c r="B3" s="4" t="s">
        <v>1</v>
      </c>
      <c r="C3" s="3"/>
      <c r="D3" s="3"/>
      <c r="E3" s="3"/>
      <c r="F3" s="3"/>
      <c r="G3" s="3"/>
      <c r="H3" s="3"/>
      <c r="I3" s="3"/>
    </row>
    <row r="4">
      <c r="A4" s="1">
        <v>2.0</v>
      </c>
      <c r="B4" s="4" t="s">
        <v>2</v>
      </c>
      <c r="C4" s="3"/>
      <c r="D4" s="3"/>
      <c r="E4" s="3"/>
      <c r="F4" s="3"/>
      <c r="G4" s="3"/>
      <c r="H4" s="3"/>
      <c r="I4" s="3"/>
    </row>
    <row r="5">
      <c r="A5" s="1">
        <v>3.0</v>
      </c>
      <c r="B5" s="4" t="s">
        <v>3</v>
      </c>
      <c r="C5" s="3"/>
      <c r="D5" s="3"/>
      <c r="E5" s="3"/>
      <c r="F5" s="3"/>
      <c r="G5" s="3"/>
      <c r="H5" s="3"/>
      <c r="I5" s="3"/>
    </row>
    <row r="6">
      <c r="A6" s="1">
        <v>4.0</v>
      </c>
      <c r="B6" s="4" t="s">
        <v>4</v>
      </c>
      <c r="C6" s="3"/>
      <c r="D6" s="3"/>
      <c r="E6" s="3"/>
      <c r="F6" s="3"/>
      <c r="G6" s="3"/>
      <c r="H6" s="3"/>
      <c r="I6" s="3"/>
    </row>
    <row r="7">
      <c r="C7" s="3"/>
      <c r="D7" s="3"/>
      <c r="E7" s="3"/>
      <c r="F7" s="3"/>
      <c r="G7" s="3"/>
      <c r="H7" s="3"/>
      <c r="I7" s="3"/>
    </row>
    <row r="8">
      <c r="A8" s="3"/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6" t="s">
        <v>12</v>
      </c>
      <c r="J8" s="7" t="s">
        <v>13</v>
      </c>
    </row>
    <row r="9">
      <c r="A9" s="3"/>
      <c r="B9" s="8" t="s">
        <v>14</v>
      </c>
      <c r="C9" s="9">
        <v>2012.0</v>
      </c>
      <c r="D9" s="9">
        <v>342358.0</v>
      </c>
      <c r="E9" s="8" t="s">
        <v>15</v>
      </c>
      <c r="F9" s="8" t="s">
        <v>16</v>
      </c>
      <c r="G9" s="8" t="s">
        <v>17</v>
      </c>
      <c r="H9" s="10">
        <v>15400.0</v>
      </c>
      <c r="I9" s="3" t="str">
        <f t="shared" ref="I9:I26" si="1">LEFT(B9, FIND(" ", B9)-1)</f>
        <v>BMW</v>
      </c>
      <c r="J9" s="11" t="str">
        <f>VLOOKUP(I9,'Страна производства'!$A$1:$B$9, 2, FALSE)</f>
        <v>Germany</v>
      </c>
    </row>
    <row r="10">
      <c r="A10" s="3"/>
      <c r="B10" s="8" t="s">
        <v>18</v>
      </c>
      <c r="C10" s="9">
        <v>2017.0</v>
      </c>
      <c r="D10" s="9">
        <v>130000.0</v>
      </c>
      <c r="E10" s="8" t="s">
        <v>19</v>
      </c>
      <c r="F10" s="8" t="s">
        <v>20</v>
      </c>
      <c r="G10" s="8" t="s">
        <v>21</v>
      </c>
      <c r="H10" s="10">
        <v>24321.0</v>
      </c>
      <c r="I10" s="3" t="str">
        <f t="shared" si="1"/>
        <v>Audi</v>
      </c>
      <c r="J10" s="11" t="str">
        <f>VLOOKUP(I10,'Страна производства'!$A$1:$B$9, 2, FALSE)</f>
        <v>Germany</v>
      </c>
    </row>
    <row r="11">
      <c r="A11" s="3"/>
      <c r="B11" s="8" t="s">
        <v>22</v>
      </c>
      <c r="C11" s="9">
        <v>2020.0</v>
      </c>
      <c r="D11" s="9">
        <v>92450.0</v>
      </c>
      <c r="E11" s="8" t="s">
        <v>23</v>
      </c>
      <c r="F11" s="8" t="s">
        <v>16</v>
      </c>
      <c r="G11" s="8" t="s">
        <v>24</v>
      </c>
      <c r="H11" s="10">
        <v>102342.0</v>
      </c>
      <c r="I11" s="3" t="str">
        <f t="shared" si="1"/>
        <v>Mercedes</v>
      </c>
      <c r="J11" s="11" t="str">
        <f>VLOOKUP(I11,'Страна производства'!$A$1:$B$9, 2, FALSE)</f>
        <v>Germany</v>
      </c>
    </row>
    <row r="12">
      <c r="A12" s="3"/>
      <c r="B12" s="8" t="s">
        <v>14</v>
      </c>
      <c r="C12" s="9">
        <v>2020.0</v>
      </c>
      <c r="D12" s="9">
        <v>76240.0</v>
      </c>
      <c r="E12" s="8" t="s">
        <v>15</v>
      </c>
      <c r="F12" s="8" t="s">
        <v>16</v>
      </c>
      <c r="G12" s="8" t="s">
        <v>21</v>
      </c>
      <c r="H12" s="10">
        <v>55272.0</v>
      </c>
      <c r="I12" s="3" t="str">
        <f t="shared" si="1"/>
        <v>BMW</v>
      </c>
      <c r="J12" s="11" t="str">
        <f>VLOOKUP(I12,'Страна производства'!$A$1:$B$9, 2, FALSE)</f>
        <v>Germany</v>
      </c>
    </row>
    <row r="13">
      <c r="A13" s="3"/>
      <c r="B13" s="8" t="s">
        <v>25</v>
      </c>
      <c r="C13" s="9">
        <v>2021.0</v>
      </c>
      <c r="D13" s="9">
        <v>17283.0</v>
      </c>
      <c r="E13" s="8" t="s">
        <v>15</v>
      </c>
      <c r="F13" s="8" t="s">
        <v>20</v>
      </c>
      <c r="G13" s="8" t="s">
        <v>17</v>
      </c>
      <c r="H13" s="10">
        <v>42000.0</v>
      </c>
      <c r="I13" s="3" t="str">
        <f t="shared" si="1"/>
        <v>BMW</v>
      </c>
      <c r="J13" s="11" t="str">
        <f>VLOOKUP(I13,'Страна производства'!$A$1:$B$9, 2, FALSE)</f>
        <v>Germany</v>
      </c>
    </row>
    <row r="14">
      <c r="A14" s="3"/>
      <c r="B14" s="8" t="s">
        <v>26</v>
      </c>
      <c r="C14" s="9">
        <v>2020.0</v>
      </c>
      <c r="D14" s="9">
        <v>98312.0</v>
      </c>
      <c r="E14" s="8" t="s">
        <v>19</v>
      </c>
      <c r="F14" s="8" t="s">
        <v>16</v>
      </c>
      <c r="G14" s="8" t="s">
        <v>24</v>
      </c>
      <c r="H14" s="10">
        <v>51292.0</v>
      </c>
      <c r="I14" s="3" t="str">
        <f t="shared" si="1"/>
        <v>Lexus</v>
      </c>
      <c r="J14" s="11" t="str">
        <f>VLOOKUP(I14,'Страна производства'!$A$1:$B$9, 2, FALSE)</f>
        <v>Japan</v>
      </c>
    </row>
    <row r="15">
      <c r="A15" s="3"/>
      <c r="B15" s="8" t="s">
        <v>25</v>
      </c>
      <c r="C15" s="9">
        <v>2018.0</v>
      </c>
      <c r="D15" s="9">
        <v>156784.0</v>
      </c>
      <c r="E15" s="8" t="s">
        <v>27</v>
      </c>
      <c r="F15" s="8" t="s">
        <v>20</v>
      </c>
      <c r="G15" s="8" t="s">
        <v>24</v>
      </c>
      <c r="H15" s="10">
        <v>37605.0</v>
      </c>
      <c r="I15" s="3" t="str">
        <f t="shared" si="1"/>
        <v>BMW</v>
      </c>
      <c r="J15" s="11" t="str">
        <f>VLOOKUP(I15,'Страна производства'!$A$1:$B$9, 2, FALSE)</f>
        <v>Germany</v>
      </c>
    </row>
    <row r="16">
      <c r="A16" s="3"/>
      <c r="B16" s="8" t="s">
        <v>14</v>
      </c>
      <c r="C16" s="9">
        <v>2019.0</v>
      </c>
      <c r="D16" s="9">
        <v>52034.0</v>
      </c>
      <c r="E16" s="8" t="s">
        <v>27</v>
      </c>
      <c r="F16" s="8" t="s">
        <v>16</v>
      </c>
      <c r="G16" s="8" t="s">
        <v>17</v>
      </c>
      <c r="H16" s="10">
        <v>45000.0</v>
      </c>
      <c r="I16" s="3" t="str">
        <f t="shared" si="1"/>
        <v>BMW</v>
      </c>
      <c r="J16" s="11" t="str">
        <f>VLOOKUP(I16,'Страна производства'!$A$1:$B$9, 2, FALSE)</f>
        <v>Germany</v>
      </c>
    </row>
    <row r="17">
      <c r="A17" s="3"/>
      <c r="B17" s="8" t="s">
        <v>28</v>
      </c>
      <c r="C17" s="9">
        <v>2011.0</v>
      </c>
      <c r="D17" s="9">
        <v>205204.0</v>
      </c>
      <c r="E17" s="8" t="s">
        <v>19</v>
      </c>
      <c r="F17" s="8" t="s">
        <v>16</v>
      </c>
      <c r="G17" s="8" t="s">
        <v>21</v>
      </c>
      <c r="H17" s="10">
        <v>13241.0</v>
      </c>
      <c r="I17" s="3" t="str">
        <f t="shared" si="1"/>
        <v>BMW</v>
      </c>
      <c r="J17" s="11" t="str">
        <f>VLOOKUP(I17,'Страна производства'!$A$1:$B$9, 2, FALSE)</f>
        <v>Germany</v>
      </c>
    </row>
    <row r="18">
      <c r="A18" s="3"/>
      <c r="B18" s="8" t="s">
        <v>22</v>
      </c>
      <c r="C18" s="9">
        <v>2014.0</v>
      </c>
      <c r="D18" s="9">
        <v>152985.0</v>
      </c>
      <c r="E18" s="8" t="s">
        <v>23</v>
      </c>
      <c r="F18" s="8" t="s">
        <v>16</v>
      </c>
      <c r="G18" s="8" t="s">
        <v>21</v>
      </c>
      <c r="H18" s="10">
        <v>49344.0</v>
      </c>
      <c r="I18" s="3" t="str">
        <f t="shared" si="1"/>
        <v>Mercedes</v>
      </c>
      <c r="J18" s="11" t="str">
        <f>VLOOKUP(I18,'Страна производства'!$A$1:$B$9, 2, FALSE)</f>
        <v>Germany</v>
      </c>
    </row>
    <row r="19">
      <c r="A19" s="3"/>
      <c r="B19" s="8" t="s">
        <v>29</v>
      </c>
      <c r="C19" s="9">
        <v>2018.0</v>
      </c>
      <c r="D19" s="9">
        <v>76429.0</v>
      </c>
      <c r="E19" s="8" t="s">
        <v>30</v>
      </c>
      <c r="F19" s="8" t="s">
        <v>16</v>
      </c>
      <c r="G19" s="8" t="s">
        <v>17</v>
      </c>
      <c r="H19" s="10">
        <v>52432.0</v>
      </c>
      <c r="I19" s="3" t="str">
        <f t="shared" si="1"/>
        <v>Tesla</v>
      </c>
      <c r="J19" s="11" t="str">
        <f>VLOOKUP(I19,'Страна производства'!$A$1:$B$9, 2, FALSE)</f>
        <v>USA</v>
      </c>
    </row>
    <row r="20">
      <c r="A20" s="3"/>
      <c r="B20" s="8" t="s">
        <v>31</v>
      </c>
      <c r="C20" s="9">
        <v>2013.0</v>
      </c>
      <c r="D20" s="9">
        <v>254028.0</v>
      </c>
      <c r="E20" s="8" t="s">
        <v>23</v>
      </c>
      <c r="F20" s="8" t="s">
        <v>20</v>
      </c>
      <c r="G20" s="8" t="s">
        <v>21</v>
      </c>
      <c r="H20" s="10">
        <v>17452.0</v>
      </c>
      <c r="I20" s="3" t="str">
        <f t="shared" si="1"/>
        <v>Volvo</v>
      </c>
      <c r="J20" s="11" t="str">
        <f>VLOOKUP(I20,'Страна производства'!$A$1:$B$9, 2, FALSE)</f>
        <v>Sweden</v>
      </c>
    </row>
    <row r="21">
      <c r="A21" s="3"/>
      <c r="B21" s="8" t="s">
        <v>32</v>
      </c>
      <c r="C21" s="9">
        <v>2014.0</v>
      </c>
      <c r="D21" s="9">
        <v>45832.0</v>
      </c>
      <c r="E21" s="8" t="s">
        <v>15</v>
      </c>
      <c r="F21" s="8" t="s">
        <v>20</v>
      </c>
      <c r="G21" s="8" t="s">
        <v>17</v>
      </c>
      <c r="H21" s="10">
        <v>23250.0</v>
      </c>
      <c r="I21" s="3" t="str">
        <f t="shared" si="1"/>
        <v>Audi</v>
      </c>
      <c r="J21" s="11" t="str">
        <f>VLOOKUP(I21,'Страна производства'!$A$1:$B$9, 2, FALSE)</f>
        <v>Germany</v>
      </c>
    </row>
    <row r="22">
      <c r="A22" s="3"/>
      <c r="B22" s="8" t="s">
        <v>33</v>
      </c>
      <c r="C22" s="9">
        <v>2018.0</v>
      </c>
      <c r="D22" s="9">
        <v>67591.0</v>
      </c>
      <c r="E22" s="8" t="s">
        <v>27</v>
      </c>
      <c r="F22" s="8" t="s">
        <v>16</v>
      </c>
      <c r="G22" s="8" t="s">
        <v>21</v>
      </c>
      <c r="H22" s="10">
        <v>32420.0</v>
      </c>
      <c r="I22" s="3" t="str">
        <f t="shared" si="1"/>
        <v>Cadillac</v>
      </c>
      <c r="J22" s="11" t="str">
        <f>VLOOKUP(I22,'Страна производства'!$A$1:$B$9, 2, FALSE)</f>
        <v>USA</v>
      </c>
    </row>
    <row r="23">
      <c r="A23" s="3"/>
      <c r="B23" s="8" t="s">
        <v>34</v>
      </c>
      <c r="C23" s="9">
        <v>2013.0</v>
      </c>
      <c r="D23" s="9">
        <v>85320.0</v>
      </c>
      <c r="E23" s="8" t="s">
        <v>15</v>
      </c>
      <c r="F23" s="8" t="s">
        <v>16</v>
      </c>
      <c r="G23" s="8" t="s">
        <v>21</v>
      </c>
      <c r="H23" s="10">
        <v>18454.0</v>
      </c>
      <c r="I23" s="3" t="str">
        <f t="shared" si="1"/>
        <v>Jaguar</v>
      </c>
      <c r="J23" s="11" t="str">
        <f>VLOOKUP(I23,'Страна производства'!$A$1:$B$9, 2, FALSE)</f>
        <v>UK</v>
      </c>
    </row>
    <row r="24">
      <c r="A24" s="3"/>
      <c r="B24" s="8" t="s">
        <v>26</v>
      </c>
      <c r="C24" s="9">
        <v>2016.0</v>
      </c>
      <c r="D24" s="9">
        <v>5000.0</v>
      </c>
      <c r="E24" s="8" t="s">
        <v>15</v>
      </c>
      <c r="F24" s="8" t="s">
        <v>16</v>
      </c>
      <c r="G24" s="8" t="s">
        <v>17</v>
      </c>
      <c r="H24" s="10">
        <v>41000.0</v>
      </c>
      <c r="I24" s="3" t="str">
        <f t="shared" si="1"/>
        <v>Lexus</v>
      </c>
      <c r="J24" s="11" t="str">
        <f>VLOOKUP(I24,'Страна производства'!$A$1:$B$9, 2, FALSE)</f>
        <v>Japan</v>
      </c>
    </row>
    <row r="25">
      <c r="A25" s="3"/>
      <c r="B25" s="8" t="s">
        <v>35</v>
      </c>
      <c r="C25" s="9">
        <v>2017.0</v>
      </c>
      <c r="D25" s="9">
        <v>92450.0</v>
      </c>
      <c r="E25" s="8" t="s">
        <v>19</v>
      </c>
      <c r="F25" s="8" t="s">
        <v>20</v>
      </c>
      <c r="G25" s="8" t="s">
        <v>21</v>
      </c>
      <c r="H25" s="10">
        <v>35240.0</v>
      </c>
      <c r="I25" s="3" t="str">
        <f t="shared" si="1"/>
        <v>BMW</v>
      </c>
      <c r="J25" s="11" t="str">
        <f>VLOOKUP(I25,'Страна производства'!$A$1:$B$9, 2, FALSE)</f>
        <v>Germany</v>
      </c>
    </row>
    <row r="26">
      <c r="A26" s="3"/>
      <c r="B26" s="8" t="s">
        <v>26</v>
      </c>
      <c r="C26" s="9">
        <v>2015.0</v>
      </c>
      <c r="D26" s="9">
        <v>130000.0</v>
      </c>
      <c r="E26" s="8" t="s">
        <v>23</v>
      </c>
      <c r="F26" s="8" t="s">
        <v>16</v>
      </c>
      <c r="G26" s="8" t="s">
        <v>36</v>
      </c>
      <c r="H26" s="10">
        <v>22520.0</v>
      </c>
      <c r="I26" s="3" t="str">
        <f t="shared" si="1"/>
        <v>Lexus</v>
      </c>
      <c r="J26" s="11" t="str">
        <f>VLOOKUP(I26,'Страна производства'!$A$1:$B$9, 2, FALSE)</f>
        <v>Japan</v>
      </c>
    </row>
    <row r="27">
      <c r="C27" s="3"/>
      <c r="D27" s="3"/>
      <c r="E27" s="3"/>
      <c r="F27" s="3"/>
      <c r="G27" s="3"/>
      <c r="H27" s="3"/>
      <c r="I27" s="3"/>
    </row>
  </sheetData>
  <mergeCells count="2">
    <mergeCell ref="A7:B7"/>
    <mergeCell ref="A27:B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37</v>
      </c>
      <c r="B1" s="5" t="s">
        <v>13</v>
      </c>
      <c r="C1" s="3"/>
    </row>
    <row r="2">
      <c r="A2" s="8" t="s">
        <v>38</v>
      </c>
      <c r="B2" s="8" t="s">
        <v>39</v>
      </c>
      <c r="C2" s="3"/>
    </row>
    <row r="3">
      <c r="A3" s="8" t="s">
        <v>40</v>
      </c>
      <c r="B3" s="8" t="s">
        <v>39</v>
      </c>
      <c r="C3" s="3"/>
    </row>
    <row r="4">
      <c r="A4" s="8" t="s">
        <v>41</v>
      </c>
      <c r="B4" s="8" t="s">
        <v>42</v>
      </c>
      <c r="C4" s="3"/>
    </row>
    <row r="5">
      <c r="A5" s="8" t="s">
        <v>43</v>
      </c>
      <c r="B5" s="8" t="s">
        <v>44</v>
      </c>
      <c r="C5" s="3"/>
    </row>
    <row r="6">
      <c r="A6" s="8" t="s">
        <v>45</v>
      </c>
      <c r="B6" s="8" t="s">
        <v>39</v>
      </c>
      <c r="C6" s="3"/>
    </row>
    <row r="7">
      <c r="A7" s="8" t="s">
        <v>46</v>
      </c>
      <c r="B7" s="8" t="s">
        <v>47</v>
      </c>
      <c r="C7" s="3"/>
    </row>
    <row r="8">
      <c r="A8" s="8" t="s">
        <v>48</v>
      </c>
      <c r="B8" s="8" t="s">
        <v>42</v>
      </c>
      <c r="C8" s="3"/>
    </row>
    <row r="9">
      <c r="A9" s="8" t="s">
        <v>49</v>
      </c>
      <c r="B9" s="8" t="s">
        <v>50</v>
      </c>
      <c r="C9" s="3"/>
    </row>
    <row r="10">
      <c r="A10" s="3"/>
      <c r="B10" s="3"/>
      <c r="C1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>
        <v>1.0</v>
      </c>
      <c r="D1" s="12">
        <v>2.0</v>
      </c>
      <c r="G1" s="12">
        <v>3.0</v>
      </c>
      <c r="J1" s="12">
        <v>4.0</v>
      </c>
    </row>
    <row r="2"/>
    <row r="3"/>
    <row r="4"/>
    <row r="5"/>
    <row r="6"/>
    <row r="7"/>
    <row r="8"/>
    <row r="9"/>
    <row r="10"/>
    <row r="11"/>
    <row r="14">
      <c r="A14" s="14">
        <v>1.0</v>
      </c>
      <c r="B14" s="14" t="s">
        <v>54</v>
      </c>
    </row>
    <row r="15">
      <c r="A15" s="14">
        <v>2.0</v>
      </c>
      <c r="B15" s="14" t="s">
        <v>55</v>
      </c>
    </row>
    <row r="16">
      <c r="A16" s="14">
        <v>3.0</v>
      </c>
      <c r="B16" s="14" t="s">
        <v>56</v>
      </c>
    </row>
    <row r="17">
      <c r="A17" s="14">
        <v>4.0</v>
      </c>
      <c r="B17" s="14" t="s">
        <v>57</v>
      </c>
    </row>
  </sheetData>
  <mergeCells count="4">
    <mergeCell ref="A1:B1"/>
    <mergeCell ref="D1:E1"/>
    <mergeCell ref="G1:H1"/>
    <mergeCell ref="J1:K1"/>
  </mergeCells>
  <drawing r:id="rId5"/>
</worksheet>
</file>