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Toxa/UAK/UAK_1/BOM/"/>
    </mc:Choice>
  </mc:AlternateContent>
  <bookViews>
    <workbookView xWindow="0" yWindow="460" windowWidth="27320" windowHeight="13560"/>
  </bookViews>
  <sheets>
    <sheet name="Лист1" sheetId="1" r:id="rId1"/>
    <sheet name="Лист2" sheetId="2" r:id="rId2"/>
    <sheet name="Лист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4" i="1"/>
  <c r="G31" i="1"/>
  <c r="G26" i="1"/>
  <c r="G27" i="1"/>
  <c r="G28" i="1"/>
  <c r="G29" i="1"/>
  <c r="G30" i="1"/>
  <c r="G15" i="1"/>
  <c r="G16" i="1"/>
  <c r="G17" i="1"/>
  <c r="G18" i="1"/>
  <c r="G19" i="1"/>
  <c r="G20" i="1"/>
  <c r="G21" i="1"/>
  <c r="G22" i="1"/>
  <c r="G23" i="1"/>
  <c r="G24" i="1"/>
  <c r="G25" i="1"/>
  <c r="G3" i="1"/>
  <c r="G5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<sst xmlns="http://schemas.openxmlformats.org/spreadsheetml/2006/main" count="157" uniqueCount="102">
  <si>
    <t xml:space="preserve">    A1</t>
  </si>
  <si>
    <t>https://www.terraelectronica.ru/product/2292549</t>
  </si>
  <si>
    <t>ESP32-WROOM-32 [4MB]</t>
  </si>
  <si>
    <t xml:space="preserve">    C2</t>
  </si>
  <si>
    <t>https://www.terraelectronica.ru/product/363479</t>
  </si>
  <si>
    <t>Конденсатор D 100 мкФ 10В 20%</t>
  </si>
  <si>
    <t>&gt;  C1, C3-C6</t>
  </si>
  <si>
    <t>https://www.terraelectronica.ru/product/1044009</t>
  </si>
  <si>
    <t>Конденсатор 0603 100 нФ 50В 5%</t>
  </si>
  <si>
    <t xml:space="preserve">    C8</t>
  </si>
  <si>
    <t>https://www.terraelectronica.ru/product/664080</t>
  </si>
  <si>
    <t>Конденсатор 0603 220 пФ 50В 5%</t>
  </si>
  <si>
    <t>&gt;  C7, C9, C12, C13, C15, C16</t>
  </si>
  <si>
    <t>https://www.terraelectronica.ru/product/1489875</t>
  </si>
  <si>
    <t>Конденсатор 0603 10 мкФ 25В 20%</t>
  </si>
  <si>
    <t>&gt;  C10, C17</t>
  </si>
  <si>
    <t>https://www.chipdip.ru/product/grm32qr72j223k</t>
  </si>
  <si>
    <t>Конденсатор 1210 0,022 мкФ 630В 10%</t>
  </si>
  <si>
    <t xml:space="preserve">    DA1</t>
  </si>
  <si>
    <t>https://www.chipdip.ru/product/kr293kp1b</t>
  </si>
  <si>
    <t>МОП-реле КР293КП1Б</t>
  </si>
  <si>
    <t xml:space="preserve">    DD1</t>
  </si>
  <si>
    <t>https://www.terraelectronica.ru/product/274803</t>
  </si>
  <si>
    <t>Повторитель M74VHC1GT125DF2G</t>
  </si>
  <si>
    <t xml:space="preserve">    DD2</t>
  </si>
  <si>
    <t>https://www.terraelectronica.ru/product/287900</t>
  </si>
  <si>
    <t>DC-DC LM27313XMF/NOPB</t>
  </si>
  <si>
    <t xml:space="preserve">    G1</t>
  </si>
  <si>
    <t>https://www.chipdip.ru/product/irm-15-5</t>
  </si>
  <si>
    <t>AC-DC IRM-15-5</t>
  </si>
  <si>
    <t xml:space="preserve">    G2</t>
  </si>
  <si>
    <t>https://www.chipdip.ru/product/lm1117gs-3.3</t>
  </si>
  <si>
    <t>LDO LM1117GS-3.3</t>
  </si>
  <si>
    <t xml:space="preserve">    HA1</t>
  </si>
  <si>
    <t>https://www.chipdip.ru/product/hpa17f</t>
  </si>
  <si>
    <t>Зуммер HPA17F</t>
  </si>
  <si>
    <t>&gt;  K1, K2</t>
  </si>
  <si>
    <t>https://www.terraelectronica.ru/product/1087727</t>
  </si>
  <si>
    <t>Кнопка FSMSM</t>
  </si>
  <si>
    <t xml:space="preserve">    L1</t>
  </si>
  <si>
    <t>https://www.chipdip.ru/product/mlz2012m100ht000-10</t>
  </si>
  <si>
    <t>Чип-индуктивность 0805 10 мкГн 0,2А 20%</t>
  </si>
  <si>
    <t xml:space="preserve">    L2</t>
  </si>
  <si>
    <t>https://www.chipdip.ru/product/b82731-t2132-a20</t>
  </si>
  <si>
    <t>Дроссель B82731-T2132-A20</t>
  </si>
  <si>
    <t>&gt;  R4-R10, R15, R16, R20</t>
  </si>
  <si>
    <t>https://www.terraelectronica.ru/product/562124</t>
  </si>
  <si>
    <t>Резистор 0603 10 кОм 5%</t>
  </si>
  <si>
    <t>&gt;  R1-R3, R11-R14, R19</t>
  </si>
  <si>
    <t>https://www.terraelectronica.ru/product/559067</t>
  </si>
  <si>
    <t>Резистор 0603 240 Ом 5%</t>
  </si>
  <si>
    <t xml:space="preserve">    R17</t>
  </si>
  <si>
    <t>https://www.terraelectronica.ru/product/2782214</t>
  </si>
  <si>
    <t>Резистор 0603 82 кОм 5%</t>
  </si>
  <si>
    <t xml:space="preserve">    R21</t>
  </si>
  <si>
    <t>https://www.terraelectronica.ru/product/569439</t>
  </si>
  <si>
    <t>Резистор 0603 150 Ом 5%</t>
  </si>
  <si>
    <t>&gt;  R22, R23</t>
  </si>
  <si>
    <t>https://www.terraelectronica.ru/product/2782734</t>
  </si>
  <si>
    <t>Резистор 1206 4,7 кОм 5%</t>
  </si>
  <si>
    <t xml:space="preserve">    RP1</t>
  </si>
  <si>
    <t>https://www.chipdip.ru/product/3303x-3-503</t>
  </si>
  <si>
    <t>Резистор подстроечный 50 кОм</t>
  </si>
  <si>
    <t>&gt;  VD1, VD2</t>
  </si>
  <si>
    <t>https://www.terraelectronica.ru/product/129173</t>
  </si>
  <si>
    <t>Диод шоттки SK16 (1А 60В)</t>
  </si>
  <si>
    <t xml:space="preserve">    VD3</t>
  </si>
  <si>
    <t>https://www.terraelectronica.ru/product/296487</t>
  </si>
  <si>
    <t>Набор диодов BAR43CFILM</t>
  </si>
  <si>
    <t>&gt;  VT1-VT4</t>
  </si>
  <si>
    <t>https://www.chipdip.ru/product/irlml6344trpbf</t>
  </si>
  <si>
    <t>Транзистор N-канал IRLML6344TRPBF</t>
  </si>
  <si>
    <t>&gt;  XFU1, XFU2</t>
  </si>
  <si>
    <t>https://www.chipdip.ru/product/kls5-266-fh-100</t>
  </si>
  <si>
    <t>Держатель KLS5-266</t>
  </si>
  <si>
    <t xml:space="preserve">    XP1</t>
  </si>
  <si>
    <t>https://www.chipdip.ru/product/wf-4r</t>
  </si>
  <si>
    <t>Вилка угловая WF-4R</t>
  </si>
  <si>
    <t xml:space="preserve">    XS1</t>
  </si>
  <si>
    <t>https://www.chipdip.ru/product/pbs16</t>
  </si>
  <si>
    <t>Розетка PBS-16</t>
  </si>
  <si>
    <t>&gt;  XT4, XT8</t>
  </si>
  <si>
    <t>https://www.chipdip.ru/product/kls2-300-5.00-02p-2s-dg300-5.0-02p-12</t>
  </si>
  <si>
    <t>Клеммник KLS2-300-5.00-02P-2S (шаг 5 мм)</t>
  </si>
  <si>
    <t>&gt;  XT1-XT3, XT6, XT7</t>
  </si>
  <si>
    <t>https://www.chipdip.ru/product/308-021-12-14</t>
  </si>
  <si>
    <t>Клеммник 308-021-14 (шаг 2,54 мм)</t>
  </si>
  <si>
    <t>Ссылка для справки</t>
  </si>
  <si>
    <t>Позиционное обозначение</t>
  </si>
  <si>
    <t>Наименование</t>
  </si>
  <si>
    <t>Сторона установки</t>
  </si>
  <si>
    <t>Метод установки</t>
  </si>
  <si>
    <t>лицевая</t>
  </si>
  <si>
    <t>поверхностный</t>
  </si>
  <si>
    <t>DIP-панель</t>
  </si>
  <si>
    <t>https://www.chipdip.ru/product/trs-6</t>
  </si>
  <si>
    <t>DA1*</t>
  </si>
  <si>
    <t>обратная</t>
  </si>
  <si>
    <t>выводной</t>
  </si>
  <si>
    <t>в панель DA1*</t>
  </si>
  <si>
    <t>Кол-во</t>
  </si>
  <si>
    <t>кол-во на 50+10%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</si>
</sst>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</font>
    <font>
      <i/>
      <sz val="14"/>
      <color theme="1"/>
      <name val="Times New Roman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2" workbookViewId="0">
      <selection activeCell="B34" sqref="B34"/>
    </sheetView>
  </sheetViews>
  <sheetFormatPr baseColWidth="10" defaultColWidth="8.83203125" defaultRowHeight="18" x14ac:dyDescent="0.2"/>
  <cols>
    <col min="1" max="1" width="30.33203125" style="2" bestFit="1" customWidth="1"/>
    <col min="2" max="2" width="69" style="2" bestFit="1" customWidth="1"/>
    <col min="3" max="3" width="45.6640625" style="2" bestFit="1" customWidth="1"/>
    <col min="4" max="4" width="8.1640625" style="2" bestFit="1" customWidth="1"/>
    <col min="5" max="5" width="21.6640625" style="2" bestFit="1" customWidth="1"/>
    <col min="6" max="6" width="19.33203125" style="2" bestFit="1" customWidth="1"/>
    <col min="7" max="7" width="20.1640625" bestFit="1" customWidth="1"/>
  </cols>
  <sheetData>
    <row r="1" spans="1:7" x14ac:dyDescent="0.2">
      <c r="A1" s="3" t="s">
        <v>88</v>
      </c>
      <c r="B1" s="3" t="s">
        <v>87</v>
      </c>
      <c r="C1" s="3" t="s">
        <v>89</v>
      </c>
      <c r="D1" s="3" t="s">
        <v>100</v>
      </c>
      <c r="E1" s="3" t="s">
        <v>90</v>
      </c>
      <c r="F1" s="3" t="s">
        <v>91</v>
      </c>
      <c r="G1" s="3" t="s">
        <v>101</v>
      </c>
    </row>
    <row r="2" spans="1:7" s="11" customFormat="1" x14ac:dyDescent="0.2">
      <c r="A2" s="10" t="s">
        <v>0</v>
      </c>
      <c r="B2" s="10" t="s">
        <v>1</v>
      </c>
      <c r="C2" s="10" t="s">
        <v>2</v>
      </c>
      <c r="D2" s="10">
        <v>1</v>
      </c>
      <c r="E2" s="10" t="s">
        <v>92</v>
      </c>
      <c r="F2" s="10" t="s">
        <v>93</v>
      </c>
      <c r="G2" s="11">
        <f>(D2*50)*1.1</f>
        <v>55.000000000000007</v>
      </c>
    </row>
    <row r="3" spans="1:7" s="11" customFormat="1" x14ac:dyDescent="0.2">
      <c r="A3" s="10" t="s">
        <v>3</v>
      </c>
      <c r="B3" s="10" t="s">
        <v>4</v>
      </c>
      <c r="C3" s="10" t="s">
        <v>5</v>
      </c>
      <c r="D3" s="10">
        <v>1</v>
      </c>
      <c r="E3" s="10" t="s">
        <v>92</v>
      </c>
      <c r="F3" s="10" t="s">
        <v>93</v>
      </c>
      <c r="G3" s="11">
        <f t="shared" ref="G3:G31" si="0">(D3*50)*1.1</f>
        <v>55.000000000000007</v>
      </c>
    </row>
    <row r="4" spans="1:7" s="11" customFormat="1" x14ac:dyDescent="0.2">
      <c r="A4" s="10" t="s">
        <v>6</v>
      </c>
      <c r="B4" s="10" t="s">
        <v>7</v>
      </c>
      <c r="C4" s="10" t="s">
        <v>8</v>
      </c>
      <c r="D4" s="10">
        <v>5</v>
      </c>
      <c r="E4" s="10" t="s">
        <v>92</v>
      </c>
      <c r="F4" s="10" t="s">
        <v>93</v>
      </c>
      <c r="G4" s="11">
        <f>(D4*50)*1.05</f>
        <v>262.5</v>
      </c>
    </row>
    <row r="5" spans="1:7" s="11" customFormat="1" x14ac:dyDescent="0.2">
      <c r="A5" s="10" t="s">
        <v>9</v>
      </c>
      <c r="B5" s="10" t="s">
        <v>10</v>
      </c>
      <c r="C5" s="10" t="s">
        <v>11</v>
      </c>
      <c r="D5" s="10">
        <v>1</v>
      </c>
      <c r="E5" s="10" t="s">
        <v>92</v>
      </c>
      <c r="F5" s="10" t="s">
        <v>93</v>
      </c>
      <c r="G5" s="11">
        <f t="shared" si="0"/>
        <v>55.000000000000007</v>
      </c>
    </row>
    <row r="6" spans="1:7" s="11" customFormat="1" x14ac:dyDescent="0.2">
      <c r="A6" s="10" t="s">
        <v>12</v>
      </c>
      <c r="B6" s="10" t="s">
        <v>13</v>
      </c>
      <c r="C6" s="10" t="s">
        <v>14</v>
      </c>
      <c r="D6" s="10">
        <v>6</v>
      </c>
      <c r="E6" s="10" t="s">
        <v>92</v>
      </c>
      <c r="F6" s="10" t="s">
        <v>93</v>
      </c>
      <c r="G6" s="11">
        <f>(D6*50)*1.05</f>
        <v>315</v>
      </c>
    </row>
    <row r="7" spans="1:7" s="5" customFormat="1" x14ac:dyDescent="0.2">
      <c r="A7" s="4" t="s">
        <v>15</v>
      </c>
      <c r="B7" s="4" t="s">
        <v>16</v>
      </c>
      <c r="C7" s="4" t="s">
        <v>17</v>
      </c>
      <c r="D7" s="4">
        <v>2</v>
      </c>
      <c r="E7" s="4" t="s">
        <v>92</v>
      </c>
      <c r="F7" s="4" t="s">
        <v>93</v>
      </c>
      <c r="G7" s="5">
        <f t="shared" si="0"/>
        <v>110.00000000000001</v>
      </c>
    </row>
    <row r="8" spans="1:7" s="8" customFormat="1" x14ac:dyDescent="0.2">
      <c r="A8" s="6" t="s">
        <v>18</v>
      </c>
      <c r="B8" s="6" t="s">
        <v>19</v>
      </c>
      <c r="C8" s="6" t="s">
        <v>20</v>
      </c>
      <c r="D8" s="6">
        <v>1</v>
      </c>
      <c r="E8" s="7" t="s">
        <v>97</v>
      </c>
      <c r="F8" s="7" t="s">
        <v>99</v>
      </c>
      <c r="G8" s="5">
        <f t="shared" si="0"/>
        <v>55.000000000000007</v>
      </c>
    </row>
    <row r="9" spans="1:7" s="5" customFormat="1" x14ac:dyDescent="0.2">
      <c r="A9" s="4" t="s">
        <v>96</v>
      </c>
      <c r="B9" s="4" t="s">
        <v>95</v>
      </c>
      <c r="C9" s="4" t="s">
        <v>94</v>
      </c>
      <c r="D9" s="4">
        <v>1</v>
      </c>
      <c r="E9" s="9" t="s">
        <v>97</v>
      </c>
      <c r="F9" s="9" t="s">
        <v>98</v>
      </c>
      <c r="G9" s="5">
        <f t="shared" si="0"/>
        <v>55.000000000000007</v>
      </c>
    </row>
    <row r="10" spans="1:7" s="11" customFormat="1" x14ac:dyDescent="0.2">
      <c r="A10" s="10" t="s">
        <v>21</v>
      </c>
      <c r="B10" s="10" t="s">
        <v>22</v>
      </c>
      <c r="C10" s="10" t="s">
        <v>23</v>
      </c>
      <c r="D10" s="10">
        <v>1</v>
      </c>
      <c r="E10" s="10" t="s">
        <v>92</v>
      </c>
      <c r="F10" s="10" t="s">
        <v>93</v>
      </c>
      <c r="G10" s="11">
        <f t="shared" si="0"/>
        <v>55.000000000000007</v>
      </c>
    </row>
    <row r="11" spans="1:7" s="11" customFormat="1" x14ac:dyDescent="0.2">
      <c r="A11" s="10" t="s">
        <v>24</v>
      </c>
      <c r="B11" s="10" t="s">
        <v>25</v>
      </c>
      <c r="C11" s="10" t="s">
        <v>26</v>
      </c>
      <c r="D11" s="10">
        <v>1</v>
      </c>
      <c r="E11" s="10" t="s">
        <v>92</v>
      </c>
      <c r="F11" s="10" t="s">
        <v>93</v>
      </c>
      <c r="G11" s="11">
        <f t="shared" si="0"/>
        <v>55.000000000000007</v>
      </c>
    </row>
    <row r="12" spans="1:7" s="5" customFormat="1" x14ac:dyDescent="0.2">
      <c r="A12" s="4" t="s">
        <v>27</v>
      </c>
      <c r="B12" s="4" t="s">
        <v>28</v>
      </c>
      <c r="C12" s="4" t="s">
        <v>29</v>
      </c>
      <c r="D12" s="4">
        <v>1</v>
      </c>
      <c r="E12" s="9" t="s">
        <v>97</v>
      </c>
      <c r="F12" s="9" t="s">
        <v>98</v>
      </c>
      <c r="G12" s="5">
        <f t="shared" si="0"/>
        <v>55.000000000000007</v>
      </c>
    </row>
    <row r="13" spans="1:7" s="5" customFormat="1" x14ac:dyDescent="0.2">
      <c r="A13" s="4" t="s">
        <v>30</v>
      </c>
      <c r="B13" s="4" t="s">
        <v>31</v>
      </c>
      <c r="C13" s="4" t="s">
        <v>32</v>
      </c>
      <c r="D13" s="4">
        <v>1</v>
      </c>
      <c r="E13" s="4" t="s">
        <v>92</v>
      </c>
      <c r="F13" s="4" t="s">
        <v>93</v>
      </c>
      <c r="G13" s="5">
        <f t="shared" si="0"/>
        <v>55.000000000000007</v>
      </c>
    </row>
    <row r="14" spans="1:7" s="5" customFormat="1" x14ac:dyDescent="0.2">
      <c r="A14" s="4" t="s">
        <v>33</v>
      </c>
      <c r="B14" s="4" t="s">
        <v>34</v>
      </c>
      <c r="C14" s="4" t="s">
        <v>35</v>
      </c>
      <c r="D14" s="4">
        <v>1</v>
      </c>
      <c r="E14" s="9" t="s">
        <v>97</v>
      </c>
      <c r="F14" s="9" t="s">
        <v>98</v>
      </c>
      <c r="G14" s="5">
        <f t="shared" si="0"/>
        <v>55.000000000000007</v>
      </c>
    </row>
    <row r="15" spans="1:7" s="11" customFormat="1" x14ac:dyDescent="0.2">
      <c r="A15" s="10" t="s">
        <v>36</v>
      </c>
      <c r="B15" s="10" t="s">
        <v>37</v>
      </c>
      <c r="C15" s="10" t="s">
        <v>38</v>
      </c>
      <c r="D15" s="10">
        <v>2</v>
      </c>
      <c r="E15" s="12" t="s">
        <v>97</v>
      </c>
      <c r="F15" s="12" t="s">
        <v>93</v>
      </c>
      <c r="G15" s="11">
        <f>(D15*50)*1.1</f>
        <v>110.00000000000001</v>
      </c>
    </row>
    <row r="16" spans="1:7" s="5" customFormat="1" x14ac:dyDescent="0.2">
      <c r="A16" s="4" t="s">
        <v>39</v>
      </c>
      <c r="B16" s="4" t="s">
        <v>40</v>
      </c>
      <c r="C16" s="4" t="s">
        <v>41</v>
      </c>
      <c r="D16" s="4">
        <v>1</v>
      </c>
      <c r="E16" s="4" t="s">
        <v>92</v>
      </c>
      <c r="F16" s="4" t="s">
        <v>93</v>
      </c>
      <c r="G16" s="5">
        <f t="shared" si="0"/>
        <v>55.000000000000007</v>
      </c>
    </row>
    <row r="17" spans="1:7" s="5" customFormat="1" x14ac:dyDescent="0.2">
      <c r="A17" s="4" t="s">
        <v>42</v>
      </c>
      <c r="B17" s="4" t="s">
        <v>43</v>
      </c>
      <c r="C17" s="4" t="s">
        <v>44</v>
      </c>
      <c r="D17" s="4">
        <v>1</v>
      </c>
      <c r="E17" s="9" t="s">
        <v>97</v>
      </c>
      <c r="F17" s="9" t="s">
        <v>98</v>
      </c>
      <c r="G17" s="5">
        <f t="shared" si="0"/>
        <v>55.000000000000007</v>
      </c>
    </row>
    <row r="18" spans="1:7" s="11" customFormat="1" x14ac:dyDescent="0.2">
      <c r="A18" s="10" t="s">
        <v>45</v>
      </c>
      <c r="B18" s="10" t="s">
        <v>46</v>
      </c>
      <c r="C18" s="10" t="s">
        <v>47</v>
      </c>
      <c r="D18" s="10">
        <v>10</v>
      </c>
      <c r="E18" s="10" t="s">
        <v>92</v>
      </c>
      <c r="F18" s="10" t="s">
        <v>93</v>
      </c>
      <c r="G18" s="11">
        <f t="shared" si="0"/>
        <v>550</v>
      </c>
    </row>
    <row r="19" spans="1:7" s="11" customFormat="1" x14ac:dyDescent="0.2">
      <c r="A19" s="10" t="s">
        <v>48</v>
      </c>
      <c r="B19" s="10" t="s">
        <v>49</v>
      </c>
      <c r="C19" s="10" t="s">
        <v>50</v>
      </c>
      <c r="D19" s="10">
        <v>8</v>
      </c>
      <c r="E19" s="10" t="s">
        <v>92</v>
      </c>
      <c r="F19" s="10" t="s">
        <v>93</v>
      </c>
      <c r="G19" s="11">
        <f t="shared" si="0"/>
        <v>440.00000000000006</v>
      </c>
    </row>
    <row r="20" spans="1:7" s="11" customFormat="1" x14ac:dyDescent="0.2">
      <c r="A20" s="10" t="s">
        <v>51</v>
      </c>
      <c r="B20" s="10" t="s">
        <v>52</v>
      </c>
      <c r="C20" s="10" t="s">
        <v>53</v>
      </c>
      <c r="D20" s="10">
        <v>1</v>
      </c>
      <c r="E20" s="10" t="s">
        <v>92</v>
      </c>
      <c r="F20" s="10" t="s">
        <v>93</v>
      </c>
      <c r="G20" s="11">
        <f t="shared" si="0"/>
        <v>55.000000000000007</v>
      </c>
    </row>
    <row r="21" spans="1:7" s="11" customFormat="1" x14ac:dyDescent="0.2">
      <c r="A21" s="10" t="s">
        <v>54</v>
      </c>
      <c r="B21" s="10" t="s">
        <v>55</v>
      </c>
      <c r="C21" s="10" t="s">
        <v>56</v>
      </c>
      <c r="D21" s="10">
        <v>1</v>
      </c>
      <c r="E21" s="10" t="s">
        <v>92</v>
      </c>
      <c r="F21" s="10" t="s">
        <v>93</v>
      </c>
      <c r="G21" s="11">
        <f t="shared" si="0"/>
        <v>55.000000000000007</v>
      </c>
    </row>
    <row r="22" spans="1:7" s="11" customFormat="1" x14ac:dyDescent="0.2">
      <c r="A22" s="10" t="s">
        <v>57</v>
      </c>
      <c r="B22" s="10" t="s">
        <v>58</v>
      </c>
      <c r="C22" s="10" t="s">
        <v>59</v>
      </c>
      <c r="D22" s="10">
        <v>2</v>
      </c>
      <c r="E22" s="10" t="s">
        <v>92</v>
      </c>
      <c r="F22" s="10" t="s">
        <v>93</v>
      </c>
      <c r="G22" s="11">
        <f t="shared" si="0"/>
        <v>110.00000000000001</v>
      </c>
    </row>
    <row r="23" spans="1:7" s="5" customFormat="1" x14ac:dyDescent="0.2">
      <c r="A23" s="4" t="s">
        <v>60</v>
      </c>
      <c r="B23" s="4" t="s">
        <v>61</v>
      </c>
      <c r="C23" s="4" t="s">
        <v>62</v>
      </c>
      <c r="D23" s="4">
        <v>1</v>
      </c>
      <c r="E23" s="4" t="s">
        <v>92</v>
      </c>
      <c r="F23" s="4" t="s">
        <v>93</v>
      </c>
      <c r="G23" s="5">
        <f t="shared" si="0"/>
        <v>55.000000000000007</v>
      </c>
    </row>
    <row r="24" spans="1:7" s="11" customFormat="1" x14ac:dyDescent="0.2">
      <c r="A24" s="10" t="s">
        <v>63</v>
      </c>
      <c r="B24" s="10" t="s">
        <v>64</v>
      </c>
      <c r="C24" s="10" t="s">
        <v>65</v>
      </c>
      <c r="D24" s="10">
        <v>2</v>
      </c>
      <c r="E24" s="10" t="s">
        <v>92</v>
      </c>
      <c r="F24" s="10" t="s">
        <v>93</v>
      </c>
      <c r="G24" s="11">
        <f t="shared" si="0"/>
        <v>110.00000000000001</v>
      </c>
    </row>
    <row r="25" spans="1:7" s="11" customFormat="1" x14ac:dyDescent="0.2">
      <c r="A25" s="10" t="s">
        <v>66</v>
      </c>
      <c r="B25" s="10" t="s">
        <v>67</v>
      </c>
      <c r="C25" s="10" t="s">
        <v>68</v>
      </c>
      <c r="D25" s="10">
        <v>1</v>
      </c>
      <c r="E25" s="10" t="s">
        <v>92</v>
      </c>
      <c r="F25" s="10" t="s">
        <v>93</v>
      </c>
      <c r="G25" s="11">
        <f t="shared" si="0"/>
        <v>55.000000000000007</v>
      </c>
    </row>
    <row r="26" spans="1:7" s="5" customFormat="1" x14ac:dyDescent="0.2">
      <c r="A26" s="4" t="s">
        <v>69</v>
      </c>
      <c r="B26" s="4" t="s">
        <v>70</v>
      </c>
      <c r="C26" s="4" t="s">
        <v>71</v>
      </c>
      <c r="D26" s="4">
        <v>4</v>
      </c>
      <c r="E26" s="4" t="s">
        <v>92</v>
      </c>
      <c r="F26" s="4" t="s">
        <v>93</v>
      </c>
      <c r="G26" s="5">
        <f>(D26*50)*1.1</f>
        <v>220.00000000000003</v>
      </c>
    </row>
    <row r="27" spans="1:7" s="5" customFormat="1" x14ac:dyDescent="0.2">
      <c r="A27" s="4" t="s">
        <v>72</v>
      </c>
      <c r="B27" s="4" t="s">
        <v>73</v>
      </c>
      <c r="C27" s="4" t="s">
        <v>74</v>
      </c>
      <c r="D27" s="4">
        <v>2</v>
      </c>
      <c r="E27" s="9" t="s">
        <v>97</v>
      </c>
      <c r="F27" s="9" t="s">
        <v>98</v>
      </c>
      <c r="G27" s="5">
        <f t="shared" si="0"/>
        <v>110.00000000000001</v>
      </c>
    </row>
    <row r="28" spans="1:7" s="5" customFormat="1" x14ac:dyDescent="0.2">
      <c r="A28" s="4" t="s">
        <v>75</v>
      </c>
      <c r="B28" s="4" t="s">
        <v>76</v>
      </c>
      <c r="C28" s="4" t="s">
        <v>77</v>
      </c>
      <c r="D28" s="4">
        <v>1</v>
      </c>
      <c r="E28" s="9" t="s">
        <v>97</v>
      </c>
      <c r="F28" s="9" t="s">
        <v>98</v>
      </c>
      <c r="G28" s="5">
        <f t="shared" si="0"/>
        <v>55.000000000000007</v>
      </c>
    </row>
    <row r="29" spans="1:7" s="5" customFormat="1" x14ac:dyDescent="0.2">
      <c r="A29" s="4" t="s">
        <v>78</v>
      </c>
      <c r="B29" s="4" t="s">
        <v>79</v>
      </c>
      <c r="C29" s="4" t="s">
        <v>80</v>
      </c>
      <c r="D29" s="4">
        <v>1</v>
      </c>
      <c r="E29" s="4" t="s">
        <v>92</v>
      </c>
      <c r="F29" s="9" t="s">
        <v>98</v>
      </c>
      <c r="G29" s="5">
        <f t="shared" si="0"/>
        <v>55.000000000000007</v>
      </c>
    </row>
    <row r="30" spans="1:7" s="5" customFormat="1" x14ac:dyDescent="0.2">
      <c r="A30" s="4" t="s">
        <v>81</v>
      </c>
      <c r="B30" s="4" t="s">
        <v>82</v>
      </c>
      <c r="C30" s="4" t="s">
        <v>83</v>
      </c>
      <c r="D30" s="4">
        <v>2</v>
      </c>
      <c r="E30" s="9" t="s">
        <v>97</v>
      </c>
      <c r="F30" s="9" t="s">
        <v>98</v>
      </c>
      <c r="G30" s="5">
        <f t="shared" si="0"/>
        <v>110.00000000000001</v>
      </c>
    </row>
    <row r="31" spans="1:7" s="5" customFormat="1" x14ac:dyDescent="0.2">
      <c r="A31" s="4" t="s">
        <v>84</v>
      </c>
      <c r="B31" s="4" t="s">
        <v>85</v>
      </c>
      <c r="C31" s="4" t="s">
        <v>86</v>
      </c>
      <c r="D31" s="4">
        <v>5</v>
      </c>
      <c r="E31" s="9" t="s">
        <v>97</v>
      </c>
      <c r="F31" s="9" t="s">
        <v>98</v>
      </c>
      <c r="G31" s="5">
        <f>(D31*50)*1.05</f>
        <v>262.5</v>
      </c>
    </row>
    <row r="32" spans="1:7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dcterms:created xsi:type="dcterms:W3CDTF">2020-09-25T22:54:09Z</dcterms:created>
  <dcterms:modified xsi:type="dcterms:W3CDTF">2020-10-04T19:42:14Z</dcterms:modified>
</cp:coreProperties>
</file>