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Toxa/UAK/UAK_3/заказ/"/>
    </mc:Choice>
  </mc:AlternateContent>
  <bookViews>
    <workbookView xWindow="0" yWindow="460" windowWidth="27320" windowHeight="13560"/>
  </bookViews>
  <sheets>
    <sheet name="UAK_3A_N5" sheetId="2" r:id="rId1"/>
    <sheet name="sample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2" l="1"/>
  <c r="E20" i="2"/>
  <c r="A20" i="2"/>
  <c r="A21" i="2"/>
  <c r="E41" i="2"/>
  <c r="A41" i="2"/>
  <c r="E42" i="2"/>
  <c r="A42" i="2"/>
  <c r="E43" i="2"/>
  <c r="A43" i="2"/>
  <c r="E23" i="2"/>
  <c r="E22" i="2"/>
  <c r="A22" i="2"/>
  <c r="A23" i="2"/>
  <c r="E24" i="2"/>
  <c r="A24" i="2"/>
  <c r="E25" i="2"/>
  <c r="A25" i="2"/>
  <c r="E26" i="2"/>
  <c r="A26" i="2"/>
  <c r="E27" i="2"/>
  <c r="A27" i="2"/>
  <c r="E28" i="2"/>
  <c r="A28" i="2"/>
  <c r="E29" i="2"/>
  <c r="A29" i="2"/>
  <c r="E30" i="2"/>
  <c r="A30" i="2"/>
  <c r="E31" i="2"/>
  <c r="A31" i="2"/>
  <c r="E32" i="2"/>
  <c r="A32" i="2"/>
  <c r="E33" i="2"/>
  <c r="A33" i="2"/>
  <c r="E34" i="2"/>
  <c r="A34" i="2"/>
  <c r="E35" i="2"/>
  <c r="A35" i="2"/>
  <c r="E36" i="2"/>
  <c r="A36" i="2"/>
  <c r="E37" i="2"/>
  <c r="A37" i="2"/>
  <c r="E38" i="2"/>
  <c r="A38" i="2"/>
  <c r="E39" i="2"/>
  <c r="A39" i="2"/>
  <c r="E40" i="2"/>
  <c r="A40" i="2"/>
  <c r="E44" i="2"/>
  <c r="A44" i="2"/>
  <c r="E45" i="2"/>
  <c r="A45" i="2"/>
  <c r="E46" i="2"/>
  <c r="A46" i="2"/>
  <c r="E47" i="2"/>
  <c r="A47" i="2"/>
  <c r="E4" i="2"/>
  <c r="A4" i="2"/>
  <c r="E5" i="2"/>
  <c r="A5" i="2"/>
  <c r="E6" i="2"/>
  <c r="A6" i="2"/>
  <c r="E7" i="2"/>
  <c r="A7" i="2"/>
  <c r="E8" i="2"/>
  <c r="A8" i="2"/>
  <c r="E9" i="2"/>
  <c r="A9" i="2"/>
  <c r="E10" i="2"/>
  <c r="A10" i="2"/>
  <c r="E11" i="2"/>
  <c r="A11" i="2"/>
  <c r="E12" i="2"/>
  <c r="A12" i="2"/>
  <c r="E13" i="2"/>
  <c r="A13" i="2"/>
  <c r="E14" i="2"/>
  <c r="A14" i="2"/>
  <c r="E15" i="2"/>
  <c r="A15" i="2"/>
  <c r="E16" i="2"/>
  <c r="A16" i="2"/>
  <c r="E17" i="2"/>
  <c r="A17" i="2"/>
  <c r="E18" i="2"/>
  <c r="A18" i="2"/>
  <c r="E19" i="2"/>
  <c r="A19" i="2"/>
  <c r="E2" i="2"/>
  <c r="A2" i="2"/>
  <c r="E3" i="2"/>
  <c r="A3" i="2"/>
</calcChain>
</file>

<file path=xl/sharedStrings.xml><?xml version="1.0" encoding="utf-8"?>
<sst xmlns="http://schemas.openxmlformats.org/spreadsheetml/2006/main" count="209" uniqueCount="110">
  <si>
    <t>Comment</t>
  </si>
  <si>
    <t>Designator</t>
  </si>
  <si>
    <t>Footprint</t>
  </si>
  <si>
    <r>
      <rPr>
        <sz val="11"/>
        <color theme="1"/>
        <rFont val="Arial"/>
        <charset val="134"/>
      </rPr>
      <t>LCSC Part #</t>
    </r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optional</t>
    </r>
    <r>
      <rPr>
        <sz val="11"/>
        <color theme="1"/>
        <rFont val="宋体"/>
        <charset val="134"/>
      </rPr>
      <t>）</t>
    </r>
  </si>
  <si>
    <t>100uF</t>
  </si>
  <si>
    <t>C1</t>
  </si>
  <si>
    <t>CASE-B_3528</t>
  </si>
  <si>
    <t xml:space="preserve">C16133  </t>
  </si>
  <si>
    <t>100nF</t>
  </si>
  <si>
    <t xml:space="preserve">C2, C9, C10 
</t>
  </si>
  <si>
    <t>0603_C</t>
  </si>
  <si>
    <t>C14663</t>
  </si>
  <si>
    <t>10uF</t>
  </si>
  <si>
    <t xml:space="preserve">C3-5 
</t>
  </si>
  <si>
    <t>1206_C</t>
  </si>
  <si>
    <t>C13585</t>
  </si>
  <si>
    <t>15KΩ</t>
  </si>
  <si>
    <t>R5, R6</t>
  </si>
  <si>
    <t>0603_R</t>
  </si>
  <si>
    <t>C22809</t>
  </si>
  <si>
    <t xml:space="preserve">    A1</t>
  </si>
  <si>
    <t>C701341</t>
  </si>
  <si>
    <t xml:space="preserve">    C2</t>
  </si>
  <si>
    <t xml:space="preserve">    C7</t>
  </si>
  <si>
    <t xml:space="preserve">C304015 </t>
  </si>
  <si>
    <t xml:space="preserve">C19702 </t>
  </si>
  <si>
    <t xml:space="preserve">    DD1</t>
  </si>
  <si>
    <t xml:space="preserve">    G2</t>
  </si>
  <si>
    <t xml:space="preserve">C173386 </t>
  </si>
  <si>
    <t xml:space="preserve">    R3</t>
  </si>
  <si>
    <t xml:space="preserve">    R4</t>
  </si>
  <si>
    <t xml:space="preserve">    R17</t>
  </si>
  <si>
    <t xml:space="preserve">    RP1</t>
  </si>
  <si>
    <t xml:space="preserve">    VD1</t>
  </si>
  <si>
    <t xml:space="preserve">    VD2</t>
  </si>
  <si>
    <t>IRLML6344TR</t>
  </si>
  <si>
    <t xml:space="preserve">    C1</t>
  </si>
  <si>
    <t xml:space="preserve">    C3</t>
  </si>
  <si>
    <t xml:space="preserve">    C4</t>
  </si>
  <si>
    <t xml:space="preserve">    C5</t>
  </si>
  <si>
    <t xml:space="preserve">    C6</t>
  </si>
  <si>
    <t xml:space="preserve">    C8</t>
  </si>
  <si>
    <t xml:space="preserve">    C9</t>
  </si>
  <si>
    <t xml:space="preserve">    C10</t>
  </si>
  <si>
    <t xml:space="preserve">    C11</t>
  </si>
  <si>
    <t xml:space="preserve">    R1</t>
  </si>
  <si>
    <t xml:space="preserve">    R2</t>
  </si>
  <si>
    <t xml:space="preserve">    R5</t>
  </si>
  <si>
    <t xml:space="preserve">    R6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</si>
  <si>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</si>
  <si>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</si>
  <si>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</si>
  <si>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</si>
  <si>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</si>
  <si>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</si>
  <si>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 xml:space="preserve">    R13</t>
  </si>
  <si>
    <t xml:space="preserve">    R14</t>
  </si>
  <si>
    <t xml:space="preserve">    R15</t>
  </si>
  <si>
    <t xml:space="preserve">    R16</t>
  </si>
  <si>
    <t xml:space="preserve">    R18</t>
  </si>
  <si>
    <t xml:space="preserve">    R19</t>
  </si>
  <si>
    <t xml:space="preserve">    R20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</si>
  <si>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</si>
  <si>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</si>
  <si>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</si>
  <si>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</si>
  <si>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</si>
  <si>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VT1</t>
  </si>
  <si>
    <t xml:space="preserve">    VT2</t>
  </si>
  <si>
    <t xml:space="preserve">    VT3</t>
  </si>
  <si>
    <t xml:space="preserve">    VT4</t>
  </si>
  <si>
    <t>CASE-D_7343</t>
  </si>
  <si>
    <t>1210_C</t>
  </si>
  <si>
    <t>SOT-23-5</t>
  </si>
  <si>
    <t>M74VHC1GT125DT1G</t>
  </si>
  <si>
    <t>ESP32-WROOM-32E</t>
  </si>
  <si>
    <t>SMD38,18x25.5</t>
  </si>
  <si>
    <t>LCSC Part #（optional）</t>
  </si>
  <si>
    <t>SOT-223</t>
  </si>
  <si>
    <t>SC1117-3.3V</t>
  </si>
  <si>
    <t>2010_R</t>
  </si>
  <si>
    <t>new name</t>
  </si>
  <si>
    <t>?</t>
  </si>
  <si>
    <t>1206_R</t>
  </si>
  <si>
    <t>3314J</t>
  </si>
  <si>
    <t>SMB(DO-214AA)</t>
  </si>
  <si>
    <t>MDD SS24B</t>
  </si>
  <si>
    <t>SOT-23-3</t>
  </si>
  <si>
    <t>BAT54CLT1G</t>
  </si>
  <si>
    <t>100nF 50V</t>
  </si>
  <si>
    <t>100uF 10V</t>
  </si>
  <si>
    <t>22nF 1kV</t>
  </si>
  <si>
    <t>10uF 10V</t>
  </si>
  <si>
    <t>150Ω</t>
  </si>
  <si>
    <t>240Ω</t>
  </si>
  <si>
    <t>10kΩ</t>
  </si>
  <si>
    <t>130Ω</t>
  </si>
  <si>
    <t>1kΩ</t>
  </si>
  <si>
    <t>C110548</t>
  </si>
  <si>
    <t>C23350</t>
  </si>
  <si>
    <t>C25804</t>
  </si>
  <si>
    <t>C25459</t>
  </si>
  <si>
    <t xml:space="preserve">C4410 </t>
  </si>
  <si>
    <t>C50895</t>
  </si>
  <si>
    <t>50K Variable Resistors</t>
  </si>
  <si>
    <t xml:space="preserve">C23654 </t>
  </si>
  <si>
    <t xml:space="preserve">C22808 </t>
  </si>
  <si>
    <t>C8545</t>
  </si>
  <si>
    <t>C68978</t>
  </si>
  <si>
    <t>C78395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</si>
</sst>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24" workbookViewId="0">
      <selection activeCell="D43" sqref="D43"/>
    </sheetView>
  </sheetViews>
  <sheetFormatPr baseColWidth="10" defaultRowHeight="15" x14ac:dyDescent="0.2"/>
  <cols>
    <col min="1" max="1" width="24.83203125" style="5" bestFit="1" customWidth="1"/>
    <col min="2" max="2" width="10.6640625" style="5" bestFit="1" customWidth="1"/>
    <col min="3" max="3" width="15.1640625" style="5" bestFit="1" customWidth="1"/>
    <col min="4" max="4" width="21.5" style="5" bestFit="1" customWidth="1"/>
    <col min="5" max="5" width="15.1640625" style="5" hidden="1" customWidth="1"/>
    <col min="6" max="6" width="23.1640625" style="5" hidden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77</v>
      </c>
      <c r="F1" s="6" t="s">
        <v>81</v>
      </c>
    </row>
    <row r="2" spans="1:6" x14ac:dyDescent="0.2">
      <c r="A2" s="8" t="str">
        <f>IF(E2=1,A1,F2)</f>
        <v>ESP32-WROOM-32E</v>
      </c>
      <c r="B2" s="9" t="s">
        <v>20</v>
      </c>
      <c r="C2" s="8" t="s">
        <v>76</v>
      </c>
      <c r="D2" s="2" t="s">
        <v>21</v>
      </c>
      <c r="E2" s="5">
        <f>IF(D1=D2,1,0)</f>
        <v>0</v>
      </c>
      <c r="F2" s="7" t="s">
        <v>75</v>
      </c>
    </row>
    <row r="3" spans="1:6" x14ac:dyDescent="0.2">
      <c r="A3" s="8" t="str">
        <f t="shared" ref="A3:A47" si="0">IF(E3=1,A2,F3)</f>
        <v>100nF 50V</v>
      </c>
      <c r="B3" s="9" t="s">
        <v>36</v>
      </c>
      <c r="C3" s="2" t="s">
        <v>10</v>
      </c>
      <c r="D3" s="2" t="s">
        <v>11</v>
      </c>
      <c r="E3" s="5">
        <f t="shared" ref="E3:E47" si="1">IF(D2=D3,1,0)</f>
        <v>0</v>
      </c>
      <c r="F3" s="7" t="s">
        <v>89</v>
      </c>
    </row>
    <row r="4" spans="1:6" x14ac:dyDescent="0.2">
      <c r="A4" s="8" t="str">
        <f t="shared" si="0"/>
        <v>100uF 10V</v>
      </c>
      <c r="B4" s="9" t="s">
        <v>22</v>
      </c>
      <c r="C4" s="8" t="s">
        <v>71</v>
      </c>
      <c r="D4" s="2" t="s">
        <v>98</v>
      </c>
      <c r="E4" s="5">
        <f t="shared" si="1"/>
        <v>0</v>
      </c>
      <c r="F4" s="7" t="s">
        <v>90</v>
      </c>
    </row>
    <row r="5" spans="1:6" x14ac:dyDescent="0.2">
      <c r="A5" s="8" t="str">
        <f t="shared" si="0"/>
        <v>100nF 50V</v>
      </c>
      <c r="B5" s="9" t="s">
        <v>37</v>
      </c>
      <c r="C5" s="2" t="s">
        <v>10</v>
      </c>
      <c r="D5" s="2" t="s">
        <v>11</v>
      </c>
      <c r="E5" s="5">
        <f t="shared" si="1"/>
        <v>0</v>
      </c>
      <c r="F5" s="7" t="s">
        <v>89</v>
      </c>
    </row>
    <row r="6" spans="1:6" x14ac:dyDescent="0.2">
      <c r="A6" s="8" t="str">
        <f t="shared" si="0"/>
        <v>100nF 50V</v>
      </c>
      <c r="B6" s="9" t="s">
        <v>38</v>
      </c>
      <c r="C6" s="2" t="s">
        <v>10</v>
      </c>
      <c r="D6" s="2" t="s">
        <v>11</v>
      </c>
      <c r="E6" s="5">
        <f t="shared" si="1"/>
        <v>1</v>
      </c>
      <c r="F6" s="5" t="s">
        <v>82</v>
      </c>
    </row>
    <row r="7" spans="1:6" x14ac:dyDescent="0.2">
      <c r="A7" s="8" t="str">
        <f t="shared" si="0"/>
        <v>100nF 50V</v>
      </c>
      <c r="B7" s="9" t="s">
        <v>39</v>
      </c>
      <c r="C7" s="2" t="s">
        <v>10</v>
      </c>
      <c r="D7" s="2" t="s">
        <v>11</v>
      </c>
      <c r="E7" s="5">
        <f t="shared" si="1"/>
        <v>1</v>
      </c>
      <c r="F7" s="5" t="s">
        <v>82</v>
      </c>
    </row>
    <row r="8" spans="1:6" x14ac:dyDescent="0.2">
      <c r="A8" s="8" t="str">
        <f t="shared" si="0"/>
        <v>100nF 50V</v>
      </c>
      <c r="B8" s="9" t="s">
        <v>40</v>
      </c>
      <c r="C8" s="2" t="s">
        <v>10</v>
      </c>
      <c r="D8" s="2" t="s">
        <v>11</v>
      </c>
      <c r="E8" s="5">
        <f t="shared" si="1"/>
        <v>1</v>
      </c>
      <c r="F8" s="5" t="s">
        <v>82</v>
      </c>
    </row>
    <row r="9" spans="1:6" x14ac:dyDescent="0.2">
      <c r="A9" s="8" t="str">
        <f t="shared" si="0"/>
        <v>22nF 1kV</v>
      </c>
      <c r="B9" s="9" t="s">
        <v>23</v>
      </c>
      <c r="C9" s="9" t="s">
        <v>72</v>
      </c>
      <c r="D9" s="2" t="s">
        <v>24</v>
      </c>
      <c r="E9" s="5">
        <f t="shared" si="1"/>
        <v>0</v>
      </c>
      <c r="F9" s="7" t="s">
        <v>91</v>
      </c>
    </row>
    <row r="10" spans="1:6" x14ac:dyDescent="0.2">
      <c r="A10" s="8" t="str">
        <f t="shared" si="0"/>
        <v>10uF 10V</v>
      </c>
      <c r="B10" s="9" t="s">
        <v>41</v>
      </c>
      <c r="C10" s="2" t="s">
        <v>10</v>
      </c>
      <c r="D10" s="2" t="s">
        <v>25</v>
      </c>
      <c r="E10" s="5">
        <f t="shared" si="1"/>
        <v>0</v>
      </c>
      <c r="F10" s="5" t="s">
        <v>92</v>
      </c>
    </row>
    <row r="11" spans="1:6" x14ac:dyDescent="0.2">
      <c r="A11" s="8" t="str">
        <f t="shared" si="0"/>
        <v>10uF 10V</v>
      </c>
      <c r="B11" s="9" t="s">
        <v>42</v>
      </c>
      <c r="C11" s="2" t="s">
        <v>10</v>
      </c>
      <c r="D11" s="2" t="s">
        <v>25</v>
      </c>
      <c r="E11" s="5">
        <f t="shared" si="1"/>
        <v>1</v>
      </c>
      <c r="F11" s="5" t="s">
        <v>82</v>
      </c>
    </row>
    <row r="12" spans="1:6" x14ac:dyDescent="0.2">
      <c r="A12" s="8" t="str">
        <f t="shared" si="0"/>
        <v>10uF 10V</v>
      </c>
      <c r="B12" s="9" t="s">
        <v>43</v>
      </c>
      <c r="C12" s="2" t="s">
        <v>10</v>
      </c>
      <c r="D12" s="2" t="s">
        <v>25</v>
      </c>
      <c r="E12" s="5">
        <f t="shared" si="1"/>
        <v>1</v>
      </c>
      <c r="F12" s="5" t="s">
        <v>82</v>
      </c>
    </row>
    <row r="13" spans="1:6" x14ac:dyDescent="0.2">
      <c r="A13" s="8" t="str">
        <f t="shared" si="0"/>
        <v>10uF 10V</v>
      </c>
      <c r="B13" s="9" t="s">
        <v>44</v>
      </c>
      <c r="C13" s="2" t="s">
        <v>10</v>
      </c>
      <c r="D13" s="2" t="s">
        <v>25</v>
      </c>
      <c r="E13" s="5">
        <f t="shared" si="1"/>
        <v>1</v>
      </c>
      <c r="F13" s="5" t="s">
        <v>82</v>
      </c>
    </row>
    <row r="14" spans="1:6" x14ac:dyDescent="0.2">
      <c r="A14" s="8" t="str">
        <f t="shared" si="0"/>
        <v>M74VHC1GT125DT1G</v>
      </c>
      <c r="B14" s="9" t="s">
        <v>26</v>
      </c>
      <c r="C14" s="8" t="s">
        <v>73</v>
      </c>
      <c r="D14" s="2" t="s">
        <v>105</v>
      </c>
      <c r="E14" s="5">
        <f t="shared" si="1"/>
        <v>0</v>
      </c>
      <c r="F14" s="7" t="s">
        <v>74</v>
      </c>
    </row>
    <row r="15" spans="1:6" x14ac:dyDescent="0.2">
      <c r="A15" s="8" t="str">
        <f t="shared" si="0"/>
        <v>SC1117-3.3V</v>
      </c>
      <c r="B15" s="9" t="s">
        <v>27</v>
      </c>
      <c r="C15" s="8" t="s">
        <v>78</v>
      </c>
      <c r="D15" s="2" t="s">
        <v>28</v>
      </c>
      <c r="E15" s="5">
        <f t="shared" si="1"/>
        <v>0</v>
      </c>
      <c r="F15" s="7" t="s">
        <v>79</v>
      </c>
    </row>
    <row r="16" spans="1:6" x14ac:dyDescent="0.2">
      <c r="A16" s="8" t="str">
        <f t="shared" si="0"/>
        <v>240Ω</v>
      </c>
      <c r="B16" s="9" t="s">
        <v>45</v>
      </c>
      <c r="C16" s="8" t="s">
        <v>18</v>
      </c>
      <c r="D16" s="2" t="s">
        <v>99</v>
      </c>
      <c r="E16" s="5">
        <f t="shared" si="1"/>
        <v>0</v>
      </c>
      <c r="F16" s="7" t="s">
        <v>94</v>
      </c>
    </row>
    <row r="17" spans="1:6" x14ac:dyDescent="0.2">
      <c r="A17" s="8" t="str">
        <f t="shared" si="0"/>
        <v>10kΩ</v>
      </c>
      <c r="B17" s="9" t="s">
        <v>46</v>
      </c>
      <c r="C17" s="8" t="s">
        <v>18</v>
      </c>
      <c r="D17" s="2" t="s">
        <v>100</v>
      </c>
      <c r="E17" s="5">
        <f t="shared" si="1"/>
        <v>0</v>
      </c>
      <c r="F17" s="7" t="s">
        <v>95</v>
      </c>
    </row>
    <row r="18" spans="1:6" x14ac:dyDescent="0.2">
      <c r="A18" s="8" t="str">
        <f t="shared" si="0"/>
        <v>150Ω</v>
      </c>
      <c r="B18" s="9" t="s">
        <v>29</v>
      </c>
      <c r="C18" s="8" t="s">
        <v>18</v>
      </c>
      <c r="D18" s="2" t="s">
        <v>106</v>
      </c>
      <c r="E18" s="5">
        <f t="shared" si="1"/>
        <v>0</v>
      </c>
      <c r="F18" s="7" t="s">
        <v>93</v>
      </c>
    </row>
    <row r="19" spans="1:6" x14ac:dyDescent="0.2">
      <c r="A19" s="8" t="str">
        <f t="shared" si="0"/>
        <v>130Ω</v>
      </c>
      <c r="B19" s="9" t="s">
        <v>30</v>
      </c>
      <c r="C19" s="9" t="s">
        <v>80</v>
      </c>
      <c r="D19" s="2" t="s">
        <v>101</v>
      </c>
      <c r="E19" s="5">
        <f t="shared" si="1"/>
        <v>0</v>
      </c>
      <c r="F19" s="7" t="s">
        <v>96</v>
      </c>
    </row>
    <row r="20" spans="1:6" x14ac:dyDescent="0.2">
      <c r="A20" s="8" t="str">
        <f t="shared" si="0"/>
        <v>240Ω</v>
      </c>
      <c r="B20" s="9" t="s">
        <v>47</v>
      </c>
      <c r="C20" s="8" t="s">
        <v>18</v>
      </c>
      <c r="D20" s="2" t="s">
        <v>99</v>
      </c>
      <c r="E20" s="5">
        <f t="shared" si="1"/>
        <v>0</v>
      </c>
      <c r="F20" s="7" t="s">
        <v>94</v>
      </c>
    </row>
    <row r="21" spans="1:6" x14ac:dyDescent="0.2">
      <c r="A21" s="8" t="str">
        <f t="shared" si="0"/>
        <v>240Ω</v>
      </c>
      <c r="B21" s="9" t="s">
        <v>48</v>
      </c>
      <c r="C21" s="8" t="s">
        <v>18</v>
      </c>
      <c r="D21" s="2" t="s">
        <v>99</v>
      </c>
      <c r="E21" s="5">
        <f t="shared" si="1"/>
        <v>1</v>
      </c>
      <c r="F21" s="7" t="s">
        <v>82</v>
      </c>
    </row>
    <row r="22" spans="1:6" x14ac:dyDescent="0.2">
      <c r="A22" s="8" t="str">
        <f t="shared" si="0"/>
        <v>240Ω</v>
      </c>
      <c r="B22" s="9" t="s">
        <v>49</v>
      </c>
      <c r="C22" s="8" t="s">
        <v>18</v>
      </c>
      <c r="D22" s="2" t="s">
        <v>99</v>
      </c>
      <c r="E22" s="5">
        <f t="shared" si="1"/>
        <v>1</v>
      </c>
      <c r="F22" s="7" t="s">
        <v>82</v>
      </c>
    </row>
    <row r="23" spans="1:6" x14ac:dyDescent="0.2">
      <c r="A23" s="8" t="str">
        <f t="shared" si="0"/>
        <v>240Ω</v>
      </c>
      <c r="B23" s="9" t="s">
        <v>50</v>
      </c>
      <c r="C23" s="8" t="s">
        <v>18</v>
      </c>
      <c r="D23" s="2" t="s">
        <v>99</v>
      </c>
      <c r="E23" s="5">
        <f t="shared" si="1"/>
        <v>1</v>
      </c>
      <c r="F23" s="7" t="s">
        <v>82</v>
      </c>
    </row>
    <row r="24" spans="1:6" x14ac:dyDescent="0.2">
      <c r="A24" s="8" t="str">
        <f t="shared" si="0"/>
        <v>240Ω</v>
      </c>
      <c r="B24" s="9" t="s">
        <v>51</v>
      </c>
      <c r="C24" s="8" t="s">
        <v>18</v>
      </c>
      <c r="D24" s="2" t="s">
        <v>99</v>
      </c>
      <c r="E24" s="5">
        <f t="shared" si="1"/>
        <v>1</v>
      </c>
      <c r="F24" s="7" t="s">
        <v>82</v>
      </c>
    </row>
    <row r="25" spans="1:6" x14ac:dyDescent="0.2">
      <c r="A25" s="8" t="str">
        <f t="shared" si="0"/>
        <v>240Ω</v>
      </c>
      <c r="B25" s="9" t="s">
        <v>52</v>
      </c>
      <c r="C25" s="8" t="s">
        <v>18</v>
      </c>
      <c r="D25" s="2" t="s">
        <v>99</v>
      </c>
      <c r="E25" s="5">
        <f t="shared" si="1"/>
        <v>1</v>
      </c>
      <c r="F25" s="7" t="s">
        <v>82</v>
      </c>
    </row>
    <row r="26" spans="1:6" x14ac:dyDescent="0.2">
      <c r="A26" s="8" t="str">
        <f t="shared" si="0"/>
        <v>240Ω</v>
      </c>
      <c r="B26" s="9" t="s">
        <v>53</v>
      </c>
      <c r="C26" s="8" t="s">
        <v>18</v>
      </c>
      <c r="D26" s="2" t="s">
        <v>99</v>
      </c>
      <c r="E26" s="5">
        <f t="shared" si="1"/>
        <v>1</v>
      </c>
      <c r="F26" s="7" t="s">
        <v>82</v>
      </c>
    </row>
    <row r="27" spans="1:6" x14ac:dyDescent="0.2">
      <c r="A27" s="8" t="str">
        <f t="shared" si="0"/>
        <v>240Ω</v>
      </c>
      <c r="B27" s="9" t="s">
        <v>54</v>
      </c>
      <c r="C27" s="8" t="s">
        <v>18</v>
      </c>
      <c r="D27" s="2" t="s">
        <v>99</v>
      </c>
      <c r="E27" s="5">
        <f t="shared" si="1"/>
        <v>1</v>
      </c>
      <c r="F27" s="7" t="s">
        <v>82</v>
      </c>
    </row>
    <row r="28" spans="1:6" x14ac:dyDescent="0.2">
      <c r="A28" s="8" t="str">
        <f t="shared" si="0"/>
        <v>240Ω</v>
      </c>
      <c r="B28" s="9" t="s">
        <v>55</v>
      </c>
      <c r="C28" s="8" t="s">
        <v>18</v>
      </c>
      <c r="D28" s="2" t="s">
        <v>99</v>
      </c>
      <c r="E28" s="5">
        <f t="shared" si="1"/>
        <v>1</v>
      </c>
      <c r="F28" s="7" t="s">
        <v>82</v>
      </c>
    </row>
    <row r="29" spans="1:6" x14ac:dyDescent="0.2">
      <c r="A29" s="8" t="str">
        <f t="shared" si="0"/>
        <v>10kΩ</v>
      </c>
      <c r="B29" s="9" t="s">
        <v>56</v>
      </c>
      <c r="C29" s="8" t="s">
        <v>18</v>
      </c>
      <c r="D29" s="2" t="s">
        <v>100</v>
      </c>
      <c r="E29" s="5">
        <f t="shared" si="1"/>
        <v>0</v>
      </c>
      <c r="F29" s="7" t="s">
        <v>95</v>
      </c>
    </row>
    <row r="30" spans="1:6" x14ac:dyDescent="0.2">
      <c r="A30" s="8" t="str">
        <f t="shared" si="0"/>
        <v>10kΩ</v>
      </c>
      <c r="B30" s="9" t="s">
        <v>57</v>
      </c>
      <c r="C30" s="8" t="s">
        <v>18</v>
      </c>
      <c r="D30" s="2" t="s">
        <v>100</v>
      </c>
      <c r="E30" s="5">
        <f t="shared" si="1"/>
        <v>1</v>
      </c>
      <c r="F30" s="7" t="s">
        <v>82</v>
      </c>
    </row>
    <row r="31" spans="1:6" x14ac:dyDescent="0.2">
      <c r="A31" s="8" t="str">
        <f t="shared" si="0"/>
        <v>10kΩ</v>
      </c>
      <c r="B31" s="9" t="s">
        <v>58</v>
      </c>
      <c r="C31" s="8" t="s">
        <v>18</v>
      </c>
      <c r="D31" s="2" t="s">
        <v>100</v>
      </c>
      <c r="E31" s="5">
        <f t="shared" si="1"/>
        <v>1</v>
      </c>
      <c r="F31" s="7" t="s">
        <v>82</v>
      </c>
    </row>
    <row r="32" spans="1:6" x14ac:dyDescent="0.2">
      <c r="A32" s="8" t="str">
        <f t="shared" si="0"/>
        <v>1kΩ</v>
      </c>
      <c r="B32" s="9" t="s">
        <v>31</v>
      </c>
      <c r="C32" s="9" t="s">
        <v>83</v>
      </c>
      <c r="D32" s="2" t="s">
        <v>102</v>
      </c>
      <c r="E32" s="5">
        <f t="shared" si="1"/>
        <v>0</v>
      </c>
      <c r="F32" s="7" t="s">
        <v>97</v>
      </c>
    </row>
    <row r="33" spans="1:6" x14ac:dyDescent="0.2">
      <c r="A33" s="8" t="str">
        <f t="shared" si="0"/>
        <v>10kΩ</v>
      </c>
      <c r="B33" s="9" t="s">
        <v>59</v>
      </c>
      <c r="C33" s="8" t="s">
        <v>18</v>
      </c>
      <c r="D33" s="2" t="s">
        <v>100</v>
      </c>
      <c r="E33" s="5">
        <f t="shared" si="1"/>
        <v>0</v>
      </c>
      <c r="F33" s="7" t="s">
        <v>95</v>
      </c>
    </row>
    <row r="34" spans="1:6" x14ac:dyDescent="0.2">
      <c r="A34" s="8" t="str">
        <f t="shared" si="0"/>
        <v>10kΩ</v>
      </c>
      <c r="B34" s="9" t="s">
        <v>60</v>
      </c>
      <c r="C34" s="8" t="s">
        <v>18</v>
      </c>
      <c r="D34" s="2" t="s">
        <v>100</v>
      </c>
      <c r="E34" s="5">
        <f t="shared" si="1"/>
        <v>1</v>
      </c>
      <c r="F34" s="7" t="s">
        <v>82</v>
      </c>
    </row>
    <row r="35" spans="1:6" x14ac:dyDescent="0.2">
      <c r="A35" s="8" t="str">
        <f t="shared" si="0"/>
        <v>10kΩ</v>
      </c>
      <c r="B35" s="9" t="s">
        <v>61</v>
      </c>
      <c r="C35" s="8" t="s">
        <v>18</v>
      </c>
      <c r="D35" s="2" t="s">
        <v>100</v>
      </c>
      <c r="E35" s="5">
        <f t="shared" si="1"/>
        <v>1</v>
      </c>
      <c r="F35" s="7" t="s">
        <v>82</v>
      </c>
    </row>
    <row r="36" spans="1:6" x14ac:dyDescent="0.2">
      <c r="A36" s="8" t="str">
        <f t="shared" si="0"/>
        <v>10kΩ</v>
      </c>
      <c r="B36" s="9" t="s">
        <v>62</v>
      </c>
      <c r="C36" s="8" t="s">
        <v>18</v>
      </c>
      <c r="D36" s="2" t="s">
        <v>100</v>
      </c>
      <c r="E36" s="5">
        <f t="shared" si="1"/>
        <v>1</v>
      </c>
      <c r="F36" s="7" t="s">
        <v>82</v>
      </c>
    </row>
    <row r="37" spans="1:6" x14ac:dyDescent="0.2">
      <c r="A37" s="8" t="str">
        <f t="shared" si="0"/>
        <v>240Ω</v>
      </c>
      <c r="B37" s="9" t="s">
        <v>63</v>
      </c>
      <c r="C37" s="8" t="s">
        <v>18</v>
      </c>
      <c r="D37" s="2" t="s">
        <v>99</v>
      </c>
      <c r="E37" s="5">
        <f t="shared" si="1"/>
        <v>0</v>
      </c>
      <c r="F37" s="7" t="s">
        <v>94</v>
      </c>
    </row>
    <row r="38" spans="1:6" x14ac:dyDescent="0.2">
      <c r="A38" s="8" t="str">
        <f t="shared" si="0"/>
        <v>240Ω</v>
      </c>
      <c r="B38" s="9" t="s">
        <v>64</v>
      </c>
      <c r="C38" s="8" t="s">
        <v>18</v>
      </c>
      <c r="D38" s="2" t="s">
        <v>99</v>
      </c>
      <c r="E38" s="5">
        <f t="shared" si="1"/>
        <v>1</v>
      </c>
      <c r="F38" s="7" t="s">
        <v>82</v>
      </c>
    </row>
    <row r="39" spans="1:6" x14ac:dyDescent="0.2">
      <c r="A39" s="8" t="str">
        <f t="shared" si="0"/>
        <v>240Ω</v>
      </c>
      <c r="B39" s="9" t="s">
        <v>65</v>
      </c>
      <c r="C39" s="8" t="s">
        <v>18</v>
      </c>
      <c r="D39" s="2" t="s">
        <v>99</v>
      </c>
      <c r="E39" s="5">
        <f t="shared" si="1"/>
        <v>1</v>
      </c>
      <c r="F39" s="7" t="s">
        <v>82</v>
      </c>
    </row>
    <row r="40" spans="1:6" x14ac:dyDescent="0.2">
      <c r="A40" s="8" t="str">
        <f t="shared" si="0"/>
        <v>240Ω</v>
      </c>
      <c r="B40" s="9" t="s">
        <v>66</v>
      </c>
      <c r="C40" s="8" t="s">
        <v>18</v>
      </c>
      <c r="D40" s="2" t="s">
        <v>99</v>
      </c>
      <c r="E40" s="5">
        <f t="shared" si="1"/>
        <v>1</v>
      </c>
      <c r="F40" s="7" t="s">
        <v>82</v>
      </c>
    </row>
    <row r="41" spans="1:6" x14ac:dyDescent="0.2">
      <c r="A41" s="8" t="str">
        <f t="shared" si="0"/>
        <v>50K Variable Resistors</v>
      </c>
      <c r="B41" s="9" t="s">
        <v>32</v>
      </c>
      <c r="C41" s="8" t="s">
        <v>84</v>
      </c>
      <c r="D41" s="2" t="s">
        <v>103</v>
      </c>
      <c r="E41" s="5">
        <f t="shared" si="1"/>
        <v>0</v>
      </c>
      <c r="F41" s="7" t="s">
        <v>104</v>
      </c>
    </row>
    <row r="42" spans="1:6" x14ac:dyDescent="0.2">
      <c r="A42" s="8" t="str">
        <f t="shared" si="0"/>
        <v>MDD SS24B</v>
      </c>
      <c r="B42" s="9" t="s">
        <v>33</v>
      </c>
      <c r="C42" s="8" t="s">
        <v>85</v>
      </c>
      <c r="D42" s="2" t="s">
        <v>109</v>
      </c>
      <c r="E42" s="5">
        <f t="shared" si="1"/>
        <v>0</v>
      </c>
      <c r="F42" s="7" t="s">
        <v>86</v>
      </c>
    </row>
    <row r="43" spans="1:6" x14ac:dyDescent="0.2">
      <c r="A43" s="8" t="str">
        <f t="shared" si="0"/>
        <v>BAT54CLT1G</v>
      </c>
      <c r="B43" s="9" t="s">
        <v>34</v>
      </c>
      <c r="C43" s="8" t="s">
        <v>87</v>
      </c>
      <c r="D43" s="2" t="s">
        <v>108</v>
      </c>
      <c r="E43" s="5">
        <f t="shared" si="1"/>
        <v>0</v>
      </c>
      <c r="F43" s="7" t="s">
        <v>88</v>
      </c>
    </row>
    <row r="44" spans="1:6" x14ac:dyDescent="0.2">
      <c r="A44" s="8" t="str">
        <f t="shared" si="0"/>
        <v>IRLML6344TR</v>
      </c>
      <c r="B44" s="9" t="s">
        <v>67</v>
      </c>
      <c r="C44" s="8" t="s">
        <v>87</v>
      </c>
      <c r="D44" s="2" t="s">
        <v>107</v>
      </c>
      <c r="E44" s="5">
        <f t="shared" si="1"/>
        <v>0</v>
      </c>
      <c r="F44" s="7" t="s">
        <v>35</v>
      </c>
    </row>
    <row r="45" spans="1:6" x14ac:dyDescent="0.2">
      <c r="A45" s="8" t="str">
        <f t="shared" si="0"/>
        <v>IRLML6344TR</v>
      </c>
      <c r="B45" s="9" t="s">
        <v>68</v>
      </c>
      <c r="C45" s="8" t="s">
        <v>87</v>
      </c>
      <c r="D45" s="2" t="s">
        <v>107</v>
      </c>
      <c r="E45" s="5">
        <f t="shared" si="1"/>
        <v>1</v>
      </c>
      <c r="F45" s="7" t="s">
        <v>82</v>
      </c>
    </row>
    <row r="46" spans="1:6" x14ac:dyDescent="0.2">
      <c r="A46" s="8" t="str">
        <f t="shared" si="0"/>
        <v>IRLML6344TR</v>
      </c>
      <c r="B46" s="9" t="s">
        <v>69</v>
      </c>
      <c r="C46" s="8" t="s">
        <v>87</v>
      </c>
      <c r="D46" s="2" t="s">
        <v>107</v>
      </c>
      <c r="E46" s="5">
        <f t="shared" si="1"/>
        <v>1</v>
      </c>
      <c r="F46" s="7" t="s">
        <v>82</v>
      </c>
    </row>
    <row r="47" spans="1:6" x14ac:dyDescent="0.2">
      <c r="A47" s="8" t="str">
        <f t="shared" si="0"/>
        <v>IRLML6344TR</v>
      </c>
      <c r="B47" s="9" t="s">
        <v>70</v>
      </c>
      <c r="C47" s="8" t="s">
        <v>87</v>
      </c>
      <c r="D47" s="2" t="s">
        <v>107</v>
      </c>
      <c r="E47" s="5">
        <f t="shared" si="1"/>
        <v>1</v>
      </c>
      <c r="F47" s="7" t="s">
        <v>82</v>
      </c>
    </row>
    <row r="48" spans="1:6" x14ac:dyDescent="0.2">
      <c r="F48" s="7"/>
    </row>
    <row r="49" spans="6:6" x14ac:dyDescent="0.2">
      <c r="F49" s="7"/>
    </row>
    <row r="50" spans="6:6" x14ac:dyDescent="0.2">
      <c r="F50" s="7"/>
    </row>
    <row r="51" spans="6:6" x14ac:dyDescent="0.2">
      <c r="F51" s="7"/>
    </row>
    <row r="52" spans="6:6" x14ac:dyDescent="0.2">
      <c r="F52" s="7"/>
    </row>
    <row r="53" spans="6:6" x14ac:dyDescent="0.2">
      <c r="F53" s="7"/>
    </row>
    <row r="54" spans="6:6" x14ac:dyDescent="0.2">
      <c r="F54" s="7"/>
    </row>
    <row r="55" spans="6:6" x14ac:dyDescent="0.2">
      <c r="F55" s="7"/>
    </row>
    <row r="56" spans="6:6" x14ac:dyDescent="0.2">
      <c r="F56" s="7"/>
    </row>
    <row r="57" spans="6:6" x14ac:dyDescent="0.2">
      <c r="F57" s="7"/>
    </row>
    <row r="58" spans="6:6" x14ac:dyDescent="0.2">
      <c r="F58" s="7"/>
    </row>
    <row r="59" spans="6:6" x14ac:dyDescent="0.2">
      <c r="F59" s="7"/>
    </row>
    <row r="60" spans="6:6" x14ac:dyDescent="0.2">
      <c r="F60" s="7"/>
    </row>
    <row r="61" spans="6:6" x14ac:dyDescent="0.2">
      <c r="F61" s="7"/>
    </row>
    <row r="62" spans="6:6" x14ac:dyDescent="0.2">
      <c r="F62" s="7"/>
    </row>
    <row r="63" spans="6:6" x14ac:dyDescent="0.2">
      <c r="F63" s="7"/>
    </row>
    <row r="64" spans="6:6" x14ac:dyDescent="0.2">
      <c r="F64" s="7"/>
    </row>
    <row r="65" spans="6:6" x14ac:dyDescent="0.2">
      <c r="F65" s="7"/>
    </row>
    <row r="66" spans="6:6" x14ac:dyDescent="0.2">
      <c r="F66" s="7"/>
    </row>
    <row r="67" spans="6:6" x14ac:dyDescent="0.2">
      <c r="F67" s="7"/>
    </row>
    <row r="68" spans="6:6" x14ac:dyDescent="0.2">
      <c r="F68" s="7"/>
    </row>
    <row r="69" spans="6:6" x14ac:dyDescent="0.2">
      <c r="F69" s="7"/>
    </row>
    <row r="70" spans="6:6" x14ac:dyDescent="0.2">
      <c r="F70" s="7"/>
    </row>
    <row r="71" spans="6:6" x14ac:dyDescent="0.2">
      <c r="F71" s="7"/>
    </row>
    <row r="72" spans="6:6" x14ac:dyDescent="0.2">
      <c r="F72" s="7"/>
    </row>
    <row r="73" spans="6:6" x14ac:dyDescent="0.2">
      <c r="F73" s="7"/>
    </row>
    <row r="74" spans="6:6" x14ac:dyDescent="0.2">
      <c r="F74" s="7"/>
    </row>
    <row r="75" spans="6:6" x14ac:dyDescent="0.2">
      <c r="F75" s="7"/>
    </row>
    <row r="76" spans="6:6" x14ac:dyDescent="0.2">
      <c r="F76" s="7"/>
    </row>
    <row r="77" spans="6:6" x14ac:dyDescent="0.2">
      <c r="F77" s="7"/>
    </row>
    <row r="78" spans="6:6" x14ac:dyDescent="0.2">
      <c r="F7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1.5" customWidth="1"/>
    <col min="2" max="2" width="40.33203125" customWidth="1"/>
    <col min="3" max="3" width="25.83203125" customWidth="1"/>
    <col min="4" max="4" width="25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2" t="s">
        <v>4</v>
      </c>
      <c r="B2" s="2" t="s">
        <v>5</v>
      </c>
      <c r="C2" s="2" t="s">
        <v>6</v>
      </c>
      <c r="D2" s="2" t="s">
        <v>7</v>
      </c>
    </row>
    <row r="3" spans="1:4" ht="16" customHeight="1" x14ac:dyDescent="0.2">
      <c r="A3" s="2" t="s">
        <v>8</v>
      </c>
      <c r="B3" s="3" t="s">
        <v>9</v>
      </c>
      <c r="C3" s="2" t="s">
        <v>10</v>
      </c>
      <c r="D3" s="2" t="s">
        <v>11</v>
      </c>
    </row>
    <row r="4" spans="1:4" ht="17" customHeight="1" x14ac:dyDescent="0.2">
      <c r="A4" s="2" t="s">
        <v>12</v>
      </c>
      <c r="B4" s="3" t="s">
        <v>13</v>
      </c>
      <c r="C4" s="2" t="s">
        <v>14</v>
      </c>
      <c r="D4" s="2" t="s">
        <v>15</v>
      </c>
    </row>
    <row r="5" spans="1:4" x14ac:dyDescent="0.2">
      <c r="A5" s="4" t="s">
        <v>16</v>
      </c>
      <c r="B5" s="4" t="s">
        <v>17</v>
      </c>
      <c r="C5" s="4" t="s">
        <v>18</v>
      </c>
      <c r="D5" s="4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UAK_3A_N5</vt:lpstr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пользователь Microsoft Office</cp:lastModifiedBy>
  <dcterms:created xsi:type="dcterms:W3CDTF">2019-07-31T07:14:21Z</dcterms:created>
  <dcterms:modified xsi:type="dcterms:W3CDTF">2021-05-09T11:00:10Z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