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mc:AlternateContent xmlns:mc="http://schemas.openxmlformats.org/markup-compatibility/2006">
    <mc:Choice Requires="x15">
      <x15ac:absPath xmlns:x15ac="http://schemas.microsoft.com/office/spreadsheetml/2010/11/ac" url="C:\Users\Roberto\Documents\TFG\TFG\ANTEPROYECTO\"/>
    </mc:Choice>
  </mc:AlternateContent>
  <xr:revisionPtr revIDLastSave="0" documentId="13_ncr:1_{2A565D5E-1697-4A1F-8D7E-E0C1C19C4E89}" xr6:coauthVersionLast="40" xr6:coauthVersionMax="40" xr10:uidLastSave="{00000000-0000-0000-0000-000000000000}"/>
  <bookViews>
    <workbookView xWindow="0" yWindow="0" windowWidth="17256" windowHeight="5568" activeTab="1" xr2:uid="{00000000-000D-0000-FFFF-FFFF00000000}"/>
  </bookViews>
  <sheets>
    <sheet name="Project schedule" sheetId="11" r:id="rId1"/>
    <sheet name="Hoja1" sheetId="13" r:id="rId2"/>
    <sheet name="About" sheetId="12" r:id="rId3"/>
  </sheets>
  <definedNames>
    <definedName name="Display_Week">'Project schedule'!$N$2</definedName>
    <definedName name="Project_Start">'Project schedule'!$N$1</definedName>
    <definedName name="task_end" localSheetId="0">'Project schedule'!$C1</definedName>
    <definedName name="task_progress" localSheetId="0">'Project schedule'!#REF!</definedName>
    <definedName name="task_start" localSheetId="0">'Project schedule'!#REF!</definedName>
    <definedName name="_xlnm.Print_Titles" localSheetId="0">'Project schedule'!$4:$6</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3" i="13" l="1"/>
  <c r="E7" i="11" l="1"/>
  <c r="F5" i="11" l="1"/>
  <c r="E29" i="11"/>
  <c r="E28" i="11"/>
  <c r="E24" i="11"/>
  <c r="E18" i="11"/>
  <c r="E12" i="11"/>
  <c r="E8" i="11"/>
  <c r="E19" i="11" l="1"/>
  <c r="E20" i="11"/>
  <c r="E9" i="11"/>
  <c r="F6" i="11"/>
  <c r="E25" i="11" l="1"/>
  <c r="E23" i="11"/>
  <c r="E10" i="11"/>
  <c r="E21" i="11"/>
  <c r="E13" i="11"/>
  <c r="G5" i="11"/>
  <c r="H5" i="11" s="1"/>
  <c r="I5" i="11" s="1"/>
  <c r="J5" i="11" s="1"/>
  <c r="K5" i="11" s="1"/>
  <c r="L5" i="11" s="1"/>
  <c r="M5" i="11" s="1"/>
  <c r="E26" i="11" l="1"/>
  <c r="E27" i="11"/>
  <c r="E22" i="11"/>
  <c r="E14" i="11"/>
  <c r="E11" i="11"/>
  <c r="N5" i="11"/>
  <c r="O5" i="11" s="1"/>
  <c r="P5" i="11" s="1"/>
  <c r="Q5" i="11" s="1"/>
  <c r="R5" i="11" s="1"/>
  <c r="S5" i="11" s="1"/>
  <c r="T5" i="11" s="1"/>
  <c r="G6" i="11"/>
  <c r="E17" i="11" l="1"/>
  <c r="E16" i="11"/>
  <c r="E15" i="11"/>
  <c r="U5" i="11"/>
  <c r="V5" i="11" s="1"/>
  <c r="W5" i="11" s="1"/>
  <c r="X5" i="11" s="1"/>
  <c r="Y5" i="11" s="1"/>
  <c r="Z5" i="11" s="1"/>
  <c r="AA5" i="11" s="1"/>
  <c r="H6" i="11"/>
  <c r="AB5" i="11" l="1"/>
  <c r="AC5" i="11" s="1"/>
  <c r="AD5" i="11" s="1"/>
  <c r="AE5" i="11" s="1"/>
  <c r="AF5" i="11" s="1"/>
  <c r="AG5" i="11" s="1"/>
  <c r="I6" i="11"/>
  <c r="AH5" i="11" l="1"/>
  <c r="AI5" i="11" s="1"/>
  <c r="AJ5" i="11" s="1"/>
  <c r="AK5" i="11" s="1"/>
  <c r="AL5" i="11" s="1"/>
  <c r="AM5" i="11" s="1"/>
  <c r="AN5" i="11" s="1"/>
  <c r="J6" i="11"/>
  <c r="AO5" i="11" l="1"/>
  <c r="AP5" i="11" s="1"/>
  <c r="K6" i="11"/>
  <c r="AQ5" i="11" l="1"/>
  <c r="AP6" i="11"/>
  <c r="L6" i="11"/>
  <c r="AR5" i="11" l="1"/>
  <c r="AQ6" i="11"/>
  <c r="AS5" i="11" l="1"/>
  <c r="AR6" i="11"/>
  <c r="M6" i="11"/>
  <c r="N6" i="11"/>
  <c r="AT5" i="11" l="1"/>
  <c r="AS6" i="11"/>
  <c r="O6" i="11"/>
  <c r="AU5" i="11" l="1"/>
  <c r="AV5" i="11" s="1"/>
  <c r="AT6" i="11"/>
  <c r="P6" i="11"/>
  <c r="AV6" i="11" l="1"/>
  <c r="AW5" i="11"/>
  <c r="AU6" i="11"/>
  <c r="Q6" i="11"/>
  <c r="AX5" i="11" l="1"/>
  <c r="AW6" i="11"/>
  <c r="R6" i="11"/>
  <c r="AX6" i="11" l="1"/>
  <c r="AY5" i="11"/>
  <c r="S6" i="11"/>
  <c r="AY6" i="11" l="1"/>
  <c r="AZ5" i="11"/>
  <c r="T6" i="11"/>
  <c r="AZ6" i="11" l="1"/>
  <c r="BA5" i="11"/>
  <c r="U6" i="11"/>
  <c r="BB5" i="11" l="1"/>
  <c r="BA6" i="11"/>
  <c r="V6" i="11"/>
  <c r="BB6" i="11" l="1"/>
  <c r="BC5" i="11"/>
  <c r="W6" i="11"/>
  <c r="BC6" i="11" l="1"/>
  <c r="BD5" i="11"/>
  <c r="X6" i="11"/>
  <c r="BD6" i="11" l="1"/>
  <c r="BE5" i="11"/>
  <c r="Y6" i="11"/>
  <c r="BF5" i="11" l="1"/>
  <c r="BE6" i="11"/>
  <c r="Z6" i="11"/>
  <c r="BG5" i="11" l="1"/>
  <c r="BF6" i="11"/>
  <c r="AA6" i="11"/>
  <c r="BH5" i="11" l="1"/>
  <c r="BG6" i="11"/>
  <c r="AB6" i="11"/>
  <c r="BI5" i="11" l="1"/>
  <c r="BH6" i="11"/>
  <c r="AC6" i="11"/>
  <c r="BI6" i="11" l="1"/>
  <c r="AD6" i="11"/>
  <c r="AE6" i="11" l="1"/>
  <c r="AF6" i="11" l="1"/>
  <c r="AG6" i="11" l="1"/>
  <c r="AH6" i="11" l="1"/>
  <c r="AI6" i="11" l="1"/>
  <c r="AJ6" i="11" l="1"/>
  <c r="AK6" i="11" l="1"/>
  <c r="AL6" i="11" l="1"/>
  <c r="AM6" i="11" l="1"/>
  <c r="AN6" i="11" l="1"/>
  <c r="AO6" i="11" l="1"/>
</calcChain>
</file>

<file path=xl/sharedStrings.xml><?xml version="1.0" encoding="utf-8"?>
<sst xmlns="http://schemas.openxmlformats.org/spreadsheetml/2006/main" count="120" uniqueCount="91">
  <si>
    <t>Project Management Templates</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</si>
  <si>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</si>
  <si>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</si>
  <si>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</si>
  <si>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</si>
  <si>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</si>
  <si>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</si>
  <si>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</si>
  <si>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</si>
  <si>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</si>
  <si>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</si>
  <si>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</si>
  <si>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</si>
  <si>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</si>
  <si>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</si>
  <si>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Planning and design</t>
  </si>
  <si>
    <t>Create schedule</t>
  </si>
  <si>
    <t>Identify deliverables</t>
  </si>
  <si>
    <t>Develop budget</t>
  </si>
  <si>
    <t>Define scope</t>
  </si>
  <si>
    <t>Identify risks</t>
  </si>
  <si>
    <t>Execution</t>
  </si>
  <si>
    <t>Execute tasks</t>
  </si>
  <si>
    <t>Monitor progress</t>
  </si>
  <si>
    <t>Manage resources</t>
  </si>
  <si>
    <t>Provide updates</t>
  </si>
  <si>
    <t>Testing and validation</t>
  </si>
  <si>
    <t>Tarea</t>
  </si>
  <si>
    <t>Planteamiento y planificación</t>
  </si>
  <si>
    <t>Memoria y evaluación</t>
  </si>
  <si>
    <t>Redacción de memoria del proyecto</t>
  </si>
  <si>
    <t xml:space="preserve">Revisión de memoria </t>
  </si>
  <si>
    <t>Defensa del proyecto</t>
  </si>
  <si>
    <t>Documentacion y estudio previo</t>
  </si>
  <si>
    <t>Requisitos y alcance de proyecto</t>
  </si>
  <si>
    <t>Tareas</t>
  </si>
  <si>
    <t>Duración (horas)</t>
  </si>
  <si>
    <t>Planteamiento del diseño inicial</t>
  </si>
  <si>
    <t>Selección y adquisición de hardware</t>
  </si>
  <si>
    <t>Febrero</t>
  </si>
  <si>
    <t>Marzo</t>
  </si>
  <si>
    <t>Abril</t>
  </si>
  <si>
    <t>Mayo</t>
  </si>
  <si>
    <t>Junio</t>
  </si>
  <si>
    <t>Julio</t>
  </si>
  <si>
    <t>Horas totales:</t>
  </si>
  <si>
    <t>Retroalimentación del funcionamiento del modulo sensor</t>
  </si>
  <si>
    <t>Desarrollo módulo CV/gate</t>
  </si>
  <si>
    <t>Desarrollo módulo MIDI</t>
  </si>
  <si>
    <t>Desarrollo módulo OSC</t>
  </si>
  <si>
    <t>2. Desarrollo e implementación</t>
  </si>
  <si>
    <t>3. Pruebas y retroalimentación</t>
  </si>
  <si>
    <t>4. Memoria y evaluación</t>
  </si>
  <si>
    <t>Pruebas de funcionamiento del módulo CV/gate</t>
  </si>
  <si>
    <t>Pruebas de funcionamiento del módulo MIDI</t>
  </si>
  <si>
    <t>Pruebas de funcionamiento del módulo OSC</t>
  </si>
  <si>
    <t>Retroalimentación de funcionamiento completo</t>
  </si>
  <si>
    <t>Retroalimentación de funcionalidad y manejo</t>
  </si>
  <si>
    <t>Pruebas de integración</t>
  </si>
  <si>
    <t>Corrección de errores de integración</t>
  </si>
  <si>
    <t>1a</t>
  </si>
  <si>
    <t>1b</t>
  </si>
  <si>
    <t>1c</t>
  </si>
  <si>
    <t>2a</t>
  </si>
  <si>
    <t>2b</t>
  </si>
  <si>
    <t>3a</t>
  </si>
  <si>
    <t>4a</t>
  </si>
  <si>
    <t>2c</t>
  </si>
  <si>
    <t>2d</t>
  </si>
  <si>
    <t>2e</t>
  </si>
  <si>
    <t>2f</t>
  </si>
  <si>
    <t>2g</t>
  </si>
  <si>
    <t>2h</t>
  </si>
  <si>
    <t>3b</t>
  </si>
  <si>
    <t>3c</t>
  </si>
  <si>
    <t>3d</t>
  </si>
  <si>
    <t>3e</t>
  </si>
  <si>
    <t>3f</t>
  </si>
  <si>
    <t>3g</t>
  </si>
  <si>
    <t>3h</t>
  </si>
  <si>
    <t>4b</t>
  </si>
  <si>
    <t>4c</t>
  </si>
  <si>
    <t>Pruebas de funcionalidad del módulo controlador</t>
  </si>
  <si>
    <t>Fechas estimadas</t>
  </si>
  <si>
    <t xml:space="preserve">Revisión y correciones de memoria </t>
  </si>
  <si>
    <t>Implementación y desarrollo del módulo controlador</t>
  </si>
  <si>
    <t>Diseño, desarrollo e implementación del módulo sensor</t>
  </si>
  <si>
    <t>1. Estudio y planificación</t>
  </si>
  <si>
    <t>Implementación de mejoras de funcionamiento y funcionalidad</t>
  </si>
  <si>
    <t>17/52025</t>
  </si>
  <si>
    <t>30/42025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</si>
</sst>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0"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9"/>
      <color theme="1"/>
      <name val="Arial"/>
      <family val="2"/>
      <scheme val="minor"/>
    </font>
    <font>
      <b/>
      <sz val="9"/>
      <name val="Arial"/>
      <family val="2"/>
      <scheme val="minor"/>
    </font>
  </fonts>
  <fills count="1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C0C0C0"/>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8" tint="0.59999389629810485"/>
        <bgColor indexed="64"/>
      </patternFill>
    </fill>
  </fills>
  <borders count="99">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top style="thin">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bottom/>
      <diagonal/>
    </border>
    <border>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bottom style="thick">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ck">
        <color indexed="64"/>
      </top>
      <bottom/>
      <diagonal/>
    </border>
    <border>
      <left style="thin">
        <color indexed="64"/>
      </left>
      <right style="thin">
        <color indexed="64"/>
      </right>
      <top/>
      <bottom style="thick">
        <color indexed="64"/>
      </bottom>
      <diagonal/>
    </border>
    <border>
      <left style="thick">
        <color indexed="64"/>
      </left>
      <right/>
      <top style="thick">
        <color indexed="64"/>
      </top>
      <bottom style="thin">
        <color indexed="64"/>
      </bottom>
      <diagonal/>
    </border>
    <border>
      <left style="thick">
        <color indexed="64"/>
      </left>
      <right style="thin">
        <color indexed="64"/>
      </right>
      <top style="thick">
        <color indexed="64"/>
      </top>
      <bottom/>
      <diagonal/>
    </border>
    <border>
      <left style="thick">
        <color indexed="64"/>
      </left>
      <right style="thin">
        <color indexed="64"/>
      </right>
      <top/>
      <bottom style="thick">
        <color indexed="64"/>
      </bottom>
      <diagonal/>
    </border>
    <border>
      <left style="thin">
        <color indexed="64"/>
      </left>
      <right/>
      <top/>
      <bottom/>
      <diagonal/>
    </border>
    <border>
      <left style="thick">
        <color indexed="64"/>
      </left>
      <right/>
      <top style="thick">
        <color indexed="64"/>
      </top>
      <bottom style="thick">
        <color indexed="64"/>
      </bottom>
      <diagonal/>
    </border>
    <border>
      <left/>
      <right/>
      <top style="thin">
        <color indexed="64"/>
      </top>
      <bottom style="thin">
        <color indexed="64"/>
      </bottom>
      <diagonal/>
    </border>
    <border>
      <left/>
      <right style="thin">
        <color indexed="64"/>
      </right>
      <top/>
      <bottom/>
      <diagonal/>
    </border>
    <border>
      <left/>
      <right style="thin">
        <color indexed="64"/>
      </right>
      <top style="thick">
        <color indexed="64"/>
      </top>
      <bottom style="thick">
        <color indexed="64"/>
      </bottom>
      <diagonal/>
    </border>
    <border>
      <left/>
      <right style="thin">
        <color indexed="64"/>
      </right>
      <top style="thick">
        <color indexed="64"/>
      </top>
      <bottom style="thin">
        <color indexed="64"/>
      </bottom>
      <diagonal/>
    </border>
    <border>
      <left/>
      <right style="thin">
        <color indexed="64"/>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diagonal/>
    </border>
    <border>
      <left/>
      <right style="thick">
        <color indexed="64"/>
      </right>
      <top style="thick">
        <color indexed="64"/>
      </top>
      <bottom style="thick">
        <color indexed="64"/>
      </bottom>
      <diagonal/>
    </border>
    <border>
      <left/>
      <right style="thin">
        <color indexed="64"/>
      </right>
      <top/>
      <bottom style="thin">
        <color indexed="64"/>
      </bottom>
      <diagonal/>
    </border>
    <border>
      <left/>
      <right style="thin">
        <color indexed="64"/>
      </right>
      <top style="thin">
        <color indexed="64"/>
      </top>
      <bottom style="thick">
        <color indexed="64"/>
      </bottom>
      <diagonal/>
    </border>
    <border>
      <left/>
      <right style="thick">
        <color indexed="64"/>
      </right>
      <top style="thick">
        <color indexed="64"/>
      </top>
      <bottom/>
      <diagonal/>
    </border>
    <border>
      <left/>
      <right style="thick">
        <color indexed="64"/>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style="thin">
        <color indexed="64"/>
      </left>
      <right style="thick">
        <color indexed="64"/>
      </right>
      <top style="thick">
        <color indexed="64"/>
      </top>
      <bottom/>
      <diagonal/>
    </border>
    <border>
      <left style="thin">
        <color indexed="64"/>
      </left>
      <right style="thick">
        <color indexed="64"/>
      </right>
      <top/>
      <bottom style="thick">
        <color indexed="64"/>
      </bottom>
      <diagonal/>
    </border>
    <border>
      <left style="thick">
        <color indexed="64"/>
      </left>
      <right/>
      <top style="thick">
        <color indexed="64"/>
      </top>
      <bottom/>
      <diagonal/>
    </border>
    <border>
      <left style="thick">
        <color indexed="64"/>
      </left>
      <right style="thick">
        <color indexed="64"/>
      </right>
      <top/>
      <bottom style="thick">
        <color indexed="64"/>
      </bottom>
      <diagonal/>
    </border>
    <border>
      <left/>
      <right/>
      <top style="thick">
        <color indexed="64"/>
      </top>
      <bottom style="thin">
        <color indexed="64"/>
      </bottom>
      <diagonal/>
    </border>
    <border>
      <left/>
      <right/>
      <top style="thin">
        <color indexed="64"/>
      </top>
      <bottom style="thick">
        <color indexed="64"/>
      </bottom>
      <diagonal/>
    </border>
    <border>
      <left/>
      <right/>
      <top style="thick">
        <color indexed="64"/>
      </top>
      <bottom style="thick">
        <color indexed="64"/>
      </bottom>
      <diagonal/>
    </border>
    <border>
      <left/>
      <right/>
      <top/>
      <bottom style="thin">
        <color indexed="64"/>
      </bottom>
      <diagonal/>
    </border>
    <border>
      <left/>
      <right/>
      <top style="thin">
        <color indexed="64"/>
      </top>
      <bottom/>
      <diagonal/>
    </border>
    <border>
      <left style="thick">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top style="thick">
        <color indexed="64"/>
      </top>
      <bottom style="thin">
        <color indexed="64"/>
      </bottom>
      <diagonal/>
    </border>
    <border>
      <left style="thin">
        <color indexed="64"/>
      </left>
      <right/>
      <top style="thick">
        <color indexed="64"/>
      </top>
      <bottom style="thick">
        <color indexed="64"/>
      </bottom>
      <diagonal/>
    </border>
    <border>
      <left style="thin">
        <color indexed="64"/>
      </left>
      <right/>
      <top/>
      <bottom style="thin">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top style="thin">
        <color indexed="64"/>
      </top>
      <bottom/>
      <diagonal/>
    </border>
    <border>
      <left/>
      <right style="thick">
        <color indexed="64"/>
      </right>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right style="thick">
        <color indexed="64"/>
      </right>
      <top style="thin">
        <color indexed="64"/>
      </top>
      <bottom style="thick">
        <color indexed="64"/>
      </bottom>
      <diagonal/>
    </border>
    <border>
      <left/>
      <right/>
      <top style="thick">
        <color indexed="64"/>
      </top>
      <bottom/>
      <diagonal/>
    </border>
    <border>
      <left/>
      <right style="thin">
        <color indexed="64"/>
      </right>
      <top style="thick">
        <color indexed="64"/>
      </top>
      <bottom/>
      <diagonal/>
    </border>
    <border>
      <left style="thin">
        <color indexed="64"/>
      </left>
      <right/>
      <top style="thick">
        <color indexed="64"/>
      </top>
      <bottom/>
      <diagonal/>
    </border>
    <border>
      <left/>
      <right style="thin">
        <color indexed="64"/>
      </right>
      <top/>
      <bottom style="thick">
        <color indexed="64"/>
      </bottom>
      <diagonal/>
    </border>
    <border>
      <left style="thin">
        <color indexed="64"/>
      </left>
      <right/>
      <top/>
      <bottom style="thick">
        <color indexed="64"/>
      </bottom>
      <diagonal/>
    </border>
    <border>
      <left style="thick">
        <color indexed="64"/>
      </left>
      <right/>
      <top/>
      <bottom style="thin">
        <color indexed="64"/>
      </bottom>
      <diagonal/>
    </border>
  </borders>
  <cellStyleXfs count="12">
    <xf numFmtId="0" fontId="0" fillId="0" borderId="0"/>
    <xf numFmtId="0" fontId="2" fillId="0" borderId="0" applyNumberFormat="0" applyFill="0" applyBorder="0" applyAlignment="0" applyProtection="0">
      <alignment vertical="top"/>
      <protection locked="0"/>
    </xf>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274">
    <xf numFmtId="0" fontId="0" fillId="0" borderId="0" xfId="0"/>
    <xf numFmtId="0" fontId="1" fillId="0" borderId="0" xfId="0" applyFont="1"/>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2"/>
    <xf numFmtId="0" fontId="11" fillId="0" borderId="0" xfId="2" applyAlignment="1">
      <alignment wrapText="1"/>
    </xf>
    <xf numFmtId="0" fontId="11" fillId="0" borderId="0" xfId="0" applyFont="1" applyAlignment="1">
      <alignment horizontal="center"/>
    </xf>
    <xf numFmtId="0" fontId="3" fillId="0" borderId="0" xfId="0" applyFont="1" applyAlignment="1">
      <alignment horizontal="center" vertical="center"/>
    </xf>
    <xf numFmtId="0" fontId="12" fillId="0" borderId="0" xfId="0" applyFont="1" applyAlignment="1">
      <alignment horizontal="center" vertical="center"/>
    </xf>
    <xf numFmtId="0" fontId="13" fillId="0" borderId="0" xfId="0" applyFont="1"/>
    <xf numFmtId="0" fontId="14" fillId="0" borderId="0" xfId="0" applyFont="1"/>
    <xf numFmtId="0" fontId="15" fillId="0" borderId="0" xfId="0" applyFont="1" applyAlignment="1">
      <alignment horizontal="left" indent="1"/>
    </xf>
    <xf numFmtId="0" fontId="4" fillId="0" borderId="0" xfId="0" applyFont="1"/>
    <xf numFmtId="0" fontId="1" fillId="0" borderId="0" xfId="1" applyFont="1" applyAlignment="1" applyProtection="1">
      <alignment horizontal="left" vertical="top" indent="1"/>
    </xf>
    <xf numFmtId="168" fontId="18" fillId="12" borderId="20" xfId="0" applyNumberFormat="1" applyFont="1" applyFill="1" applyBorder="1" applyAlignment="1">
      <alignment horizontal="center" vertical="center"/>
    </xf>
    <xf numFmtId="168" fontId="18" fillId="12" borderId="18" xfId="0" applyNumberFormat="1" applyFont="1" applyFill="1" applyBorder="1" applyAlignment="1">
      <alignment horizontal="center" vertical="center"/>
    </xf>
    <xf numFmtId="168" fontId="18" fillId="12" borderId="19" xfId="0" applyNumberFormat="1" applyFont="1" applyFill="1" applyBorder="1" applyAlignment="1">
      <alignment horizontal="center" vertical="center"/>
    </xf>
    <xf numFmtId="0" fontId="19" fillId="2" borderId="17" xfId="0" applyFont="1" applyFill="1" applyBorder="1" applyAlignment="1">
      <alignment horizontal="center" vertical="center" shrinkToFit="1"/>
    </xf>
    <xf numFmtId="0" fontId="19" fillId="2" borderId="14" xfId="0" applyFont="1" applyFill="1" applyBorder="1" applyAlignment="1">
      <alignment horizontal="center" vertical="center" shrinkToFit="1"/>
    </xf>
    <xf numFmtId="0" fontId="19" fillId="2" borderId="15" xfId="0" applyFont="1" applyFill="1" applyBorder="1" applyAlignment="1">
      <alignment horizontal="center" vertical="center" shrinkToFit="1"/>
    </xf>
    <xf numFmtId="0" fontId="16" fillId="0" borderId="0" xfId="0" applyFont="1"/>
    <xf numFmtId="0" fontId="4" fillId="0" borderId="3" xfId="0" applyFont="1" applyBorder="1" applyAlignment="1">
      <alignment vertical="center"/>
    </xf>
    <xf numFmtId="0" fontId="20" fillId="6" borderId="0" xfId="0" applyFont="1" applyFill="1" applyAlignment="1">
      <alignment horizontal="left" vertical="center" indent="1"/>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6" fillId="3" borderId="6" xfId="11" applyFont="1" applyFill="1" applyBorder="1">
      <alignment horizontal="left" vertical="center" indent="2"/>
    </xf>
    <xf numFmtId="165" fontId="16" fillId="3" borderId="6" xfId="9" applyFont="1" applyFill="1" applyBorder="1">
      <alignment horizontal="center" vertical="center"/>
    </xf>
    <xf numFmtId="0" fontId="4" fillId="0" borderId="4" xfId="0" applyFont="1" applyBorder="1" applyAlignment="1">
      <alignment vertical="center"/>
    </xf>
    <xf numFmtId="0" fontId="16" fillId="3" borderId="7" xfId="11" applyFont="1" applyFill="1" applyBorder="1">
      <alignment horizontal="left" vertical="center" indent="2"/>
    </xf>
    <xf numFmtId="165" fontId="16" fillId="3" borderId="7" xfId="9" applyFont="1" applyFill="1" applyBorder="1">
      <alignment horizontal="center" vertical="center"/>
    </xf>
    <xf numFmtId="0" fontId="4" fillId="0" borderId="4" xfId="0" applyFont="1" applyBorder="1" applyAlignment="1">
      <alignment horizontal="right" vertical="center"/>
    </xf>
    <xf numFmtId="0" fontId="20" fillId="7" borderId="0" xfId="0" applyFont="1" applyFill="1" applyAlignment="1">
      <alignment horizontal="left" vertical="center" indent="1"/>
    </xf>
    <xf numFmtId="165" fontId="1" fillId="7" borderId="0" xfId="0" applyNumberFormat="1" applyFont="1" applyFill="1" applyAlignment="1">
      <alignment horizontal="center" vertical="center"/>
    </xf>
    <xf numFmtId="0" fontId="16" fillId="4" borderId="5" xfId="11" applyFont="1" applyFill="1" applyBorder="1">
      <alignment horizontal="left" vertical="center" indent="2"/>
    </xf>
    <xf numFmtId="165" fontId="16" fillId="4" borderId="5" xfId="9" applyFont="1" applyFill="1" applyBorder="1">
      <alignment horizontal="center" vertical="center"/>
    </xf>
    <xf numFmtId="0" fontId="20" fillId="8" borderId="0" xfId="0" applyFont="1" applyFill="1" applyAlignment="1">
      <alignment horizontal="left" vertical="center" indent="1"/>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6" fillId="5" borderId="8" xfId="11" applyFont="1" applyFill="1" applyBorder="1">
      <alignment horizontal="left" vertical="center" indent="2"/>
    </xf>
    <xf numFmtId="165" fontId="16" fillId="5" borderId="8" xfId="9" applyFont="1" applyFill="1" applyBorder="1">
      <alignment horizontal="center" vertical="center"/>
    </xf>
    <xf numFmtId="0" fontId="20" fillId="9" borderId="0" xfId="0" applyFont="1" applyFill="1" applyAlignment="1">
      <alignment horizontal="left" vertical="center" indent="1"/>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6" fillId="10" borderId="9" xfId="11" applyFont="1" applyFill="1" applyBorder="1">
      <alignment horizontal="left" vertical="center" indent="2"/>
    </xf>
    <xf numFmtId="165" fontId="16" fillId="10" borderId="9" xfId="9" applyFont="1" applyFill="1" applyBorder="1">
      <alignment horizontal="center" vertical="center"/>
    </xf>
    <xf numFmtId="0" fontId="16" fillId="0" borderId="0" xfId="11" applyFont="1" applyBorder="1">
      <alignment horizontal="left" vertical="center" indent="2"/>
    </xf>
    <xf numFmtId="165" fontId="16" fillId="0" borderId="0" xfId="9" applyFont="1" applyBorder="1">
      <alignment horizontal="center" vertical="center"/>
    </xf>
    <xf numFmtId="0" fontId="21" fillId="2" borderId="0" xfId="0" applyFont="1" applyFill="1" applyAlignment="1">
      <alignment horizontal="left" vertical="center" indent="1"/>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5" applyFont="1" applyAlignment="1">
      <alignment horizontal="left" vertical="center" indent="1"/>
    </xf>
    <xf numFmtId="0" fontId="25" fillId="0" borderId="0" xfId="4"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0" fillId="0" borderId="22" xfId="0" applyBorder="1"/>
    <xf numFmtId="0" fontId="0" fillId="3" borderId="22" xfId="0" applyFill="1" applyBorder="1"/>
    <xf numFmtId="0" fontId="0" fillId="4" borderId="22" xfId="0" applyFill="1" applyBorder="1"/>
    <xf numFmtId="0" fontId="0" fillId="5" borderId="22" xfId="0" applyFill="1" applyBorder="1"/>
    <xf numFmtId="0" fontId="0" fillId="10" borderId="22" xfId="0" applyFill="1" applyBorder="1"/>
    <xf numFmtId="0" fontId="0" fillId="14" borderId="22" xfId="0" applyFill="1" applyBorder="1"/>
    <xf numFmtId="0" fontId="0" fillId="0" borderId="23" xfId="0" applyBorder="1"/>
    <xf numFmtId="0" fontId="0" fillId="3" borderId="24" xfId="0" applyFill="1" applyBorder="1"/>
    <xf numFmtId="0" fontId="0" fillId="0" borderId="24" xfId="0" applyBorder="1"/>
    <xf numFmtId="0" fontId="0" fillId="0" borderId="34" xfId="0" applyBorder="1"/>
    <xf numFmtId="0" fontId="0" fillId="0" borderId="33" xfId="0" applyBorder="1"/>
    <xf numFmtId="0" fontId="0" fillId="0" borderId="35" xfId="0" applyBorder="1"/>
    <xf numFmtId="0" fontId="0" fillId="0" borderId="25" xfId="0" applyBorder="1"/>
    <xf numFmtId="0" fontId="0" fillId="0" borderId="38" xfId="0" applyBorder="1"/>
    <xf numFmtId="0" fontId="0" fillId="0" borderId="39" xfId="0" applyBorder="1"/>
    <xf numFmtId="0" fontId="0" fillId="0" borderId="40" xfId="0" applyBorder="1"/>
    <xf numFmtId="0" fontId="0" fillId="0" borderId="42" xfId="0" applyBorder="1"/>
    <xf numFmtId="0" fontId="16" fillId="0" borderId="48" xfId="0" applyFont="1" applyBorder="1"/>
    <xf numFmtId="0" fontId="20" fillId="6" borderId="49" xfId="0" applyFont="1" applyFill="1" applyBorder="1" applyAlignment="1">
      <alignment horizontal="left" vertical="center" indent="1"/>
    </xf>
    <xf numFmtId="0" fontId="16" fillId="3" borderId="45" xfId="11" applyFont="1" applyFill="1" applyBorder="1">
      <alignment horizontal="left" vertical="center" indent="2"/>
    </xf>
    <xf numFmtId="0" fontId="16" fillId="3" borderId="50" xfId="11" applyFont="1" applyFill="1" applyBorder="1">
      <alignment horizontal="left" vertical="center" indent="2"/>
    </xf>
    <xf numFmtId="0" fontId="16" fillId="4" borderId="50" xfId="11" applyFont="1" applyFill="1" applyBorder="1">
      <alignment horizontal="left" vertical="center" indent="2"/>
    </xf>
    <xf numFmtId="0" fontId="16" fillId="5" borderId="50" xfId="11" applyFont="1" applyFill="1" applyBorder="1">
      <alignment horizontal="left" vertical="center" indent="2"/>
    </xf>
    <xf numFmtId="0" fontId="16" fillId="10" borderId="50" xfId="11" applyFont="1" applyFill="1" applyBorder="1">
      <alignment horizontal="left" vertical="center" indent="2"/>
    </xf>
    <xf numFmtId="0" fontId="0" fillId="0" borderId="54" xfId="0" applyBorder="1"/>
    <xf numFmtId="0" fontId="16" fillId="0" borderId="55" xfId="0" applyFont="1" applyBorder="1"/>
    <xf numFmtId="0" fontId="20" fillId="6" borderId="27" xfId="0" applyFont="1" applyFill="1" applyBorder="1" applyAlignment="1">
      <alignment horizontal="left" vertical="center" indent="1"/>
    </xf>
    <xf numFmtId="0" fontId="16" fillId="3" borderId="56" xfId="11" applyFont="1" applyFill="1" applyBorder="1">
      <alignment horizontal="left" vertical="center" indent="2"/>
    </xf>
    <xf numFmtId="0" fontId="16" fillId="3" borderId="57" xfId="11" applyFont="1" applyFill="1" applyBorder="1">
      <alignment horizontal="left" vertical="center" indent="2"/>
    </xf>
    <xf numFmtId="0" fontId="16" fillId="4" borderId="57" xfId="11" applyFont="1" applyFill="1" applyBorder="1">
      <alignment horizontal="left" vertical="center" indent="2"/>
    </xf>
    <xf numFmtId="0" fontId="16" fillId="5" borderId="57" xfId="11" applyFont="1" applyFill="1" applyBorder="1">
      <alignment horizontal="left" vertical="center" indent="2"/>
    </xf>
    <xf numFmtId="0" fontId="0" fillId="0" borderId="51" xfId="0" applyBorder="1"/>
    <xf numFmtId="0" fontId="0" fillId="0" borderId="0" xfId="0" applyBorder="1"/>
    <xf numFmtId="0" fontId="20" fillId="6" borderId="72" xfId="0" applyFont="1" applyFill="1" applyBorder="1" applyAlignment="1">
      <alignment horizontal="left" vertical="center" indent="1"/>
    </xf>
    <xf numFmtId="0" fontId="16" fillId="3" borderId="73" xfId="11" applyFont="1" applyFill="1" applyBorder="1">
      <alignment horizontal="left" vertical="center" indent="2"/>
    </xf>
    <xf numFmtId="0" fontId="0" fillId="0" borderId="60" xfId="0" applyBorder="1"/>
    <xf numFmtId="0" fontId="0" fillId="4" borderId="34" xfId="0" applyFill="1" applyBorder="1"/>
    <xf numFmtId="0" fontId="0" fillId="0" borderId="61" xfId="0" applyBorder="1"/>
    <xf numFmtId="0" fontId="0" fillId="0" borderId="75" xfId="0" applyBorder="1"/>
    <xf numFmtId="0" fontId="0" fillId="0" borderId="76" xfId="0" applyBorder="1"/>
    <xf numFmtId="0" fontId="0" fillId="3" borderId="77" xfId="0" applyFill="1" applyBorder="1"/>
    <xf numFmtId="0" fontId="0" fillId="0" borderId="78" xfId="0" applyBorder="1"/>
    <xf numFmtId="0" fontId="0" fillId="0" borderId="79" xfId="0" applyBorder="1"/>
    <xf numFmtId="0" fontId="0" fillId="3" borderId="39" xfId="0" applyFill="1" applyBorder="1"/>
    <xf numFmtId="0" fontId="0" fillId="4" borderId="39" xfId="0" applyFill="1" applyBorder="1"/>
    <xf numFmtId="0" fontId="0" fillId="0" borderId="37" xfId="0" applyBorder="1"/>
    <xf numFmtId="0" fontId="0" fillId="0" borderId="48" xfId="0" applyBorder="1"/>
    <xf numFmtId="0" fontId="0" fillId="0" borderId="84" xfId="0" applyBorder="1"/>
    <xf numFmtId="0" fontId="0" fillId="0" borderId="41" xfId="0" applyBorder="1"/>
    <xf numFmtId="0" fontId="0" fillId="4" borderId="41" xfId="0" applyFill="1" applyBorder="1"/>
    <xf numFmtId="0" fontId="0" fillId="5" borderId="41" xfId="0" applyFill="1" applyBorder="1"/>
    <xf numFmtId="0" fontId="0" fillId="0" borderId="28" xfId="0" applyBorder="1"/>
    <xf numFmtId="0" fontId="0" fillId="5" borderId="34" xfId="0" applyFill="1" applyBorder="1"/>
    <xf numFmtId="0" fontId="0" fillId="14" borderId="34" xfId="0" applyFill="1" applyBorder="1"/>
    <xf numFmtId="0" fontId="0" fillId="0" borderId="77" xfId="0" applyBorder="1"/>
    <xf numFmtId="0" fontId="0" fillId="4" borderId="79" xfId="0" applyFill="1" applyBorder="1"/>
    <xf numFmtId="0" fontId="0" fillId="5" borderId="79" xfId="0" applyFill="1" applyBorder="1"/>
    <xf numFmtId="0" fontId="0" fillId="5" borderId="39" xfId="0" applyFill="1" applyBorder="1"/>
    <xf numFmtId="0" fontId="0" fillId="14" borderId="39" xfId="0" applyFill="1" applyBorder="1"/>
    <xf numFmtId="0" fontId="16" fillId="3" borderId="74" xfId="11" applyFont="1" applyFill="1" applyBorder="1">
      <alignment horizontal="left" vertical="center" indent="2"/>
    </xf>
    <xf numFmtId="0" fontId="16" fillId="3" borderId="58" xfId="11" applyFont="1" applyFill="1" applyBorder="1">
      <alignment horizontal="left" vertical="center" indent="2"/>
    </xf>
    <xf numFmtId="0" fontId="0" fillId="0" borderId="85" xfId="0" applyBorder="1"/>
    <xf numFmtId="0" fontId="0" fillId="3" borderId="86" xfId="0" applyFill="1" applyBorder="1"/>
    <xf numFmtId="0" fontId="0" fillId="0" borderId="87" xfId="0" applyBorder="1"/>
    <xf numFmtId="0" fontId="0" fillId="0" borderId="86" xfId="0" applyBorder="1"/>
    <xf numFmtId="0" fontId="0" fillId="0" borderId="32" xfId="0" applyBorder="1"/>
    <xf numFmtId="0" fontId="0" fillId="0" borderId="26" xfId="0" applyBorder="1"/>
    <xf numFmtId="0" fontId="0" fillId="0" borderId="53" xfId="0" applyBorder="1"/>
    <xf numFmtId="0" fontId="0" fillId="0" borderId="82" xfId="0" applyBorder="1"/>
    <xf numFmtId="0" fontId="16" fillId="4" borderId="90" xfId="11" applyFont="1" applyFill="1" applyBorder="1">
      <alignment horizontal="left" vertical="center" indent="2"/>
    </xf>
    <xf numFmtId="0" fontId="16" fillId="4" borderId="36" xfId="11" applyFont="1" applyFill="1" applyBorder="1">
      <alignment horizontal="left" vertical="center" indent="2"/>
    </xf>
    <xf numFmtId="0" fontId="16" fillId="4" borderId="91" xfId="11" applyFont="1" applyFill="1" applyBorder="1">
      <alignment horizontal="left" vertical="center" indent="2"/>
    </xf>
    <xf numFmtId="0" fontId="16" fillId="4" borderId="71" xfId="11" applyFont="1" applyFill="1" applyBorder="1">
      <alignment horizontal="left" vertical="center" indent="2"/>
    </xf>
    <xf numFmtId="0" fontId="0" fillId="4" borderId="25" xfId="0" applyFill="1" applyBorder="1"/>
    <xf numFmtId="0" fontId="0" fillId="4" borderId="28" xfId="0" applyFill="1" applyBorder="1"/>
    <xf numFmtId="0" fontId="0" fillId="4" borderId="35" xfId="0" applyFill="1" applyBorder="1"/>
    <xf numFmtId="0" fontId="20" fillId="7" borderId="68" xfId="0" applyFont="1" applyFill="1" applyBorder="1" applyAlignment="1">
      <alignment horizontal="left" vertical="center" indent="1"/>
    </xf>
    <xf numFmtId="0" fontId="20" fillId="7" borderId="55" xfId="0" applyFont="1" applyFill="1" applyBorder="1" applyAlignment="1">
      <alignment horizontal="left" vertical="center" indent="1"/>
    </xf>
    <xf numFmtId="0" fontId="20" fillId="7" borderId="93" xfId="0" applyFont="1" applyFill="1" applyBorder="1" applyAlignment="1">
      <alignment horizontal="left" vertical="center" indent="1"/>
    </xf>
    <xf numFmtId="0" fontId="16" fillId="5" borderId="73" xfId="11" applyFont="1" applyFill="1" applyBorder="1">
      <alignment horizontal="left" vertical="center" indent="2"/>
    </xf>
    <xf numFmtId="0" fontId="16" fillId="5" borderId="56" xfId="11" applyFont="1" applyFill="1" applyBorder="1">
      <alignment horizontal="left" vertical="center" indent="2"/>
    </xf>
    <xf numFmtId="0" fontId="0" fillId="5" borderId="24" xfId="0" applyFill="1" applyBorder="1"/>
    <xf numFmtId="0" fontId="16" fillId="4" borderId="45" xfId="11" applyFont="1" applyFill="1" applyBorder="1">
      <alignment horizontal="left" vertical="center" indent="2"/>
    </xf>
    <xf numFmtId="0" fontId="16" fillId="4" borderId="89" xfId="11" applyFont="1" applyFill="1" applyBorder="1">
      <alignment horizontal="left" vertical="center" indent="2"/>
    </xf>
    <xf numFmtId="0" fontId="16" fillId="4" borderId="70" xfId="11" applyFont="1" applyFill="1" applyBorder="1">
      <alignment horizontal="left" vertical="center" indent="2"/>
    </xf>
    <xf numFmtId="0" fontId="0" fillId="4" borderId="26" xfId="0" applyFill="1" applyBorder="1"/>
    <xf numFmtId="0" fontId="0" fillId="4" borderId="38" xfId="0" applyFill="1" applyBorder="1"/>
    <xf numFmtId="0" fontId="20" fillId="8" borderId="37" xfId="0" applyFont="1" applyFill="1" applyBorder="1" applyAlignment="1">
      <alignment horizontal="left" vertical="center" indent="1"/>
    </xf>
    <xf numFmtId="0" fontId="20" fillId="8" borderId="69" xfId="0" applyFont="1" applyFill="1" applyBorder="1" applyAlignment="1">
      <alignment horizontal="left" vertical="center" indent="1"/>
    </xf>
    <xf numFmtId="0" fontId="20" fillId="8" borderId="80" xfId="0" applyFont="1" applyFill="1" applyBorder="1" applyAlignment="1">
      <alignment horizontal="left" vertical="center" indent="1"/>
    </xf>
    <xf numFmtId="0" fontId="16" fillId="5" borderId="74" xfId="11" applyFont="1" applyFill="1" applyBorder="1">
      <alignment horizontal="left" vertical="center" indent="2"/>
    </xf>
    <xf numFmtId="0" fontId="16" fillId="5" borderId="58" xfId="11" applyFont="1" applyFill="1" applyBorder="1">
      <alignment horizontal="left" vertical="center" indent="2"/>
    </xf>
    <xf numFmtId="0" fontId="0" fillId="14" borderId="86" xfId="0" applyFill="1" applyBorder="1"/>
    <xf numFmtId="0" fontId="0" fillId="14" borderId="54" xfId="0" applyFill="1" applyBorder="1"/>
    <xf numFmtId="0" fontId="0" fillId="5" borderId="23" xfId="0" applyFill="1" applyBorder="1"/>
    <xf numFmtId="0" fontId="0" fillId="5" borderId="87" xfId="0" applyFill="1" applyBorder="1"/>
    <xf numFmtId="0" fontId="16" fillId="10" borderId="90" xfId="11" applyFont="1" applyFill="1" applyBorder="1">
      <alignment horizontal="left" vertical="center" indent="2"/>
    </xf>
    <xf numFmtId="0" fontId="16" fillId="10" borderId="36" xfId="11" applyFont="1" applyFill="1" applyBorder="1">
      <alignment horizontal="left" vertical="center" indent="2"/>
    </xf>
    <xf numFmtId="0" fontId="16" fillId="10" borderId="91" xfId="11" applyFont="1" applyFill="1" applyBorder="1">
      <alignment horizontal="left" vertical="center" indent="2"/>
    </xf>
    <xf numFmtId="0" fontId="16" fillId="10" borderId="71" xfId="11" applyFont="1" applyFill="1" applyBorder="1">
      <alignment horizontal="left" vertical="center" indent="2"/>
    </xf>
    <xf numFmtId="0" fontId="16" fillId="10" borderId="98" xfId="11" applyFont="1" applyFill="1" applyBorder="1">
      <alignment horizontal="left" vertical="center" indent="2"/>
    </xf>
    <xf numFmtId="0" fontId="16" fillId="10" borderId="56" xfId="11" applyFont="1" applyFill="1" applyBorder="1">
      <alignment horizontal="left" vertical="center" indent="2"/>
    </xf>
    <xf numFmtId="0" fontId="16" fillId="10" borderId="73" xfId="11" applyFont="1" applyFill="1" applyBorder="1">
      <alignment horizontal="left" vertical="center" indent="2"/>
    </xf>
    <xf numFmtId="0" fontId="0" fillId="10" borderId="77" xfId="0" applyFill="1" applyBorder="1"/>
    <xf numFmtId="0" fontId="0" fillId="10" borderId="24" xfId="0" applyFill="1" applyBorder="1"/>
    <xf numFmtId="0" fontId="20" fillId="9" borderId="49" xfId="0" applyFont="1" applyFill="1" applyBorder="1" applyAlignment="1">
      <alignment horizontal="left" vertical="center" indent="1"/>
    </xf>
    <xf numFmtId="0" fontId="20" fillId="9" borderId="27" xfId="0" applyFont="1" applyFill="1" applyBorder="1" applyAlignment="1">
      <alignment horizontal="left" vertical="center" indent="1"/>
    </xf>
    <xf numFmtId="0" fontId="20" fillId="9" borderId="72" xfId="0" applyFont="1" applyFill="1" applyBorder="1" applyAlignment="1">
      <alignment horizontal="left" vertical="center" indent="1"/>
    </xf>
    <xf numFmtId="0" fontId="0" fillId="15" borderId="29" xfId="0" applyFill="1" applyBorder="1"/>
    <xf numFmtId="0" fontId="0" fillId="15" borderId="30" xfId="0" applyFill="1" applyBorder="1"/>
    <xf numFmtId="0" fontId="0" fillId="15" borderId="31" xfId="0" applyFill="1" applyBorder="1"/>
    <xf numFmtId="0" fontId="0" fillId="15" borderId="52" xfId="0" applyFill="1" applyBorder="1"/>
    <xf numFmtId="0" fontId="0" fillId="15" borderId="83" xfId="0" applyFill="1" applyBorder="1"/>
    <xf numFmtId="0" fontId="0" fillId="16" borderId="46" xfId="0" applyFill="1" applyBorder="1"/>
    <xf numFmtId="0" fontId="0" fillId="16" borderId="43" xfId="0" applyFill="1" applyBorder="1"/>
    <xf numFmtId="0" fontId="0" fillId="16" borderId="66" xfId="0" applyFill="1" applyBorder="1"/>
    <xf numFmtId="0" fontId="0" fillId="16" borderId="94" xfId="0" applyFill="1" applyBorder="1"/>
    <xf numFmtId="0" fontId="0" fillId="16" borderId="95" xfId="0" applyFill="1" applyBorder="1"/>
    <xf numFmtId="0" fontId="0" fillId="17" borderId="47" xfId="0" applyFill="1" applyBorder="1"/>
    <xf numFmtId="0" fontId="0" fillId="17" borderId="44" xfId="0" applyFill="1" applyBorder="1"/>
    <xf numFmtId="0" fontId="0" fillId="17" borderId="67" xfId="0" applyFill="1" applyBorder="1"/>
    <xf numFmtId="0" fontId="0" fillId="17" borderId="96" xfId="0" applyFill="1" applyBorder="1"/>
    <xf numFmtId="0" fontId="0" fillId="17" borderId="97" xfId="0" applyFill="1" applyBorder="1"/>
    <xf numFmtId="0" fontId="0" fillId="18" borderId="29" xfId="0" applyFill="1" applyBorder="1"/>
    <xf numFmtId="0" fontId="0" fillId="18" borderId="30" xfId="0" applyFill="1" applyBorder="1"/>
    <xf numFmtId="0" fontId="0" fillId="18" borderId="31" xfId="0" applyFill="1" applyBorder="1"/>
    <xf numFmtId="0" fontId="0" fillId="18" borderId="52" xfId="0" applyFill="1" applyBorder="1"/>
    <xf numFmtId="0" fontId="0" fillId="18" borderId="83" xfId="0" applyFill="1" applyBorder="1"/>
    <xf numFmtId="0" fontId="16" fillId="13" borderId="27" xfId="11" applyFont="1" applyFill="1" applyBorder="1" applyAlignment="1">
      <alignment horizontal="center" vertical="center"/>
    </xf>
    <xf numFmtId="0" fontId="0" fillId="0" borderId="27" xfId="0" applyBorder="1"/>
    <xf numFmtId="0" fontId="16" fillId="0" borderId="0" xfId="0" applyFont="1" applyBorder="1"/>
    <xf numFmtId="0" fontId="16" fillId="0" borderId="27" xfId="0" applyFont="1" applyBorder="1"/>
    <xf numFmtId="0" fontId="0" fillId="0" borderId="59" xfId="0" applyBorder="1"/>
    <xf numFmtId="14" fontId="16" fillId="3" borderId="63" xfId="11" applyNumberFormat="1" applyFont="1" applyFill="1" applyBorder="1" applyAlignment="1">
      <alignment horizontal="center" vertical="center"/>
    </xf>
    <xf numFmtId="14" fontId="16" fillId="3" borderId="56" xfId="11" applyNumberFormat="1" applyFont="1" applyFill="1" applyBorder="1" applyAlignment="1">
      <alignment horizontal="center" vertical="center"/>
    </xf>
    <xf numFmtId="14" fontId="16" fillId="3" borderId="64" xfId="11" applyNumberFormat="1" applyFont="1" applyFill="1" applyBorder="1" applyAlignment="1">
      <alignment horizontal="center" vertical="center"/>
    </xf>
    <xf numFmtId="0" fontId="20" fillId="6" borderId="59" xfId="0" applyFont="1" applyFill="1" applyBorder="1" applyAlignment="1">
      <alignment horizontal="center" vertical="center"/>
    </xf>
    <xf numFmtId="0" fontId="20" fillId="6" borderId="69" xfId="0" applyFont="1" applyFill="1" applyBorder="1" applyAlignment="1">
      <alignment horizontal="center" vertical="center"/>
    </xf>
    <xf numFmtId="0" fontId="20" fillId="7" borderId="62" xfId="0" applyFont="1" applyFill="1" applyBorder="1" applyAlignment="1">
      <alignment horizontal="center" vertical="center"/>
    </xf>
    <xf numFmtId="0" fontId="20" fillId="7" borderId="55" xfId="0" applyFont="1" applyFill="1" applyBorder="1" applyAlignment="1">
      <alignment horizontal="center" vertical="center"/>
    </xf>
    <xf numFmtId="0" fontId="20" fillId="8" borderId="81" xfId="0" applyFont="1" applyFill="1" applyBorder="1" applyAlignment="1">
      <alignment horizontal="center" vertical="center"/>
    </xf>
    <xf numFmtId="0" fontId="20" fillId="8" borderId="27" xfId="0" applyFont="1" applyFill="1" applyBorder="1" applyAlignment="1">
      <alignment horizontal="center" vertical="center"/>
    </xf>
    <xf numFmtId="0" fontId="16" fillId="5" borderId="64" xfId="11" applyFont="1" applyFill="1" applyBorder="1" applyAlignment="1">
      <alignment horizontal="center" vertical="center"/>
    </xf>
    <xf numFmtId="0" fontId="16" fillId="5" borderId="57" xfId="11" applyFont="1" applyFill="1" applyBorder="1" applyAlignment="1">
      <alignment horizontal="center" vertical="center"/>
    </xf>
    <xf numFmtId="0" fontId="20" fillId="9" borderId="59" xfId="0" applyFont="1" applyFill="1" applyBorder="1" applyAlignment="1">
      <alignment horizontal="center" vertical="center"/>
    </xf>
    <xf numFmtId="0" fontId="20" fillId="9" borderId="27" xfId="0" applyFont="1" applyFill="1" applyBorder="1" applyAlignment="1">
      <alignment horizontal="center" vertical="center"/>
    </xf>
    <xf numFmtId="0" fontId="16" fillId="10" borderId="91" xfId="11" applyFont="1" applyFill="1" applyBorder="1" applyAlignment="1">
      <alignment horizontal="center" vertical="center"/>
    </xf>
    <xf numFmtId="14" fontId="16" fillId="3" borderId="57" xfId="11" applyNumberFormat="1" applyFont="1" applyFill="1" applyBorder="1" applyAlignment="1">
      <alignment horizontal="center" vertical="center"/>
    </xf>
    <xf numFmtId="14" fontId="16" fillId="3" borderId="65" xfId="11" applyNumberFormat="1" applyFont="1" applyFill="1" applyBorder="1" applyAlignment="1">
      <alignment horizontal="center" vertical="center"/>
    </xf>
    <xf numFmtId="14" fontId="16" fillId="4" borderId="63" xfId="11" applyNumberFormat="1" applyFont="1" applyFill="1" applyBorder="1" applyAlignment="1">
      <alignment horizontal="center" vertical="center"/>
    </xf>
    <xf numFmtId="14" fontId="16" fillId="4" borderId="89" xfId="11" applyNumberFormat="1" applyFont="1" applyFill="1" applyBorder="1" applyAlignment="1">
      <alignment horizontal="center" vertical="center"/>
    </xf>
    <xf numFmtId="14" fontId="16" fillId="4" borderId="64" xfId="11" applyNumberFormat="1" applyFont="1" applyFill="1" applyBorder="1" applyAlignment="1">
      <alignment horizontal="center" vertical="center"/>
    </xf>
    <xf numFmtId="14" fontId="16" fillId="4" borderId="57" xfId="11" applyNumberFormat="1" applyFont="1" applyFill="1" applyBorder="1" applyAlignment="1">
      <alignment horizontal="center" vertical="center"/>
    </xf>
    <xf numFmtId="0" fontId="0" fillId="5" borderId="84" xfId="0" applyFill="1" applyBorder="1"/>
    <xf numFmtId="14" fontId="16" fillId="4" borderId="92" xfId="11" applyNumberFormat="1" applyFont="1" applyFill="1" applyBorder="1" applyAlignment="1">
      <alignment horizontal="center" vertical="center"/>
    </xf>
    <xf numFmtId="14" fontId="16" fillId="4" borderId="91" xfId="11" applyNumberFormat="1" applyFont="1" applyFill="1" applyBorder="1" applyAlignment="1">
      <alignment horizontal="center" vertical="center"/>
    </xf>
    <xf numFmtId="14" fontId="16" fillId="10" borderId="33" xfId="11" applyNumberFormat="1" applyFont="1" applyFill="1" applyBorder="1" applyAlignment="1">
      <alignment horizontal="center" vertical="center"/>
    </xf>
    <xf numFmtId="0" fontId="0" fillId="10" borderId="84" xfId="0" applyFill="1" applyBorder="1"/>
    <xf numFmtId="0" fontId="3" fillId="14" borderId="78" xfId="0" applyFont="1" applyFill="1" applyBorder="1"/>
    <xf numFmtId="0" fontId="0" fillId="14" borderId="24" xfId="0" applyFill="1" applyBorder="1"/>
    <xf numFmtId="14" fontId="16" fillId="10" borderId="57" xfId="11" applyNumberFormat="1" applyFont="1" applyFill="1" applyBorder="1" applyAlignment="1">
      <alignment horizontal="center" vertical="center"/>
    </xf>
    <xf numFmtId="0" fontId="0" fillId="14" borderId="25" xfId="0" applyFill="1" applyBorder="1"/>
    <xf numFmtId="0" fontId="0" fillId="10" borderId="61" xfId="0" applyFill="1" applyBorder="1"/>
    <xf numFmtId="14" fontId="16" fillId="10" borderId="56" xfId="11" applyNumberFormat="1" applyFont="1" applyFill="1" applyBorder="1" applyAlignment="1">
      <alignment horizontal="center" vertical="center"/>
    </xf>
    <xf numFmtId="14" fontId="16" fillId="5" borderId="88" xfId="11" applyNumberFormat="1" applyFont="1" applyFill="1" applyBorder="1" applyAlignment="1">
      <alignment horizontal="center" vertical="center"/>
    </xf>
    <xf numFmtId="14" fontId="16" fillId="5" borderId="56" xfId="11" applyNumberFormat="1" applyFont="1" applyFill="1" applyBorder="1" applyAlignment="1">
      <alignment horizontal="center" vertical="center"/>
    </xf>
    <xf numFmtId="14" fontId="16" fillId="5" borderId="57" xfId="11" applyNumberFormat="1" applyFont="1" applyFill="1" applyBorder="1" applyAlignment="1">
      <alignment horizontal="center" vertical="center"/>
    </xf>
    <xf numFmtId="14" fontId="16" fillId="5" borderId="64" xfId="11" applyNumberFormat="1" applyFont="1" applyFill="1" applyBorder="1" applyAlignment="1">
      <alignment horizontal="center" vertical="center"/>
    </xf>
    <xf numFmtId="14" fontId="16" fillId="5" borderId="65" xfId="11" applyNumberFormat="1" applyFont="1" applyFill="1" applyBorder="1" applyAlignment="1">
      <alignment horizontal="center" vertical="center"/>
    </xf>
    <xf numFmtId="14" fontId="16" fillId="5" borderId="58" xfId="11" applyNumberFormat="1" applyFont="1" applyFill="1" applyBorder="1" applyAlignment="1">
      <alignment horizontal="center" vertical="center"/>
    </xf>
    <xf numFmtId="167" fontId="16" fillId="2" borderId="13" xfId="0" applyNumberFormat="1" applyFont="1" applyFill="1" applyBorder="1" applyAlignment="1">
      <alignment horizontal="center" vertical="center" wrapText="1"/>
    </xf>
    <xf numFmtId="167" fontId="16" fillId="2" borderId="19" xfId="0" applyNumberFormat="1" applyFont="1" applyFill="1" applyBorder="1" applyAlignment="1">
      <alignment horizontal="center" vertical="center" wrapText="1"/>
    </xf>
    <xf numFmtId="167" fontId="16" fillId="2" borderId="18" xfId="0" applyNumberFormat="1" applyFont="1" applyFill="1" applyBorder="1" applyAlignment="1">
      <alignment horizontal="center" vertical="center" wrapText="1"/>
    </xf>
    <xf numFmtId="0" fontId="17" fillId="11" borderId="16" xfId="0" applyFont="1" applyFill="1" applyBorder="1" applyAlignment="1">
      <alignment horizontal="center" vertical="center"/>
    </xf>
    <xf numFmtId="0" fontId="17" fillId="11" borderId="21" xfId="0" applyFont="1" applyFill="1" applyBorder="1" applyAlignment="1">
      <alignment horizontal="center" vertical="center"/>
    </xf>
    <xf numFmtId="0" fontId="23" fillId="0" borderId="0" xfId="0" applyFont="1" applyAlignment="1">
      <alignment horizontal="left"/>
    </xf>
    <xf numFmtId="0" fontId="24" fillId="0" borderId="0" xfId="0" applyFont="1"/>
    <xf numFmtId="166" fontId="23" fillId="0" borderId="0" xfId="8" applyFont="1" applyBorder="1" applyAlignment="1">
      <alignment horizontal="left"/>
    </xf>
    <xf numFmtId="0" fontId="22" fillId="0" borderId="0" xfId="7" applyFont="1" applyAlignment="1">
      <alignment horizontal="left"/>
    </xf>
    <xf numFmtId="0" fontId="4" fillId="0" borderId="0" xfId="0" applyFont="1"/>
    <xf numFmtId="0" fontId="11" fillId="0" borderId="0" xfId="2" applyAlignment="1">
      <alignment wrapText="1"/>
    </xf>
    <xf numFmtId="0" fontId="17"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9" fillId="11" borderId="68" xfId="0" applyFont="1" applyFill="1" applyBorder="1" applyAlignment="1">
      <alignment horizontal="center" vertical="center" wrapText="1"/>
    </xf>
    <xf numFmtId="0" fontId="29" fillId="11" borderId="93" xfId="0" applyFont="1" applyFill="1" applyBorder="1" applyAlignment="1">
      <alignment horizontal="center" vertical="center" wrapText="1"/>
    </xf>
    <xf numFmtId="0" fontId="29" fillId="11" borderId="37" xfId="0" applyFont="1" applyFill="1" applyBorder="1" applyAlignment="1">
      <alignment horizontal="center" vertical="center" wrapText="1"/>
    </xf>
    <xf numFmtId="0" fontId="29" fillId="11" borderId="80" xfId="0" applyFont="1" applyFill="1" applyBorder="1" applyAlignment="1">
      <alignment horizontal="center" vertical="center" wrapText="1"/>
    </xf>
    <xf numFmtId="0" fontId="16" fillId="13" borderId="49" xfId="11" applyFont="1" applyFill="1" applyBorder="1" applyAlignment="1">
      <alignment horizontal="left" vertical="center"/>
    </xf>
    <xf numFmtId="0" fontId="16" fillId="13" borderId="72" xfId="11" applyFont="1" applyFill="1" applyBorder="1" applyAlignment="1">
      <alignment horizontal="left" vertical="center"/>
    </xf>
    <xf numFmtId="0" fontId="16" fillId="13" borderId="59" xfId="11" applyFont="1" applyFill="1" applyBorder="1" applyAlignment="1">
      <alignment horizontal="left" vertical="center"/>
    </xf>
    <xf numFmtId="0" fontId="17" fillId="11" borderId="68" xfId="0" applyFont="1" applyFill="1" applyBorder="1" applyAlignment="1">
      <alignment horizontal="center" vertical="center"/>
    </xf>
    <xf numFmtId="0" fontId="17" fillId="11" borderId="37" xfId="0" applyFont="1" applyFill="1" applyBorder="1" applyAlignment="1">
      <alignment horizontal="center" vertical="center"/>
    </xf>
    <xf numFmtId="0" fontId="0" fillId="2" borderId="32" xfId="0" applyFill="1" applyBorder="1" applyAlignment="1">
      <alignment horizontal="center" vertical="center"/>
    </xf>
    <xf numFmtId="0" fontId="0" fillId="2" borderId="26" xfId="0" applyFill="1" applyBorder="1" applyAlignment="1">
      <alignment horizontal="center" vertical="center"/>
    </xf>
    <xf numFmtId="0" fontId="0" fillId="2" borderId="38" xfId="0" applyFill="1" applyBorder="1" applyAlignment="1">
      <alignment horizontal="center" vertical="center"/>
    </xf>
    <xf numFmtId="0" fontId="0" fillId="2" borderId="35" xfId="0" applyFill="1" applyBorder="1" applyAlignment="1">
      <alignment horizontal="center" vertical="center"/>
    </xf>
    <xf numFmtId="0" fontId="0" fillId="2" borderId="25" xfId="0" applyFill="1" applyBorder="1" applyAlignment="1">
      <alignment horizontal="center" vertical="center"/>
    </xf>
    <xf numFmtId="0" fontId="0" fillId="2" borderId="40" xfId="0" applyFill="1" applyBorder="1" applyAlignment="1">
      <alignment horizontal="center" vertical="center"/>
    </xf>
    <xf numFmtId="0" fontId="0" fillId="2" borderId="53" xfId="0" applyFill="1" applyBorder="1" applyAlignment="1">
      <alignment horizontal="center" vertical="center"/>
    </xf>
    <xf numFmtId="0" fontId="0" fillId="2" borderId="82" xfId="0" applyFill="1" applyBorder="1" applyAlignment="1">
      <alignment horizontal="center" vertical="center"/>
    </xf>
    <xf numFmtId="0" fontId="0" fillId="2" borderId="61" xfId="0" applyFill="1" applyBorder="1" applyAlignment="1">
      <alignment horizontal="center" vertical="center"/>
    </xf>
    <xf numFmtId="0" fontId="0" fillId="2" borderId="28" xfId="0" applyFill="1" applyBorder="1" applyAlignment="1">
      <alignment horizontal="center" vertical="center"/>
    </xf>
    <xf numFmtId="0" fontId="17" fillId="11" borderId="45" xfId="0" applyFont="1" applyFill="1" applyBorder="1" applyAlignment="1">
      <alignment horizontal="left" vertical="center" indent="1"/>
    </xf>
    <xf numFmtId="0" fontId="4" fillId="2" borderId="36" xfId="0" applyFont="1" applyFill="1" applyBorder="1" applyAlignment="1">
      <alignment horizontal="left" indent="1"/>
    </xf>
    <xf numFmtId="0" fontId="28" fillId="11" borderId="89" xfId="0" applyFont="1" applyFill="1" applyBorder="1" applyAlignment="1">
      <alignment horizontal="center" vertical="center" wrapText="1"/>
    </xf>
    <xf numFmtId="0" fontId="28" fillId="11" borderId="91" xfId="0" applyFont="1" applyFill="1" applyBorder="1" applyAlignment="1">
      <alignment horizontal="center" vertical="center" wrapText="1"/>
    </xf>
    <xf numFmtId="17" fontId="16" fillId="10" borderId="81" xfId="11" applyNumberFormat="1" applyFont="1" applyFill="1" applyBorder="1" applyAlignment="1">
      <alignment horizontal="center" vertical="center"/>
    </xf>
  </cellXfs>
  <cellStyles count="12">
    <cellStyle name="Date" xfId="9" xr:uid="{229918B6-DD13-4F5A-97B9-305F7E002AA3}"/>
    <cellStyle name="Encabezado 1" xfId="5" builtinId="16" customBuiltin="1"/>
    <cellStyle name="Hipervínculo" xfId="1" builtinId="8" customBuiltin="1"/>
    <cellStyle name="Millares" xfId="3" builtinId="3" customBuiltin="1"/>
    <cellStyle name="Name" xfId="10" xr:uid="{B2D3C1EE-6B41-4801-AAFC-C2274E49E503}"/>
    <cellStyle name="Normal" xfId="0" builtinId="0"/>
    <cellStyle name="Project Start" xfId="8" xr:uid="{8EB8A09A-C31C-40A3-B2C1-9449520178B8}"/>
    <cellStyle name="Task" xfId="11" xr:uid="{6391D789-272B-4DD2-9BF3-2CDCF610FA41}"/>
    <cellStyle name="Título" xfId="4" builtinId="15" customBuiltin="1"/>
    <cellStyle name="Título 2" xfId="6" builtinId="17" customBuiltin="1"/>
    <cellStyle name="Título 3" xfId="7" builtinId="18" customBuiltin="1"/>
    <cellStyle name="zHiddenText" xfId="2"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969696"/>
      <color rgb="FF215881"/>
      <color rgb="FF42648A"/>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I31"/>
  <sheetViews>
    <sheetView showGridLines="0" showRuler="0" topLeftCell="A4" zoomScale="55" zoomScaleNormal="55" zoomScalePageLayoutView="70" workbookViewId="0">
      <selection activeCell="B5" sqref="B5:B27"/>
    </sheetView>
  </sheetViews>
  <sheetFormatPr baseColWidth="10" defaultColWidth="8.69921875" defaultRowHeight="30" customHeight="1" x14ac:dyDescent="0.25"/>
  <cols>
    <col min="1" max="1" width="2.69921875" style="11" customWidth="1"/>
    <col min="2" max="2" width="34" customWidth="1"/>
    <col min="3" max="3" width="10.69921875" customWidth="1"/>
    <col min="4" max="4" width="2.69921875" customWidth="1"/>
    <col min="5" max="5" width="6" hidden="1" customWidth="1"/>
    <col min="6" max="62" width="2.69921875" customWidth="1"/>
  </cols>
  <sheetData>
    <row r="1" spans="1:61" ht="90" customHeight="1" x14ac:dyDescent="1.45">
      <c r="A1" s="12"/>
      <c r="B1" s="59"/>
      <c r="C1" s="15"/>
      <c r="E1" s="1"/>
      <c r="F1" s="245"/>
      <c r="G1" s="246"/>
      <c r="H1" s="246"/>
      <c r="I1" s="246"/>
      <c r="J1" s="246"/>
      <c r="K1" s="246"/>
      <c r="L1" s="246"/>
      <c r="M1" s="17"/>
      <c r="N1" s="244"/>
      <c r="O1" s="243"/>
      <c r="P1" s="243"/>
      <c r="Q1" s="243"/>
      <c r="R1" s="243"/>
      <c r="S1" s="243"/>
      <c r="T1" s="243"/>
      <c r="U1" s="243"/>
      <c r="V1" s="243"/>
      <c r="W1" s="243"/>
    </row>
    <row r="2" spans="1:61" ht="30" customHeight="1" x14ac:dyDescent="0.6">
      <c r="B2" s="58"/>
      <c r="C2" s="16"/>
      <c r="F2" s="245"/>
      <c r="G2" s="246"/>
      <c r="H2" s="246"/>
      <c r="I2" s="246"/>
      <c r="J2" s="246"/>
      <c r="K2" s="246"/>
      <c r="L2" s="246"/>
      <c r="M2" s="17"/>
      <c r="N2" s="242"/>
      <c r="O2" s="243"/>
      <c r="P2" s="243"/>
      <c r="Q2" s="243"/>
      <c r="R2" s="243"/>
      <c r="S2" s="243"/>
      <c r="T2" s="243"/>
      <c r="U2" s="243"/>
      <c r="V2" s="243"/>
      <c r="W2" s="243"/>
    </row>
    <row r="3" spans="1:61" s="19" customFormat="1" ht="30" customHeight="1" x14ac:dyDescent="0.25">
      <c r="A3" s="11"/>
      <c r="B3" s="18"/>
    </row>
    <row r="4" spans="1:61" s="19" customFormat="1" ht="30" customHeight="1" x14ac:dyDescent="0.25">
      <c r="A4" s="12"/>
      <c r="B4" s="20"/>
      <c r="F4" s="239"/>
      <c r="G4" s="237"/>
      <c r="H4" s="237"/>
      <c r="I4" s="237"/>
      <c r="J4" s="237"/>
      <c r="K4" s="237"/>
      <c r="L4" s="237"/>
      <c r="M4" s="237"/>
      <c r="N4" s="237"/>
      <c r="O4" s="237"/>
      <c r="P4" s="237"/>
      <c r="Q4" s="237"/>
      <c r="R4" s="237"/>
      <c r="S4" s="237"/>
      <c r="T4" s="237"/>
      <c r="U4" s="237"/>
      <c r="V4" s="237"/>
      <c r="W4" s="237"/>
      <c r="X4" s="237"/>
      <c r="Y4" s="237"/>
      <c r="Z4" s="237"/>
      <c r="AA4" s="237"/>
      <c r="AB4" s="237"/>
      <c r="AC4" s="237"/>
      <c r="AD4" s="237"/>
      <c r="AE4" s="237"/>
      <c r="AF4" s="237"/>
      <c r="AG4" s="237"/>
      <c r="AH4" s="237"/>
      <c r="AI4" s="237"/>
      <c r="AJ4" s="237"/>
      <c r="AK4" s="237"/>
      <c r="AL4" s="237"/>
      <c r="AM4" s="237"/>
      <c r="AN4" s="237"/>
      <c r="AO4" s="237"/>
      <c r="AP4" s="237"/>
      <c r="AQ4" s="237"/>
      <c r="AR4" s="237"/>
      <c r="AS4" s="237"/>
      <c r="AT4" s="237"/>
      <c r="AU4" s="237"/>
      <c r="AV4" s="237"/>
      <c r="AW4" s="237"/>
      <c r="AX4" s="237"/>
      <c r="AY4" s="237"/>
      <c r="AZ4" s="237"/>
      <c r="BA4" s="237"/>
      <c r="BB4" s="237"/>
      <c r="BC4" s="237"/>
      <c r="BD4" s="237"/>
      <c r="BE4" s="237"/>
      <c r="BF4" s="237"/>
      <c r="BG4" s="237"/>
      <c r="BH4" s="237"/>
      <c r="BI4" s="238"/>
    </row>
    <row r="5" spans="1:61" s="19" customFormat="1" ht="15" customHeight="1" x14ac:dyDescent="0.25">
      <c r="A5" s="247"/>
      <c r="B5" s="248" t="s">
        <v>27</v>
      </c>
      <c r="C5" s="240"/>
      <c r="F5" s="21">
        <f>Project_Start-WEEKDAY(Project_Start,1)+2+7*(Display_Week-1)</f>
        <v>-12</v>
      </c>
      <c r="G5" s="21">
        <f>F5+1</f>
        <v>-11</v>
      </c>
      <c r="H5" s="21">
        <f t="shared" ref="H5:AU5" si="0">G5+1</f>
        <v>-10</v>
      </c>
      <c r="I5" s="21">
        <f t="shared" si="0"/>
        <v>-9</v>
      </c>
      <c r="J5" s="21">
        <f t="shared" si="0"/>
        <v>-8</v>
      </c>
      <c r="K5" s="21">
        <f t="shared" si="0"/>
        <v>-7</v>
      </c>
      <c r="L5" s="22">
        <f t="shared" si="0"/>
        <v>-6</v>
      </c>
      <c r="M5" s="23">
        <f>L5+1</f>
        <v>-5</v>
      </c>
      <c r="N5" s="21">
        <f>M5+1</f>
        <v>-4</v>
      </c>
      <c r="O5" s="21">
        <f t="shared" si="0"/>
        <v>-3</v>
      </c>
      <c r="P5" s="21">
        <f t="shared" si="0"/>
        <v>-2</v>
      </c>
      <c r="Q5" s="21">
        <f t="shared" si="0"/>
        <v>-1</v>
      </c>
      <c r="R5" s="21">
        <f t="shared" si="0"/>
        <v>0</v>
      </c>
      <c r="S5" s="22">
        <f t="shared" si="0"/>
        <v>1</v>
      </c>
      <c r="T5" s="23">
        <f>S5+1</f>
        <v>2</v>
      </c>
      <c r="U5" s="21">
        <f>T5+1</f>
        <v>3</v>
      </c>
      <c r="V5" s="21">
        <f t="shared" si="0"/>
        <v>4</v>
      </c>
      <c r="W5" s="21">
        <f t="shared" si="0"/>
        <v>5</v>
      </c>
      <c r="X5" s="21">
        <f t="shared" si="0"/>
        <v>6</v>
      </c>
      <c r="Y5" s="21">
        <f t="shared" si="0"/>
        <v>7</v>
      </c>
      <c r="Z5" s="22">
        <f t="shared" si="0"/>
        <v>8</v>
      </c>
      <c r="AA5" s="23">
        <f>Z5+1</f>
        <v>9</v>
      </c>
      <c r="AB5" s="21">
        <f>AA5+1</f>
        <v>10</v>
      </c>
      <c r="AC5" s="21">
        <f t="shared" si="0"/>
        <v>11</v>
      </c>
      <c r="AD5" s="21">
        <f t="shared" si="0"/>
        <v>12</v>
      </c>
      <c r="AE5" s="21">
        <f t="shared" si="0"/>
        <v>13</v>
      </c>
      <c r="AF5" s="21">
        <f t="shared" si="0"/>
        <v>14</v>
      </c>
      <c r="AG5" s="22">
        <f t="shared" si="0"/>
        <v>15</v>
      </c>
      <c r="AH5" s="23">
        <f>AG5+1</f>
        <v>16</v>
      </c>
      <c r="AI5" s="21">
        <f>AH5+1</f>
        <v>17</v>
      </c>
      <c r="AJ5" s="21">
        <f t="shared" si="0"/>
        <v>18</v>
      </c>
      <c r="AK5" s="21">
        <f t="shared" si="0"/>
        <v>19</v>
      </c>
      <c r="AL5" s="21">
        <f t="shared" si="0"/>
        <v>20</v>
      </c>
      <c r="AM5" s="21">
        <f t="shared" si="0"/>
        <v>21</v>
      </c>
      <c r="AN5" s="22">
        <f t="shared" si="0"/>
        <v>22</v>
      </c>
      <c r="AO5" s="23">
        <f>AN5+1</f>
        <v>23</v>
      </c>
      <c r="AP5" s="21">
        <f>AO5+1</f>
        <v>24</v>
      </c>
      <c r="AQ5" s="21">
        <f t="shared" si="0"/>
        <v>25</v>
      </c>
      <c r="AR5" s="21">
        <f t="shared" si="0"/>
        <v>26</v>
      </c>
      <c r="AS5" s="21">
        <f t="shared" si="0"/>
        <v>27</v>
      </c>
      <c r="AT5" s="21">
        <f t="shared" si="0"/>
        <v>28</v>
      </c>
      <c r="AU5" s="22">
        <f t="shared" si="0"/>
        <v>29</v>
      </c>
      <c r="AV5" s="23">
        <f>AU5+1</f>
        <v>30</v>
      </c>
      <c r="AW5" s="21">
        <f>AV5+1</f>
        <v>31</v>
      </c>
      <c r="AX5" s="21">
        <f t="shared" ref="AX5:BB5" si="1">AW5+1</f>
        <v>32</v>
      </c>
      <c r="AY5" s="21">
        <f t="shared" si="1"/>
        <v>33</v>
      </c>
      <c r="AZ5" s="21">
        <f t="shared" si="1"/>
        <v>34</v>
      </c>
      <c r="BA5" s="21">
        <f t="shared" si="1"/>
        <v>35</v>
      </c>
      <c r="BB5" s="22">
        <f t="shared" si="1"/>
        <v>36</v>
      </c>
      <c r="BC5" s="23">
        <f>BB5+1</f>
        <v>37</v>
      </c>
      <c r="BD5" s="21">
        <f>BC5+1</f>
        <v>38</v>
      </c>
      <c r="BE5" s="21">
        <f t="shared" ref="BE5:BI5" si="2">BD5+1</f>
        <v>39</v>
      </c>
      <c r="BF5" s="21">
        <f t="shared" si="2"/>
        <v>40</v>
      </c>
      <c r="BG5" s="21">
        <f t="shared" si="2"/>
        <v>41</v>
      </c>
      <c r="BH5" s="21">
        <f t="shared" si="2"/>
        <v>42</v>
      </c>
      <c r="BI5" s="21">
        <f t="shared" si="2"/>
        <v>43</v>
      </c>
    </row>
    <row r="6" spans="1:61" s="19" customFormat="1" ht="15" customHeight="1" thickBot="1" x14ac:dyDescent="0.3">
      <c r="A6" s="247"/>
      <c r="B6" s="249"/>
      <c r="C6" s="241"/>
      <c r="F6" s="24" t="e">
        <f t="shared" ref="F6:AK6" si="3">LEFT(TEXT(F5,"ddd"),1)</f>
        <v>#VALUE!</v>
      </c>
      <c r="G6" s="25" t="e">
        <f t="shared" si="3"/>
        <v>#VALUE!</v>
      </c>
      <c r="H6" s="25" t="e">
        <f t="shared" si="3"/>
        <v>#VALUE!</v>
      </c>
      <c r="I6" s="25" t="e">
        <f t="shared" si="3"/>
        <v>#VALUE!</v>
      </c>
      <c r="J6" s="25" t="e">
        <f t="shared" si="3"/>
        <v>#VALUE!</v>
      </c>
      <c r="K6" s="25" t="e">
        <f t="shared" si="3"/>
        <v>#VALUE!</v>
      </c>
      <c r="L6" s="25" t="e">
        <f t="shared" si="3"/>
        <v>#VALUE!</v>
      </c>
      <c r="M6" s="25" t="e">
        <f t="shared" si="3"/>
        <v>#VALUE!</v>
      </c>
      <c r="N6" s="25" t="e">
        <f t="shared" si="3"/>
        <v>#VALUE!</v>
      </c>
      <c r="O6" s="25" t="e">
        <f t="shared" si="3"/>
        <v>#VALUE!</v>
      </c>
      <c r="P6" s="25" t="e">
        <f t="shared" si="3"/>
        <v>#VALUE!</v>
      </c>
      <c r="Q6" s="25" t="e">
        <f t="shared" si="3"/>
        <v>#VALUE!</v>
      </c>
      <c r="R6" s="25" t="str">
        <f t="shared" si="3"/>
        <v>s</v>
      </c>
      <c r="S6" s="25" t="str">
        <f t="shared" si="3"/>
        <v>d</v>
      </c>
      <c r="T6" s="25" t="str">
        <f t="shared" si="3"/>
        <v>l</v>
      </c>
      <c r="U6" s="25" t="str">
        <f t="shared" si="3"/>
        <v>m</v>
      </c>
      <c r="V6" s="25" t="str">
        <f t="shared" si="3"/>
        <v>m</v>
      </c>
      <c r="W6" s="25" t="str">
        <f t="shared" si="3"/>
        <v>j</v>
      </c>
      <c r="X6" s="25" t="str">
        <f t="shared" si="3"/>
        <v>v</v>
      </c>
      <c r="Y6" s="25" t="str">
        <f t="shared" si="3"/>
        <v>s</v>
      </c>
      <c r="Z6" s="25" t="str">
        <f t="shared" si="3"/>
        <v>d</v>
      </c>
      <c r="AA6" s="25" t="str">
        <f t="shared" si="3"/>
        <v>l</v>
      </c>
      <c r="AB6" s="25" t="str">
        <f t="shared" si="3"/>
        <v>m</v>
      </c>
      <c r="AC6" s="25" t="str">
        <f t="shared" si="3"/>
        <v>m</v>
      </c>
      <c r="AD6" s="25" t="str">
        <f t="shared" si="3"/>
        <v>j</v>
      </c>
      <c r="AE6" s="25" t="str">
        <f t="shared" si="3"/>
        <v>v</v>
      </c>
      <c r="AF6" s="25" t="str">
        <f t="shared" si="3"/>
        <v>s</v>
      </c>
      <c r="AG6" s="25" t="str">
        <f t="shared" si="3"/>
        <v>d</v>
      </c>
      <c r="AH6" s="25" t="str">
        <f t="shared" si="3"/>
        <v>l</v>
      </c>
      <c r="AI6" s="25" t="str">
        <f t="shared" si="3"/>
        <v>m</v>
      </c>
      <c r="AJ6" s="25" t="str">
        <f t="shared" si="3"/>
        <v>m</v>
      </c>
      <c r="AK6" s="25" t="str">
        <f t="shared" si="3"/>
        <v>j</v>
      </c>
      <c r="AL6" s="25" t="str">
        <f t="shared" ref="AL6:BI6" si="4">LEFT(TEXT(AL5,"ddd"),1)</f>
        <v>v</v>
      </c>
      <c r="AM6" s="25" t="str">
        <f t="shared" si="4"/>
        <v>s</v>
      </c>
      <c r="AN6" s="25" t="str">
        <f t="shared" si="4"/>
        <v>d</v>
      </c>
      <c r="AO6" s="25" t="str">
        <f t="shared" si="4"/>
        <v>l</v>
      </c>
      <c r="AP6" s="25" t="str">
        <f t="shared" si="4"/>
        <v>m</v>
      </c>
      <c r="AQ6" s="25" t="str">
        <f t="shared" si="4"/>
        <v>m</v>
      </c>
      <c r="AR6" s="25" t="str">
        <f t="shared" si="4"/>
        <v>j</v>
      </c>
      <c r="AS6" s="25" t="str">
        <f t="shared" si="4"/>
        <v>v</v>
      </c>
      <c r="AT6" s="25" t="str">
        <f t="shared" si="4"/>
        <v>s</v>
      </c>
      <c r="AU6" s="25" t="str">
        <f t="shared" si="4"/>
        <v>d</v>
      </c>
      <c r="AV6" s="25" t="str">
        <f t="shared" si="4"/>
        <v>l</v>
      </c>
      <c r="AW6" s="25" t="str">
        <f t="shared" si="4"/>
        <v>m</v>
      </c>
      <c r="AX6" s="25" t="str">
        <f t="shared" si="4"/>
        <v>m</v>
      </c>
      <c r="AY6" s="25" t="str">
        <f t="shared" si="4"/>
        <v>j</v>
      </c>
      <c r="AZ6" s="25" t="str">
        <f t="shared" si="4"/>
        <v>v</v>
      </c>
      <c r="BA6" s="25" t="str">
        <f t="shared" si="4"/>
        <v>s</v>
      </c>
      <c r="BB6" s="25" t="str">
        <f t="shared" si="4"/>
        <v>d</v>
      </c>
      <c r="BC6" s="25" t="str">
        <f t="shared" si="4"/>
        <v>l</v>
      </c>
      <c r="BD6" s="25" t="str">
        <f t="shared" si="4"/>
        <v>m</v>
      </c>
      <c r="BE6" s="25" t="str">
        <f t="shared" si="4"/>
        <v>m</v>
      </c>
      <c r="BF6" s="25" t="str">
        <f t="shared" si="4"/>
        <v>j</v>
      </c>
      <c r="BG6" s="25" t="str">
        <f t="shared" si="4"/>
        <v>v</v>
      </c>
      <c r="BH6" s="25" t="str">
        <f t="shared" si="4"/>
        <v>s</v>
      </c>
      <c r="BI6" s="26" t="str">
        <f t="shared" si="4"/>
        <v>d</v>
      </c>
    </row>
    <row r="7" spans="1:61" s="19" customFormat="1" ht="30" hidden="1" customHeight="1" thickBot="1" x14ac:dyDescent="0.3">
      <c r="A7" s="11" t="s">
        <v>14</v>
      </c>
      <c r="B7" s="27"/>
      <c r="C7" s="27"/>
      <c r="E7" s="19" t="str">
        <f>IF(OR(ISBLANK(task_start),ISBLANK(task_end)),"",task_end-task_start+1)</f>
        <v/>
      </c>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row>
    <row r="8" spans="1:61" s="32" customFormat="1" ht="30" customHeight="1" thickBot="1" x14ac:dyDescent="0.3">
      <c r="A8" s="12"/>
      <c r="B8" s="29" t="s">
        <v>28</v>
      </c>
      <c r="C8" s="30"/>
      <c r="D8" s="14"/>
      <c r="E8" s="3" t="str">
        <f t="shared" ref="E8:E29" si="5">IF(OR(ISBLANK(task_start),ISBLANK(task_end)),"",task_end-task_start+1)</f>
        <v/>
      </c>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row>
    <row r="9" spans="1:61" s="32" customFormat="1" ht="30" customHeight="1" thickBot="1" x14ac:dyDescent="0.3">
      <c r="A9" s="12"/>
      <c r="B9" s="33" t="s">
        <v>33</v>
      </c>
      <c r="C9" s="34"/>
      <c r="D9" s="14"/>
      <c r="E9" s="3" t="str">
        <f t="shared" si="5"/>
        <v/>
      </c>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row>
    <row r="10" spans="1:61" s="32" customFormat="1" ht="30" customHeight="1" thickBot="1" x14ac:dyDescent="0.3">
      <c r="A10" s="12"/>
      <c r="B10" s="36" t="s">
        <v>34</v>
      </c>
      <c r="C10" s="37"/>
      <c r="D10" s="14"/>
      <c r="E10" s="3" t="str">
        <f t="shared" si="5"/>
        <v/>
      </c>
      <c r="F10" s="35"/>
      <c r="G10" s="35"/>
      <c r="H10" s="35"/>
      <c r="I10" s="35"/>
      <c r="J10" s="35"/>
      <c r="K10" s="35"/>
      <c r="L10" s="35"/>
      <c r="M10" s="35"/>
      <c r="N10" s="35"/>
      <c r="O10" s="35"/>
      <c r="P10" s="35"/>
      <c r="Q10" s="35"/>
      <c r="R10" s="38"/>
      <c r="S10" s="38"/>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row>
    <row r="11" spans="1:61" s="32" customFormat="1" ht="30" customHeight="1" thickBot="1" x14ac:dyDescent="0.3">
      <c r="A11" s="11"/>
      <c r="B11" s="36"/>
      <c r="C11" s="37"/>
      <c r="D11" s="14"/>
      <c r="E11" s="3" t="str">
        <f t="shared" si="5"/>
        <v/>
      </c>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row>
    <row r="12" spans="1:61" s="32" customFormat="1" ht="30" customHeight="1" thickBot="1" x14ac:dyDescent="0.3">
      <c r="A12" s="12"/>
      <c r="B12" s="39" t="s">
        <v>15</v>
      </c>
      <c r="C12" s="40"/>
      <c r="D12" s="14"/>
      <c r="E12" s="3" t="str">
        <f t="shared" si="5"/>
        <v/>
      </c>
    </row>
    <row r="13" spans="1:61" s="32" customFormat="1" ht="30" customHeight="1" thickBot="1" x14ac:dyDescent="0.3">
      <c r="A13" s="12"/>
      <c r="B13" s="41" t="s">
        <v>16</v>
      </c>
      <c r="C13" s="42"/>
      <c r="D13" s="14"/>
      <c r="E13" s="3" t="str">
        <f t="shared" si="5"/>
        <v/>
      </c>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row>
    <row r="14" spans="1:61" s="32" customFormat="1" ht="30" customHeight="1" thickBot="1" x14ac:dyDescent="0.3">
      <c r="A14" s="11"/>
      <c r="B14" s="41" t="s">
        <v>17</v>
      </c>
      <c r="C14" s="42"/>
      <c r="D14" s="14"/>
      <c r="E14" s="3" t="str">
        <f t="shared" si="5"/>
        <v/>
      </c>
      <c r="F14" s="35"/>
      <c r="G14" s="35"/>
      <c r="H14" s="35"/>
      <c r="I14" s="35"/>
      <c r="J14" s="35"/>
      <c r="K14" s="35"/>
      <c r="L14" s="35"/>
      <c r="M14" s="35"/>
      <c r="N14" s="35"/>
      <c r="O14" s="35"/>
      <c r="P14" s="35"/>
      <c r="Q14" s="35"/>
      <c r="R14" s="38"/>
      <c r="S14" s="38"/>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row>
    <row r="15" spans="1:61" s="32" customFormat="1" ht="30" customHeight="1" thickBot="1" x14ac:dyDescent="0.3">
      <c r="A15" s="11"/>
      <c r="B15" s="41" t="s">
        <v>18</v>
      </c>
      <c r="C15" s="42"/>
      <c r="D15" s="14"/>
      <c r="E15" s="3" t="str">
        <f t="shared" si="5"/>
        <v/>
      </c>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row>
    <row r="16" spans="1:61" s="32" customFormat="1" ht="30" customHeight="1" thickBot="1" x14ac:dyDescent="0.3">
      <c r="A16" s="11"/>
      <c r="B16" s="41" t="s">
        <v>19</v>
      </c>
      <c r="C16" s="42"/>
      <c r="D16" s="14"/>
      <c r="E16" s="3" t="str">
        <f t="shared" si="5"/>
        <v/>
      </c>
      <c r="F16" s="35"/>
      <c r="G16" s="35"/>
      <c r="H16" s="35"/>
      <c r="I16" s="35"/>
      <c r="J16" s="35"/>
      <c r="K16" s="35"/>
      <c r="L16" s="35"/>
      <c r="M16" s="35"/>
      <c r="N16" s="35"/>
      <c r="O16" s="35"/>
      <c r="P16" s="35"/>
      <c r="Q16" s="35"/>
      <c r="R16" s="35"/>
      <c r="S16" s="35"/>
      <c r="T16" s="35"/>
      <c r="U16" s="35"/>
      <c r="V16" s="38"/>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row>
    <row r="17" spans="1:61" s="32" customFormat="1" ht="30" customHeight="1" thickBot="1" x14ac:dyDescent="0.3">
      <c r="A17" s="11"/>
      <c r="B17" s="41" t="s">
        <v>20</v>
      </c>
      <c r="C17" s="42"/>
      <c r="D17" s="14"/>
      <c r="E17" s="3" t="str">
        <f t="shared" si="5"/>
        <v/>
      </c>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row>
    <row r="18" spans="1:61" s="32" customFormat="1" ht="30" customHeight="1" thickBot="1" x14ac:dyDescent="0.3">
      <c r="A18" s="11"/>
      <c r="B18" s="43" t="s">
        <v>21</v>
      </c>
      <c r="C18" s="44"/>
      <c r="D18" s="14"/>
      <c r="E18" s="3" t="str">
        <f t="shared" si="5"/>
        <v/>
      </c>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row>
    <row r="19" spans="1:61" s="32" customFormat="1" ht="30" customHeight="1" thickBot="1" x14ac:dyDescent="0.3">
      <c r="A19" s="11"/>
      <c r="B19" s="46" t="s">
        <v>22</v>
      </c>
      <c r="C19" s="47"/>
      <c r="D19" s="14"/>
      <c r="E19" s="3" t="str">
        <f t="shared" si="5"/>
        <v/>
      </c>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row>
    <row r="20" spans="1:61" s="32" customFormat="1" ht="30" customHeight="1" thickBot="1" x14ac:dyDescent="0.3">
      <c r="A20" s="11"/>
      <c r="B20" s="46" t="s">
        <v>23</v>
      </c>
      <c r="C20" s="47"/>
      <c r="D20" s="14"/>
      <c r="E20" s="3" t="str">
        <f t="shared" si="5"/>
        <v/>
      </c>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row>
    <row r="21" spans="1:61" s="32" customFormat="1" ht="30" customHeight="1" thickBot="1" x14ac:dyDescent="0.3">
      <c r="A21" s="11"/>
      <c r="B21" s="46" t="s">
        <v>24</v>
      </c>
      <c r="C21" s="47"/>
      <c r="D21" s="14"/>
      <c r="E21" s="3" t="str">
        <f t="shared" si="5"/>
        <v/>
      </c>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row>
    <row r="22" spans="1:61" s="32" customFormat="1" ht="30" customHeight="1" thickBot="1" x14ac:dyDescent="0.3">
      <c r="A22" s="11"/>
      <c r="B22" s="46" t="s">
        <v>25</v>
      </c>
      <c r="C22" s="47"/>
      <c r="D22" s="14"/>
      <c r="E22" s="3" t="str">
        <f t="shared" si="5"/>
        <v/>
      </c>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row>
    <row r="23" spans="1:61" s="32" customFormat="1" ht="30" customHeight="1" thickBot="1" x14ac:dyDescent="0.3">
      <c r="A23" s="11"/>
      <c r="B23" s="46" t="s">
        <v>26</v>
      </c>
      <c r="C23" s="47"/>
      <c r="D23" s="14"/>
      <c r="E23" s="3" t="str">
        <f t="shared" si="5"/>
        <v/>
      </c>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row>
    <row r="24" spans="1:61" s="32" customFormat="1" ht="30" customHeight="1" thickBot="1" x14ac:dyDescent="0.3">
      <c r="A24" s="11"/>
      <c r="B24" s="48" t="s">
        <v>29</v>
      </c>
      <c r="C24" s="49"/>
      <c r="D24" s="14"/>
      <c r="E24" s="3" t="str">
        <f t="shared" si="5"/>
        <v/>
      </c>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row>
    <row r="25" spans="1:61" s="32" customFormat="1" ht="30" customHeight="1" thickBot="1" x14ac:dyDescent="0.3">
      <c r="A25" s="11"/>
      <c r="B25" s="51" t="s">
        <v>30</v>
      </c>
      <c r="C25" s="52"/>
      <c r="D25" s="14"/>
      <c r="E25" s="3" t="str">
        <f t="shared" si="5"/>
        <v/>
      </c>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row>
    <row r="26" spans="1:61" s="32" customFormat="1" ht="30" customHeight="1" thickBot="1" x14ac:dyDescent="0.3">
      <c r="A26" s="11"/>
      <c r="B26" s="51" t="s">
        <v>31</v>
      </c>
      <c r="C26" s="52"/>
      <c r="D26" s="14"/>
      <c r="E26" s="3" t="str">
        <f t="shared" si="5"/>
        <v/>
      </c>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row>
    <row r="27" spans="1:61" s="32" customFormat="1" ht="30" customHeight="1" thickBot="1" x14ac:dyDescent="0.3">
      <c r="A27" s="11"/>
      <c r="B27" s="51" t="s">
        <v>32</v>
      </c>
      <c r="C27" s="52"/>
      <c r="D27" s="14"/>
      <c r="E27" s="3" t="str">
        <f t="shared" si="5"/>
        <v/>
      </c>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row>
    <row r="28" spans="1:61" s="32" customFormat="1" ht="30" customHeight="1" thickBot="1" x14ac:dyDescent="0.3">
      <c r="A28" s="11"/>
      <c r="B28" s="53"/>
      <c r="C28" s="54"/>
      <c r="D28" s="14"/>
      <c r="E28" s="3" t="str">
        <f t="shared" si="5"/>
        <v/>
      </c>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row>
    <row r="29" spans="1:61" s="32" customFormat="1" ht="30" customHeight="1" thickBot="1" x14ac:dyDescent="0.3">
      <c r="A29" s="12"/>
      <c r="B29" s="55"/>
      <c r="C29" s="56"/>
      <c r="D29" s="14"/>
      <c r="E29" s="4" t="str">
        <f t="shared" si="5"/>
        <v/>
      </c>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row>
    <row r="30" spans="1:61" ht="30" customHeight="1" x14ac:dyDescent="0.25">
      <c r="D30" s="2"/>
    </row>
    <row r="31" spans="1:61" ht="30" customHeight="1" x14ac:dyDescent="0.25">
      <c r="C31" s="13"/>
    </row>
  </sheetData>
  <mergeCells count="15">
    <mergeCell ref="A5:A6"/>
    <mergeCell ref="B5:B6"/>
    <mergeCell ref="C5:C6"/>
    <mergeCell ref="N2:W2"/>
    <mergeCell ref="N1:W1"/>
    <mergeCell ref="F1:L1"/>
    <mergeCell ref="F2:L2"/>
    <mergeCell ref="BC4:BI4"/>
    <mergeCell ref="F4:L4"/>
    <mergeCell ref="M4:S4"/>
    <mergeCell ref="T4:Z4"/>
    <mergeCell ref="AA4:AG4"/>
    <mergeCell ref="AH4:AN4"/>
    <mergeCell ref="AO4:AU4"/>
    <mergeCell ref="AV4:BB4"/>
  </mergeCells>
  <conditionalFormatting sqref="F9:BI11">
    <cfRule type="expression" dxfId="8" priority="6">
      <formula>AND(task_start&lt;=F$5,ROUNDDOWN((task_end-task_start+1)*task_progress,0)+task_start-1&gt;=F$5)</formula>
    </cfRule>
    <cfRule type="expression" dxfId="7" priority="7" stopIfTrue="1">
      <formula>AND(task_end&gt;=F$5,task_start&lt;G$5)</formula>
    </cfRule>
  </conditionalFormatting>
  <conditionalFormatting sqref="F13:BI17">
    <cfRule type="expression" dxfId="6" priority="4">
      <formula>AND(task_start&lt;=F$5,ROUNDDOWN((task_end-task_start+1)*task_progress,0)+task_start-1&gt;=F$5)</formula>
    </cfRule>
    <cfRule type="expression" dxfId="5" priority="5" stopIfTrue="1">
      <formula>AND(task_end&gt;=F$5,task_start&lt;G$5)</formula>
    </cfRule>
  </conditionalFormatting>
  <conditionalFormatting sqref="F19:BI23">
    <cfRule type="expression" dxfId="4" priority="2">
      <formula>AND(task_start&lt;=F$5,ROUNDDOWN((task_end-task_start+1)*task_progress,0)+task_start-1&gt;=F$5)</formula>
    </cfRule>
    <cfRule type="expression" dxfId="3" priority="3" stopIfTrue="1">
      <formula>AND(task_end&gt;=F$5,task_start&lt;G$5)</formula>
    </cfRule>
  </conditionalFormatting>
  <conditionalFormatting sqref="F25:BI27">
    <cfRule type="expression" dxfId="2" priority="36">
      <formula>AND(task_start&lt;=F$5,ROUNDDOWN((task_end-task_start+1)*task_progress,0)+task_start-1&gt;=F$5)</formula>
    </cfRule>
    <cfRule type="expression" dxfId="1" priority="37" stopIfTrue="1">
      <formula>AND(task_end&gt;=F$5,task_start&lt;G$5)</formula>
    </cfRule>
  </conditionalFormatting>
  <conditionalFormatting sqref="F4:BI27">
    <cfRule type="expression" dxfId="0" priority="1">
      <formula>AND(TODAY()&gt;=F$5, TODAY()&lt;G$5)</formula>
    </cfRule>
  </conditionalFormatting>
  <dataValidations count="13">
    <dataValidation type="whole" operator="greaterThanOrEqual" allowBlank="1" showInputMessage="1" promptTitle="Display Week" prompt="Changing this number will scroll the Gantt Chart view." sqref="N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18" xr:uid="{956902D1-D3B5-416D-BB69-9362D193BC0A}"/>
    <dataValidation allowBlank="1" showInputMessage="1" showErrorMessage="1" prompt="Phase 4's sample block starts in cell B26." sqref="A24"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9"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49004-1A6C-44DD-9561-1D0D7BB0268D}">
  <dimension ref="A2:AF39"/>
  <sheetViews>
    <sheetView tabSelected="1" zoomScale="85" zoomScaleNormal="85" workbookViewId="0">
      <selection activeCell="S19" sqref="S19"/>
    </sheetView>
  </sheetViews>
  <sheetFormatPr baseColWidth="10" defaultRowHeight="13.8" x14ac:dyDescent="0.25"/>
  <cols>
    <col min="2" max="2" width="10.09765625" customWidth="1"/>
    <col min="3" max="3" width="51.3984375" customWidth="1"/>
    <col min="4" max="4" width="10.09765625" customWidth="1"/>
    <col min="5" max="5" width="10.3984375" customWidth="1"/>
    <col min="6" max="6" width="9.8984375" customWidth="1"/>
    <col min="7" max="7" width="12.19921875" customWidth="1"/>
    <col min="8" max="31" width="3.69921875" customWidth="1"/>
  </cols>
  <sheetData>
    <row r="2" spans="1:31" ht="14.4" thickBot="1" x14ac:dyDescent="0.3"/>
    <row r="3" spans="1:31" ht="13.8" customHeight="1" thickTop="1" x14ac:dyDescent="0.25">
      <c r="B3" s="257" t="s">
        <v>35</v>
      </c>
      <c r="C3" s="269" t="s">
        <v>35</v>
      </c>
      <c r="D3" s="257" t="s">
        <v>35</v>
      </c>
      <c r="E3" s="250" t="s">
        <v>83</v>
      </c>
      <c r="F3" s="251"/>
      <c r="G3" s="271" t="s">
        <v>36</v>
      </c>
      <c r="H3" s="259" t="s">
        <v>39</v>
      </c>
      <c r="I3" s="260"/>
      <c r="J3" s="260"/>
      <c r="K3" s="261"/>
      <c r="L3" s="265" t="s">
        <v>40</v>
      </c>
      <c r="M3" s="260"/>
      <c r="N3" s="260"/>
      <c r="O3" s="266"/>
      <c r="P3" s="259" t="s">
        <v>41</v>
      </c>
      <c r="Q3" s="260"/>
      <c r="R3" s="260"/>
      <c r="S3" s="261"/>
      <c r="T3" s="265" t="s">
        <v>42</v>
      </c>
      <c r="U3" s="260"/>
      <c r="V3" s="260"/>
      <c r="W3" s="266"/>
      <c r="X3" s="259" t="s">
        <v>43</v>
      </c>
      <c r="Y3" s="260"/>
      <c r="Z3" s="260"/>
      <c r="AA3" s="261"/>
      <c r="AB3" s="265" t="s">
        <v>44</v>
      </c>
      <c r="AC3" s="260"/>
      <c r="AD3" s="260"/>
      <c r="AE3" s="261"/>
    </row>
    <row r="4" spans="1:31" ht="14.4" thickBot="1" x14ac:dyDescent="0.3">
      <c r="B4" s="258"/>
      <c r="C4" s="270"/>
      <c r="D4" s="258"/>
      <c r="E4" s="252"/>
      <c r="F4" s="253"/>
      <c r="G4" s="272"/>
      <c r="H4" s="262"/>
      <c r="I4" s="263"/>
      <c r="J4" s="263"/>
      <c r="K4" s="264"/>
      <c r="L4" s="267"/>
      <c r="M4" s="263"/>
      <c r="N4" s="263"/>
      <c r="O4" s="268"/>
      <c r="P4" s="262"/>
      <c r="Q4" s="263"/>
      <c r="R4" s="263"/>
      <c r="S4" s="264"/>
      <c r="T4" s="267"/>
      <c r="U4" s="263"/>
      <c r="V4" s="263"/>
      <c r="W4" s="268"/>
      <c r="X4" s="262"/>
      <c r="Y4" s="263"/>
      <c r="Z4" s="263"/>
      <c r="AA4" s="264"/>
      <c r="AB4" s="267"/>
      <c r="AC4" s="263"/>
      <c r="AD4" s="263"/>
      <c r="AE4" s="264"/>
    </row>
    <row r="5" spans="1:31" ht="15" thickTop="1" thickBot="1" x14ac:dyDescent="0.3">
      <c r="B5" s="92"/>
      <c r="C5" s="84"/>
      <c r="D5" s="92"/>
      <c r="E5" s="197"/>
      <c r="F5" s="198"/>
      <c r="G5" s="196"/>
      <c r="H5" s="105"/>
      <c r="I5" s="83"/>
      <c r="J5" s="83"/>
      <c r="K5" s="106"/>
      <c r="L5" s="98"/>
      <c r="M5" s="83"/>
      <c r="N5" s="83"/>
      <c r="O5" s="113"/>
      <c r="P5" s="105"/>
      <c r="Q5" s="83"/>
      <c r="R5" s="83"/>
      <c r="S5" s="106"/>
      <c r="T5" s="98"/>
      <c r="U5" s="83"/>
      <c r="V5" s="83"/>
      <c r="W5" s="113"/>
      <c r="X5" s="105"/>
      <c r="Y5" s="83"/>
      <c r="Z5" s="83"/>
      <c r="AA5" s="106"/>
      <c r="AB5" s="98"/>
      <c r="AC5" s="83"/>
      <c r="AD5" s="83"/>
      <c r="AE5" s="83"/>
    </row>
    <row r="6" spans="1:31" ht="16.8" thickTop="1" thickBot="1" x14ac:dyDescent="0.3">
      <c r="B6" s="93"/>
      <c r="C6" s="85" t="s">
        <v>87</v>
      </c>
      <c r="D6" s="93"/>
      <c r="E6" s="203"/>
      <c r="F6" s="204"/>
      <c r="G6" s="100"/>
      <c r="H6" s="175"/>
      <c r="I6" s="176"/>
      <c r="J6" s="176"/>
      <c r="K6" s="177"/>
      <c r="L6" s="178"/>
      <c r="M6" s="176"/>
      <c r="N6" s="176"/>
      <c r="O6" s="179"/>
      <c r="P6" s="175"/>
      <c r="Q6" s="176"/>
      <c r="R6" s="176"/>
      <c r="S6" s="177"/>
      <c r="T6" s="178"/>
      <c r="U6" s="176"/>
      <c r="V6" s="176"/>
      <c r="W6" s="179"/>
      <c r="X6" s="175"/>
      <c r="Y6" s="176"/>
      <c r="Z6" s="176"/>
      <c r="AA6" s="177"/>
      <c r="AB6" s="178"/>
      <c r="AC6" s="176"/>
      <c r="AD6" s="176"/>
      <c r="AE6" s="177"/>
    </row>
    <row r="7" spans="1:31" ht="14.4" thickTop="1" x14ac:dyDescent="0.25">
      <c r="B7" s="94" t="s">
        <v>60</v>
      </c>
      <c r="C7" s="86" t="s">
        <v>33</v>
      </c>
      <c r="D7" s="94" t="s">
        <v>60</v>
      </c>
      <c r="E7" s="200">
        <v>45694</v>
      </c>
      <c r="F7" s="201">
        <v>45709</v>
      </c>
      <c r="G7" s="101">
        <v>30</v>
      </c>
      <c r="H7" s="107"/>
      <c r="I7" s="74"/>
      <c r="J7" s="74"/>
      <c r="K7" s="108"/>
      <c r="L7" s="102"/>
      <c r="M7" s="75"/>
      <c r="N7" s="75"/>
      <c r="O7" s="114"/>
      <c r="P7" s="121"/>
      <c r="Q7" s="75"/>
      <c r="R7" s="75"/>
      <c r="S7" s="108"/>
      <c r="T7" s="102"/>
      <c r="U7" s="75"/>
      <c r="V7" s="75"/>
      <c r="W7" s="114"/>
      <c r="X7" s="121"/>
      <c r="Y7" s="75"/>
      <c r="Z7" s="75"/>
      <c r="AA7" s="108"/>
      <c r="AB7" s="102"/>
      <c r="AC7" s="75"/>
      <c r="AD7" s="75"/>
      <c r="AE7" s="80"/>
    </row>
    <row r="8" spans="1:31" x14ac:dyDescent="0.25">
      <c r="A8" s="99"/>
      <c r="B8" s="95" t="s">
        <v>61</v>
      </c>
      <c r="C8" s="87" t="s">
        <v>34</v>
      </c>
      <c r="D8" s="95" t="s">
        <v>61</v>
      </c>
      <c r="E8" s="202">
        <v>45701</v>
      </c>
      <c r="F8" s="214">
        <v>45716</v>
      </c>
      <c r="G8" s="87">
        <v>15</v>
      </c>
      <c r="H8" s="109"/>
      <c r="I8" s="68"/>
      <c r="J8" s="68"/>
      <c r="K8" s="110"/>
      <c r="L8" s="76"/>
      <c r="M8" s="67"/>
      <c r="N8" s="67"/>
      <c r="O8" s="115"/>
      <c r="P8" s="109"/>
      <c r="Q8" s="67"/>
      <c r="R8" s="67"/>
      <c r="S8" s="81"/>
      <c r="T8" s="76"/>
      <c r="U8" s="67"/>
      <c r="V8" s="67"/>
      <c r="W8" s="115"/>
      <c r="X8" s="109"/>
      <c r="Y8" s="67"/>
      <c r="Z8" s="67"/>
      <c r="AA8" s="81"/>
      <c r="AB8" s="76"/>
      <c r="AC8" s="67"/>
      <c r="AD8" s="67"/>
      <c r="AE8" s="81"/>
    </row>
    <row r="9" spans="1:31" ht="14.4" thickBot="1" x14ac:dyDescent="0.3">
      <c r="B9" s="127" t="s">
        <v>62</v>
      </c>
      <c r="C9" s="126" t="s">
        <v>38</v>
      </c>
      <c r="D9" s="127" t="s">
        <v>62</v>
      </c>
      <c r="E9" s="215">
        <v>45709</v>
      </c>
      <c r="F9" s="214">
        <v>45716</v>
      </c>
      <c r="G9" s="126">
        <v>10</v>
      </c>
      <c r="H9" s="128"/>
      <c r="I9" s="73"/>
      <c r="J9" s="73"/>
      <c r="K9" s="129"/>
      <c r="L9" s="91"/>
      <c r="M9" s="73"/>
      <c r="N9" s="73"/>
      <c r="O9" s="130"/>
      <c r="P9" s="128"/>
      <c r="Q9" s="73"/>
      <c r="R9" s="73"/>
      <c r="S9" s="131"/>
      <c r="T9" s="91"/>
      <c r="U9" s="73"/>
      <c r="V9" s="73"/>
      <c r="W9" s="130"/>
      <c r="X9" s="128"/>
      <c r="Y9" s="73"/>
      <c r="Z9" s="73"/>
      <c r="AA9" s="131"/>
      <c r="AB9" s="91"/>
      <c r="AC9" s="73"/>
      <c r="AD9" s="73"/>
      <c r="AE9" s="131"/>
    </row>
    <row r="10" spans="1:31" ht="16.8" thickTop="1" thickBot="1" x14ac:dyDescent="0.3">
      <c r="B10" s="144"/>
      <c r="C10" s="143" t="s">
        <v>50</v>
      </c>
      <c r="D10" s="144"/>
      <c r="E10" s="205"/>
      <c r="F10" s="206"/>
      <c r="G10" s="145"/>
      <c r="H10" s="180"/>
      <c r="I10" s="181"/>
      <c r="J10" s="181"/>
      <c r="K10" s="182"/>
      <c r="L10" s="183"/>
      <c r="M10" s="181"/>
      <c r="N10" s="181"/>
      <c r="O10" s="184"/>
      <c r="P10" s="180"/>
      <c r="Q10" s="181"/>
      <c r="R10" s="181"/>
      <c r="S10" s="182"/>
      <c r="T10" s="183"/>
      <c r="U10" s="181"/>
      <c r="V10" s="181"/>
      <c r="W10" s="184"/>
      <c r="X10" s="180"/>
      <c r="Y10" s="181"/>
      <c r="Z10" s="181"/>
      <c r="AA10" s="182"/>
      <c r="AB10" s="183"/>
      <c r="AC10" s="181"/>
      <c r="AD10" s="181"/>
      <c r="AE10" s="182"/>
    </row>
    <row r="11" spans="1:31" ht="14.4" thickTop="1" x14ac:dyDescent="0.25">
      <c r="B11" s="150" t="s">
        <v>63</v>
      </c>
      <c r="C11" s="149" t="s">
        <v>37</v>
      </c>
      <c r="D11" s="150" t="s">
        <v>63</v>
      </c>
      <c r="E11" s="216">
        <v>45705</v>
      </c>
      <c r="F11" s="217">
        <v>45716</v>
      </c>
      <c r="G11" s="151">
        <v>10</v>
      </c>
      <c r="H11" s="132"/>
      <c r="I11" s="133"/>
      <c r="J11" s="152"/>
      <c r="K11" s="153"/>
      <c r="L11" s="134"/>
      <c r="M11" s="133"/>
      <c r="N11" s="133"/>
      <c r="O11" s="135"/>
      <c r="P11" s="132"/>
      <c r="Q11" s="133"/>
      <c r="R11" s="133"/>
      <c r="S11" s="80"/>
      <c r="T11" s="134"/>
      <c r="U11" s="133"/>
      <c r="V11" s="133"/>
      <c r="W11" s="135"/>
      <c r="X11" s="132"/>
      <c r="Y11" s="133"/>
      <c r="Z11" s="133"/>
      <c r="AA11" s="80"/>
      <c r="AB11" s="134"/>
      <c r="AC11" s="133"/>
      <c r="AD11" s="133"/>
      <c r="AE11" s="80"/>
    </row>
    <row r="12" spans="1:31" x14ac:dyDescent="0.25">
      <c r="B12" s="96" t="s">
        <v>64</v>
      </c>
      <c r="C12" s="136" t="s">
        <v>85</v>
      </c>
      <c r="D12" s="96" t="s">
        <v>64</v>
      </c>
      <c r="E12" s="218">
        <v>45719</v>
      </c>
      <c r="F12" s="219">
        <v>45764</v>
      </c>
      <c r="G12" s="88">
        <v>20</v>
      </c>
      <c r="H12" s="109"/>
      <c r="I12" s="67"/>
      <c r="J12" s="67"/>
      <c r="K12" s="81"/>
      <c r="L12" s="103"/>
      <c r="M12" s="69"/>
      <c r="N12" s="67"/>
      <c r="O12" s="115"/>
      <c r="P12" s="109"/>
      <c r="Q12" s="69"/>
      <c r="R12" s="69"/>
      <c r="S12" s="81"/>
      <c r="T12" s="76"/>
      <c r="U12" s="67"/>
      <c r="V12" s="67"/>
      <c r="W12" s="115"/>
      <c r="X12" s="109"/>
      <c r="Y12" s="67"/>
      <c r="Z12" s="67"/>
      <c r="AA12" s="81"/>
      <c r="AB12" s="76"/>
      <c r="AC12" s="67"/>
      <c r="AD12" s="67"/>
      <c r="AE12" s="81"/>
    </row>
    <row r="13" spans="1:31" x14ac:dyDescent="0.25">
      <c r="B13" s="96" t="s">
        <v>67</v>
      </c>
      <c r="C13" s="136" t="s">
        <v>86</v>
      </c>
      <c r="D13" s="96" t="s">
        <v>67</v>
      </c>
      <c r="E13" s="218">
        <v>45729</v>
      </c>
      <c r="F13" s="219">
        <v>45774</v>
      </c>
      <c r="G13" s="88">
        <v>15</v>
      </c>
      <c r="H13" s="109"/>
      <c r="I13" s="67"/>
      <c r="J13" s="67"/>
      <c r="K13" s="81"/>
      <c r="L13" s="76"/>
      <c r="M13" s="69"/>
      <c r="N13" s="69"/>
      <c r="O13" s="116"/>
      <c r="P13" s="109"/>
      <c r="Q13" s="67"/>
      <c r="R13" s="69"/>
      <c r="S13" s="111"/>
      <c r="T13" s="76"/>
      <c r="U13" s="67"/>
      <c r="V13" s="67"/>
      <c r="W13" s="115"/>
      <c r="X13" s="109"/>
      <c r="Y13" s="67"/>
      <c r="Z13" s="67"/>
      <c r="AA13" s="81"/>
      <c r="AB13" s="76"/>
      <c r="AC13" s="67"/>
      <c r="AD13" s="67"/>
      <c r="AE13" s="81"/>
    </row>
    <row r="14" spans="1:31" x14ac:dyDescent="0.25">
      <c r="B14" s="96" t="s">
        <v>68</v>
      </c>
      <c r="C14" s="136" t="s">
        <v>47</v>
      </c>
      <c r="D14" s="96" t="s">
        <v>68</v>
      </c>
      <c r="E14" s="218">
        <v>45733</v>
      </c>
      <c r="F14" s="219">
        <v>45774</v>
      </c>
      <c r="G14" s="88">
        <v>30</v>
      </c>
      <c r="H14" s="109"/>
      <c r="I14" s="67"/>
      <c r="J14" s="67"/>
      <c r="K14" s="81"/>
      <c r="L14" s="76"/>
      <c r="M14" s="67"/>
      <c r="N14" s="69"/>
      <c r="O14" s="116"/>
      <c r="P14" s="122"/>
      <c r="Q14" s="67"/>
      <c r="R14" s="69"/>
      <c r="S14" s="111"/>
      <c r="T14" s="76"/>
      <c r="U14" s="67"/>
      <c r="V14" s="67"/>
      <c r="W14" s="115"/>
      <c r="X14" s="109"/>
      <c r="Y14" s="67"/>
      <c r="Z14" s="67"/>
      <c r="AA14" s="81"/>
      <c r="AB14" s="76"/>
      <c r="AC14" s="67"/>
      <c r="AD14" s="67"/>
      <c r="AE14" s="81"/>
    </row>
    <row r="15" spans="1:31" x14ac:dyDescent="0.25">
      <c r="B15" s="96" t="s">
        <v>69</v>
      </c>
      <c r="C15" s="136" t="s">
        <v>48</v>
      </c>
      <c r="D15" s="96" t="s">
        <v>69</v>
      </c>
      <c r="E15" s="218">
        <v>45737</v>
      </c>
      <c r="F15" s="219">
        <v>45784</v>
      </c>
      <c r="G15" s="88">
        <v>20</v>
      </c>
      <c r="H15" s="109"/>
      <c r="I15" s="67"/>
      <c r="J15" s="67"/>
      <c r="K15" s="81"/>
      <c r="L15" s="76"/>
      <c r="M15" s="67"/>
      <c r="N15" s="67"/>
      <c r="O15" s="116"/>
      <c r="P15" s="122"/>
      <c r="Q15" s="69"/>
      <c r="R15" s="67"/>
      <c r="S15" s="111"/>
      <c r="T15" s="103"/>
      <c r="U15" s="67"/>
      <c r="V15" s="67"/>
      <c r="W15" s="115"/>
      <c r="X15" s="109"/>
      <c r="Y15" s="67"/>
      <c r="Z15" s="67"/>
      <c r="AA15" s="81"/>
      <c r="AB15" s="76"/>
      <c r="AC15" s="67"/>
      <c r="AD15" s="67"/>
      <c r="AE15" s="81"/>
    </row>
    <row r="16" spans="1:31" x14ac:dyDescent="0.25">
      <c r="B16" s="96" t="s">
        <v>70</v>
      </c>
      <c r="C16" s="136" t="s">
        <v>49</v>
      </c>
      <c r="D16" s="96" t="s">
        <v>70</v>
      </c>
      <c r="E16" s="218">
        <v>45737</v>
      </c>
      <c r="F16" s="219">
        <v>45784</v>
      </c>
      <c r="G16" s="88">
        <v>20</v>
      </c>
      <c r="H16" s="109"/>
      <c r="I16" s="67"/>
      <c r="J16" s="67"/>
      <c r="K16" s="81"/>
      <c r="L16" s="76"/>
      <c r="M16" s="67"/>
      <c r="N16" s="67"/>
      <c r="O16" s="116"/>
      <c r="P16" s="122"/>
      <c r="Q16" s="69"/>
      <c r="R16" s="67"/>
      <c r="S16" s="111"/>
      <c r="T16" s="103"/>
      <c r="U16" s="67"/>
      <c r="V16" s="67"/>
      <c r="W16" s="115"/>
      <c r="X16" s="109"/>
      <c r="Y16" s="67"/>
      <c r="Z16" s="67"/>
      <c r="AA16" s="81"/>
      <c r="AB16" s="76"/>
      <c r="AC16" s="67"/>
      <c r="AD16" s="67"/>
      <c r="AE16" s="81"/>
    </row>
    <row r="17" spans="2:32" x14ac:dyDescent="0.25">
      <c r="B17" s="96" t="s">
        <v>71</v>
      </c>
      <c r="C17" s="136" t="s">
        <v>59</v>
      </c>
      <c r="D17" s="96" t="s">
        <v>71</v>
      </c>
      <c r="E17" s="218">
        <v>45779</v>
      </c>
      <c r="F17" s="219">
        <v>45788</v>
      </c>
      <c r="G17" s="88">
        <v>10</v>
      </c>
      <c r="H17" s="109"/>
      <c r="I17" s="67"/>
      <c r="J17" s="67"/>
      <c r="K17" s="81"/>
      <c r="L17" s="76"/>
      <c r="M17" s="67"/>
      <c r="N17" s="67"/>
      <c r="O17" s="115"/>
      <c r="P17" s="109"/>
      <c r="Q17" s="67"/>
      <c r="R17" s="67"/>
      <c r="S17" s="81"/>
      <c r="T17" s="103"/>
      <c r="U17" s="69"/>
      <c r="V17" s="67"/>
      <c r="W17" s="115"/>
      <c r="X17" s="109"/>
      <c r="Y17" s="67"/>
      <c r="Z17" s="67"/>
      <c r="AA17" s="81"/>
      <c r="AB17" s="76"/>
      <c r="AC17" s="67"/>
      <c r="AD17" s="67"/>
      <c r="AE17" s="81"/>
    </row>
    <row r="18" spans="2:32" ht="14.4" thickBot="1" x14ac:dyDescent="0.3">
      <c r="B18" s="138" t="s">
        <v>72</v>
      </c>
      <c r="C18" s="137" t="s">
        <v>88</v>
      </c>
      <c r="D18" s="138" t="s">
        <v>72</v>
      </c>
      <c r="E18" s="221">
        <v>45784</v>
      </c>
      <c r="F18" s="222">
        <v>45815</v>
      </c>
      <c r="G18" s="139">
        <v>25</v>
      </c>
      <c r="H18" s="78"/>
      <c r="I18" s="79"/>
      <c r="J18" s="79"/>
      <c r="K18" s="82"/>
      <c r="L18" s="104"/>
      <c r="M18" s="79"/>
      <c r="N18" s="79"/>
      <c r="O18" s="118"/>
      <c r="P18" s="78"/>
      <c r="Q18" s="79"/>
      <c r="R18" s="79"/>
      <c r="S18" s="82"/>
      <c r="T18" s="104"/>
      <c r="U18" s="140"/>
      <c r="V18" s="140"/>
      <c r="W18" s="141"/>
      <c r="X18" s="142"/>
      <c r="Y18" s="79"/>
      <c r="Z18" s="79"/>
      <c r="AA18" s="82"/>
      <c r="AB18" s="104"/>
      <c r="AC18" s="79"/>
      <c r="AD18" s="79"/>
      <c r="AE18" s="82"/>
    </row>
    <row r="19" spans="2:32" ht="16.8" thickTop="1" thickBot="1" x14ac:dyDescent="0.3">
      <c r="B19" s="155"/>
      <c r="C19" s="154" t="s">
        <v>51</v>
      </c>
      <c r="D19" s="155"/>
      <c r="E19" s="207"/>
      <c r="F19" s="208"/>
      <c r="G19" s="156"/>
      <c r="H19" s="185"/>
      <c r="I19" s="186"/>
      <c r="J19" s="186"/>
      <c r="K19" s="187"/>
      <c r="L19" s="188"/>
      <c r="M19" s="186"/>
      <c r="N19" s="186"/>
      <c r="O19" s="189"/>
      <c r="P19" s="185"/>
      <c r="Q19" s="186"/>
      <c r="R19" s="186"/>
      <c r="S19" s="187"/>
      <c r="T19" s="188"/>
      <c r="U19" s="186"/>
      <c r="V19" s="186"/>
      <c r="W19" s="189"/>
      <c r="X19" s="185"/>
      <c r="Y19" s="186"/>
      <c r="Z19" s="186"/>
      <c r="AA19" s="187"/>
      <c r="AB19" s="188"/>
      <c r="AC19" s="186"/>
      <c r="AD19" s="186"/>
      <c r="AE19" s="187"/>
    </row>
    <row r="20" spans="2:32" ht="14.4" thickTop="1" x14ac:dyDescent="0.25">
      <c r="B20" s="147" t="s">
        <v>65</v>
      </c>
      <c r="C20" s="146" t="s">
        <v>82</v>
      </c>
      <c r="D20" s="147" t="s">
        <v>65</v>
      </c>
      <c r="E20" s="231">
        <v>45729</v>
      </c>
      <c r="F20" s="232">
        <v>45743</v>
      </c>
      <c r="G20" s="146">
        <v>5</v>
      </c>
      <c r="H20" s="121"/>
      <c r="I20" s="75"/>
      <c r="J20" s="75"/>
      <c r="K20" s="108"/>
      <c r="L20" s="102"/>
      <c r="M20" s="75"/>
      <c r="N20" s="148"/>
      <c r="O20" s="220"/>
      <c r="P20" s="121"/>
      <c r="Q20" s="75"/>
      <c r="R20" s="75"/>
      <c r="S20" s="108"/>
      <c r="T20" s="102"/>
      <c r="U20" s="75"/>
      <c r="V20" s="75"/>
      <c r="W20" s="114"/>
      <c r="X20" s="121"/>
      <c r="Y20" s="75"/>
      <c r="Z20" s="75"/>
      <c r="AA20" s="108"/>
      <c r="AB20" s="102"/>
      <c r="AC20" s="75"/>
      <c r="AD20" s="75"/>
      <c r="AE20" s="108"/>
    </row>
    <row r="21" spans="2:32" x14ac:dyDescent="0.25">
      <c r="B21" s="97" t="s">
        <v>73</v>
      </c>
      <c r="C21" s="89" t="s">
        <v>46</v>
      </c>
      <c r="D21" s="97" t="s">
        <v>73</v>
      </c>
      <c r="E21" s="209" t="s">
        <v>89</v>
      </c>
      <c r="F21" s="233">
        <v>45751</v>
      </c>
      <c r="G21" s="89">
        <v>5</v>
      </c>
      <c r="H21" s="109"/>
      <c r="I21" s="67"/>
      <c r="J21" s="67"/>
      <c r="K21" s="81"/>
      <c r="L21" s="76"/>
      <c r="M21" s="67"/>
      <c r="N21" s="67"/>
      <c r="O21" s="117"/>
      <c r="P21" s="123"/>
      <c r="Q21" s="67"/>
      <c r="R21" s="67"/>
      <c r="S21" s="81"/>
      <c r="T21" s="76"/>
      <c r="U21" s="67"/>
      <c r="V21" s="67"/>
      <c r="W21" s="115"/>
      <c r="X21" s="109"/>
      <c r="Y21" s="67"/>
      <c r="Z21" s="67"/>
      <c r="AA21" s="81"/>
      <c r="AB21" s="76"/>
      <c r="AC21" s="67"/>
      <c r="AD21" s="67"/>
      <c r="AE21" s="81"/>
    </row>
    <row r="22" spans="2:32" x14ac:dyDescent="0.25">
      <c r="B22" s="97" t="s">
        <v>74</v>
      </c>
      <c r="C22" s="89" t="s">
        <v>53</v>
      </c>
      <c r="D22" s="97" t="s">
        <v>74</v>
      </c>
      <c r="E22" s="234">
        <v>45754</v>
      </c>
      <c r="F22" s="233">
        <v>45774</v>
      </c>
      <c r="G22" s="89">
        <v>15</v>
      </c>
      <c r="H22" s="109"/>
      <c r="I22" s="67"/>
      <c r="J22" s="67"/>
      <c r="K22" s="81"/>
      <c r="L22" s="76"/>
      <c r="M22" s="67"/>
      <c r="N22" s="67"/>
      <c r="O22" s="115"/>
      <c r="P22" s="123"/>
      <c r="Q22" s="70"/>
      <c r="R22" s="70"/>
      <c r="S22" s="81"/>
      <c r="T22" s="76"/>
      <c r="U22" s="67"/>
      <c r="V22" s="67"/>
      <c r="W22" s="115"/>
      <c r="X22" s="109"/>
      <c r="Y22" s="67"/>
      <c r="Z22" s="67"/>
      <c r="AA22" s="81"/>
      <c r="AB22" s="76"/>
      <c r="AC22" s="67"/>
      <c r="AD22" s="67"/>
      <c r="AE22" s="81"/>
    </row>
    <row r="23" spans="2:32" x14ac:dyDescent="0.25">
      <c r="B23" s="97" t="s">
        <v>75</v>
      </c>
      <c r="C23" s="89" t="s">
        <v>54</v>
      </c>
      <c r="D23" s="97" t="s">
        <v>75</v>
      </c>
      <c r="E23" s="234">
        <v>45760</v>
      </c>
      <c r="F23" s="210" t="s">
        <v>90</v>
      </c>
      <c r="G23" s="89">
        <v>10</v>
      </c>
      <c r="H23" s="109"/>
      <c r="I23" s="67"/>
      <c r="J23" s="67"/>
      <c r="K23" s="81"/>
      <c r="L23" s="76"/>
      <c r="M23" s="67"/>
      <c r="N23" s="67"/>
      <c r="O23" s="115"/>
      <c r="P23" s="109"/>
      <c r="Q23" s="70"/>
      <c r="R23" s="70"/>
      <c r="S23" s="124"/>
      <c r="T23" s="76"/>
      <c r="U23" s="67"/>
      <c r="V23" s="67"/>
      <c r="W23" s="115"/>
      <c r="X23" s="109"/>
      <c r="Y23" s="67"/>
      <c r="Z23" s="67"/>
      <c r="AA23" s="81"/>
      <c r="AB23" s="76"/>
      <c r="AC23" s="67"/>
      <c r="AD23" s="67"/>
      <c r="AE23" s="81"/>
    </row>
    <row r="24" spans="2:32" x14ac:dyDescent="0.25">
      <c r="B24" s="97" t="s">
        <v>76</v>
      </c>
      <c r="C24" s="89" t="s">
        <v>55</v>
      </c>
      <c r="D24" s="97" t="s">
        <v>76</v>
      </c>
      <c r="E24" s="234">
        <v>45760</v>
      </c>
      <c r="F24" s="210" t="s">
        <v>90</v>
      </c>
      <c r="G24" s="89">
        <v>10</v>
      </c>
      <c r="H24" s="109"/>
      <c r="I24" s="67"/>
      <c r="J24" s="67"/>
      <c r="K24" s="81"/>
      <c r="L24" s="76"/>
      <c r="M24" s="67"/>
      <c r="N24" s="67"/>
      <c r="O24" s="115"/>
      <c r="P24" s="109"/>
      <c r="Q24" s="70"/>
      <c r="R24" s="70"/>
      <c r="S24" s="124"/>
      <c r="T24" s="76"/>
      <c r="U24" s="67"/>
      <c r="V24" s="67"/>
      <c r="W24" s="115"/>
      <c r="X24" s="109"/>
      <c r="Y24" s="67"/>
      <c r="Z24" s="67"/>
      <c r="AA24" s="81"/>
      <c r="AB24" s="76"/>
      <c r="AC24" s="67"/>
      <c r="AD24" s="67"/>
      <c r="AE24" s="81"/>
    </row>
    <row r="25" spans="2:32" x14ac:dyDescent="0.25">
      <c r="B25" s="97" t="s">
        <v>77</v>
      </c>
      <c r="C25" s="89" t="s">
        <v>58</v>
      </c>
      <c r="D25" s="97" t="s">
        <v>77</v>
      </c>
      <c r="E25" s="234">
        <v>45768</v>
      </c>
      <c r="F25" s="233">
        <v>45781</v>
      </c>
      <c r="G25" s="89">
        <v>10</v>
      </c>
      <c r="H25" s="109"/>
      <c r="I25" s="67"/>
      <c r="J25" s="67"/>
      <c r="K25" s="81"/>
      <c r="L25" s="76"/>
      <c r="M25" s="67"/>
      <c r="N25" s="67"/>
      <c r="O25" s="115"/>
      <c r="P25" s="109"/>
      <c r="Q25" s="67"/>
      <c r="R25" s="70"/>
      <c r="S25" s="124"/>
      <c r="T25" s="119"/>
      <c r="U25" s="67"/>
      <c r="V25" s="67"/>
      <c r="W25" s="115"/>
      <c r="X25" s="109"/>
      <c r="Y25" s="67"/>
      <c r="Z25" s="67"/>
      <c r="AA25" s="81"/>
      <c r="AB25" s="76"/>
      <c r="AC25" s="67"/>
      <c r="AD25" s="67"/>
      <c r="AE25" s="81"/>
    </row>
    <row r="26" spans="2:32" x14ac:dyDescent="0.25">
      <c r="B26" s="97" t="s">
        <v>78</v>
      </c>
      <c r="C26" s="89" t="s">
        <v>56</v>
      </c>
      <c r="D26" s="97" t="s">
        <v>78</v>
      </c>
      <c r="E26" s="234">
        <v>45778</v>
      </c>
      <c r="F26" s="233">
        <v>45802</v>
      </c>
      <c r="G26" s="89">
        <v>20</v>
      </c>
      <c r="H26" s="109"/>
      <c r="I26" s="67"/>
      <c r="J26" s="67"/>
      <c r="K26" s="81"/>
      <c r="L26" s="76"/>
      <c r="M26" s="67"/>
      <c r="N26" s="67"/>
      <c r="O26" s="115"/>
      <c r="P26" s="109"/>
      <c r="Q26" s="67"/>
      <c r="R26" s="72"/>
      <c r="S26" s="125"/>
      <c r="T26" s="119"/>
      <c r="U26" s="70"/>
      <c r="V26" s="70"/>
      <c r="W26" s="115"/>
      <c r="X26" s="109"/>
      <c r="Y26" s="67"/>
      <c r="Z26" s="67"/>
      <c r="AA26" s="81"/>
      <c r="AB26" s="76"/>
      <c r="AC26" s="67"/>
      <c r="AD26" s="67"/>
      <c r="AE26" s="81"/>
    </row>
    <row r="27" spans="2:32" ht="14.4" thickBot="1" x14ac:dyDescent="0.3">
      <c r="B27" s="158" t="s">
        <v>79</v>
      </c>
      <c r="C27" s="157" t="s">
        <v>57</v>
      </c>
      <c r="D27" s="158" t="s">
        <v>79</v>
      </c>
      <c r="E27" s="235">
        <v>45790</v>
      </c>
      <c r="F27" s="236">
        <v>45808</v>
      </c>
      <c r="G27" s="157">
        <v>15</v>
      </c>
      <c r="H27" s="128"/>
      <c r="I27" s="73"/>
      <c r="J27" s="73"/>
      <c r="K27" s="131"/>
      <c r="L27" s="91"/>
      <c r="M27" s="73"/>
      <c r="N27" s="73"/>
      <c r="O27" s="130"/>
      <c r="P27" s="128"/>
      <c r="Q27" s="73"/>
      <c r="R27" s="73"/>
      <c r="S27" s="159"/>
      <c r="T27" s="160"/>
      <c r="U27" s="161"/>
      <c r="V27" s="161"/>
      <c r="W27" s="162"/>
      <c r="X27" s="128"/>
      <c r="Y27" s="73"/>
      <c r="Z27" s="73"/>
      <c r="AA27" s="131"/>
      <c r="AB27" s="91"/>
      <c r="AC27" s="73"/>
      <c r="AD27" s="73"/>
      <c r="AE27" s="131"/>
    </row>
    <row r="28" spans="2:32" ht="16.8" thickTop="1" thickBot="1" x14ac:dyDescent="0.3">
      <c r="B28" s="173"/>
      <c r="C28" s="172" t="s">
        <v>52</v>
      </c>
      <c r="D28" s="173"/>
      <c r="E28" s="211"/>
      <c r="F28" s="212"/>
      <c r="G28" s="174"/>
      <c r="H28" s="190"/>
      <c r="I28" s="191"/>
      <c r="J28" s="191"/>
      <c r="K28" s="192"/>
      <c r="L28" s="193"/>
      <c r="M28" s="191"/>
      <c r="N28" s="191"/>
      <c r="O28" s="194"/>
      <c r="P28" s="190"/>
      <c r="Q28" s="191"/>
      <c r="R28" s="191"/>
      <c r="S28" s="192"/>
      <c r="T28" s="193"/>
      <c r="U28" s="191"/>
      <c r="V28" s="191"/>
      <c r="W28" s="194"/>
      <c r="X28" s="190"/>
      <c r="Y28" s="191"/>
      <c r="Z28" s="191"/>
      <c r="AA28" s="192"/>
      <c r="AB28" s="193"/>
      <c r="AC28" s="191"/>
      <c r="AD28" s="191"/>
      <c r="AE28" s="192"/>
    </row>
    <row r="29" spans="2:32" ht="14.4" thickTop="1" x14ac:dyDescent="0.25">
      <c r="B29" s="168" t="s">
        <v>66</v>
      </c>
      <c r="C29" s="167" t="s">
        <v>30</v>
      </c>
      <c r="D29" s="168" t="s">
        <v>66</v>
      </c>
      <c r="E29" s="223">
        <v>45804</v>
      </c>
      <c r="F29" s="230">
        <v>45818</v>
      </c>
      <c r="G29" s="169">
        <v>35</v>
      </c>
      <c r="H29" s="121"/>
      <c r="I29" s="75"/>
      <c r="J29" s="75"/>
      <c r="K29" s="108"/>
      <c r="L29" s="102"/>
      <c r="M29" s="75"/>
      <c r="N29" s="75"/>
      <c r="O29" s="114"/>
      <c r="P29" s="121"/>
      <c r="Q29" s="75"/>
      <c r="R29" s="75"/>
      <c r="S29" s="108"/>
      <c r="T29" s="102"/>
      <c r="U29" s="75"/>
      <c r="V29" s="75"/>
      <c r="W29" s="224"/>
      <c r="X29" s="170"/>
      <c r="Y29" s="171"/>
      <c r="Z29" s="226"/>
      <c r="AA29" s="225"/>
      <c r="AB29" s="102"/>
      <c r="AC29" s="75"/>
      <c r="AD29" s="75"/>
      <c r="AE29" s="108"/>
    </row>
    <row r="30" spans="2:32" x14ac:dyDescent="0.25">
      <c r="B30" s="163" t="s">
        <v>80</v>
      </c>
      <c r="C30" s="163" t="s">
        <v>84</v>
      </c>
      <c r="D30" s="163" t="s">
        <v>80</v>
      </c>
      <c r="E30" s="227">
        <v>45815</v>
      </c>
      <c r="F30" s="227">
        <v>45822</v>
      </c>
      <c r="G30" s="90">
        <v>5</v>
      </c>
      <c r="H30" s="109"/>
      <c r="I30" s="67"/>
      <c r="J30" s="67"/>
      <c r="K30" s="81"/>
      <c r="L30" s="76"/>
      <c r="M30" s="67"/>
      <c r="N30" s="67"/>
      <c r="O30" s="115"/>
      <c r="P30" s="109"/>
      <c r="Q30" s="67"/>
      <c r="R30" s="67"/>
      <c r="S30" s="81"/>
      <c r="T30" s="76"/>
      <c r="U30" s="67"/>
      <c r="V30" s="67"/>
      <c r="W30" s="115"/>
      <c r="X30" s="109"/>
      <c r="Y30" s="71"/>
      <c r="Z30" s="71"/>
      <c r="AA30" s="125"/>
      <c r="AB30" s="120"/>
      <c r="AC30" s="67"/>
      <c r="AD30" s="67"/>
      <c r="AE30" s="81"/>
    </row>
    <row r="31" spans="2:32" ht="14.4" thickBot="1" x14ac:dyDescent="0.3">
      <c r="B31" s="165" t="s">
        <v>81</v>
      </c>
      <c r="C31" s="164" t="s">
        <v>32</v>
      </c>
      <c r="D31" s="165" t="s">
        <v>81</v>
      </c>
      <c r="E31" s="273">
        <v>45839</v>
      </c>
      <c r="F31" s="213"/>
      <c r="G31" s="166"/>
      <c r="H31" s="78"/>
      <c r="I31" s="79"/>
      <c r="J31" s="79"/>
      <c r="K31" s="82"/>
      <c r="L31" s="104"/>
      <c r="M31" s="79"/>
      <c r="N31" s="79"/>
      <c r="O31" s="118"/>
      <c r="P31" s="78"/>
      <c r="Q31" s="79"/>
      <c r="R31" s="79"/>
      <c r="S31" s="82"/>
      <c r="T31" s="104"/>
      <c r="U31" s="79"/>
      <c r="V31" s="79"/>
      <c r="W31" s="118"/>
      <c r="X31" s="78"/>
      <c r="Y31" s="79"/>
      <c r="Z31" s="79"/>
      <c r="AA31" s="82"/>
      <c r="AB31" s="229"/>
      <c r="AC31" s="228"/>
      <c r="AD31" s="79"/>
      <c r="AE31" s="82"/>
    </row>
    <row r="32" spans="2:32" ht="15" thickTop="1" thickBot="1" x14ac:dyDescent="0.3">
      <c r="B32" s="196"/>
      <c r="C32" s="112"/>
      <c r="D32" s="196"/>
      <c r="E32" s="199"/>
      <c r="F32" s="77"/>
      <c r="G32" s="196"/>
      <c r="H32" s="99"/>
      <c r="I32" s="99"/>
      <c r="J32" s="99"/>
      <c r="K32" s="99"/>
      <c r="L32" s="99"/>
      <c r="M32" s="99"/>
      <c r="N32" s="99"/>
      <c r="O32" s="99"/>
      <c r="P32" s="99"/>
      <c r="Q32" s="99"/>
      <c r="R32" s="99"/>
      <c r="S32" s="99"/>
      <c r="T32" s="99"/>
      <c r="U32" s="99"/>
      <c r="V32" s="99"/>
      <c r="W32" s="99"/>
      <c r="X32" s="99"/>
      <c r="Y32" s="99"/>
      <c r="Z32" s="99"/>
      <c r="AA32" s="99"/>
      <c r="AB32" s="99"/>
      <c r="AC32" s="99"/>
      <c r="AD32" s="99"/>
      <c r="AE32" s="99"/>
      <c r="AF32" s="99"/>
    </row>
    <row r="33" spans="2:32" ht="15" thickTop="1" thickBot="1" x14ac:dyDescent="0.3">
      <c r="B33" s="77"/>
      <c r="D33" s="254" t="s">
        <v>45</v>
      </c>
      <c r="E33" s="255"/>
      <c r="F33" s="256"/>
      <c r="G33" s="195">
        <f>SUM(G7:G31)</f>
        <v>335</v>
      </c>
      <c r="H33" s="99"/>
      <c r="I33" s="99"/>
      <c r="J33" s="99"/>
      <c r="K33" s="99"/>
      <c r="L33" s="99"/>
      <c r="M33" s="99"/>
      <c r="N33" s="99"/>
      <c r="O33" s="99"/>
      <c r="P33" s="99"/>
      <c r="Q33" s="99"/>
      <c r="R33" s="99"/>
      <c r="S33" s="99"/>
      <c r="T33" s="99"/>
      <c r="U33" s="99"/>
      <c r="V33" s="99"/>
      <c r="W33" s="99"/>
      <c r="X33" s="99"/>
      <c r="Y33" s="99"/>
      <c r="Z33" s="99"/>
      <c r="AA33" s="99"/>
      <c r="AB33" s="99"/>
      <c r="AC33" s="99"/>
      <c r="AD33" s="99"/>
      <c r="AE33" s="99"/>
      <c r="AF33" s="99"/>
    </row>
    <row r="34" spans="2:32" ht="14.4" thickTop="1" x14ac:dyDescent="0.25">
      <c r="H34" s="99"/>
      <c r="I34" s="99"/>
      <c r="J34" s="99"/>
      <c r="K34" s="99"/>
      <c r="L34" s="99"/>
      <c r="M34" s="99"/>
      <c r="N34" s="99"/>
      <c r="O34" s="99"/>
      <c r="P34" s="99"/>
      <c r="Q34" s="99"/>
      <c r="R34" s="99"/>
      <c r="S34" s="99"/>
      <c r="T34" s="99"/>
      <c r="U34" s="99"/>
      <c r="V34" s="99"/>
      <c r="W34" s="99"/>
      <c r="X34" s="99"/>
      <c r="Y34" s="99"/>
      <c r="Z34" s="99"/>
      <c r="AA34" s="99"/>
      <c r="AB34" s="99"/>
      <c r="AC34" s="99"/>
      <c r="AD34" s="99"/>
      <c r="AE34" s="99"/>
      <c r="AF34" s="99"/>
    </row>
    <row r="35" spans="2:32" x14ac:dyDescent="0.25">
      <c r="H35" s="99"/>
      <c r="I35" s="99"/>
      <c r="J35" s="99"/>
      <c r="K35" s="99"/>
      <c r="L35" s="99"/>
      <c r="M35" s="99"/>
      <c r="N35" s="99"/>
      <c r="O35" s="99"/>
      <c r="P35" s="99"/>
      <c r="Q35" s="99"/>
      <c r="R35" s="99"/>
      <c r="S35" s="99"/>
      <c r="T35" s="99"/>
      <c r="U35" s="99"/>
      <c r="V35" s="99"/>
      <c r="W35" s="99"/>
      <c r="X35" s="99"/>
      <c r="Y35" s="99"/>
      <c r="Z35" s="99"/>
      <c r="AA35" s="99"/>
      <c r="AB35" s="99"/>
      <c r="AC35" s="99"/>
      <c r="AD35" s="99"/>
      <c r="AE35" s="99"/>
      <c r="AF35" s="99"/>
    </row>
    <row r="36" spans="2:32" x14ac:dyDescent="0.25">
      <c r="H36" s="99"/>
      <c r="I36" s="99"/>
      <c r="J36" s="99"/>
      <c r="K36" s="99"/>
      <c r="L36" s="99"/>
      <c r="M36" s="99"/>
      <c r="N36" s="99"/>
      <c r="O36" s="99"/>
      <c r="P36" s="99"/>
      <c r="Q36" s="99"/>
      <c r="R36" s="99"/>
      <c r="S36" s="99"/>
      <c r="T36" s="99"/>
      <c r="U36" s="99"/>
      <c r="V36" s="99"/>
      <c r="W36" s="99"/>
      <c r="X36" s="99"/>
      <c r="Y36" s="99"/>
      <c r="Z36" s="99"/>
      <c r="AA36" s="99"/>
      <c r="AB36" s="99"/>
      <c r="AC36" s="99"/>
      <c r="AD36" s="99"/>
      <c r="AE36" s="99"/>
      <c r="AF36" s="99"/>
    </row>
    <row r="39" spans="2:32" x14ac:dyDescent="0.25">
      <c r="K39" s="99"/>
    </row>
  </sheetData>
  <mergeCells count="12">
    <mergeCell ref="P3:S4"/>
    <mergeCell ref="T3:W4"/>
    <mergeCell ref="X3:AA4"/>
    <mergeCell ref="AB3:AE4"/>
    <mergeCell ref="C3:C4"/>
    <mergeCell ref="G3:G4"/>
    <mergeCell ref="D3:D4"/>
    <mergeCell ref="E3:F4"/>
    <mergeCell ref="D33:F33"/>
    <mergeCell ref="B3:B4"/>
    <mergeCell ref="H3:K4"/>
    <mergeCell ref="L3:O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3.2" x14ac:dyDescent="0.25"/>
  <cols>
    <col min="1" max="1" width="87" style="5" customWidth="1"/>
    <col min="2" max="16384" width="9" style="1"/>
  </cols>
  <sheetData>
    <row r="1" spans="1:2" ht="46.5" customHeight="1" x14ac:dyDescent="0.25"/>
    <row r="2" spans="1:2" s="7" customFormat="1" ht="15.6" x14ac:dyDescent="0.25">
      <c r="A2" s="60" t="s">
        <v>3</v>
      </c>
      <c r="B2" s="6"/>
    </row>
    <row r="3" spans="1:2" s="9" customFormat="1" ht="27" customHeight="1" x14ac:dyDescent="0.25">
      <c r="A3" s="61"/>
      <c r="B3" s="10"/>
    </row>
    <row r="4" spans="1:2" s="8" customFormat="1" ht="30" x14ac:dyDescent="0.7">
      <c r="A4" s="62" t="s">
        <v>2</v>
      </c>
    </row>
    <row r="5" spans="1:2" ht="74.25" customHeight="1" x14ac:dyDescent="0.25">
      <c r="A5" s="63" t="s">
        <v>10</v>
      </c>
    </row>
    <row r="6" spans="1:2" ht="26.25" customHeight="1" x14ac:dyDescent="0.25">
      <c r="A6" s="62" t="s">
        <v>13</v>
      </c>
    </row>
    <row r="7" spans="1:2" s="5" customFormat="1" ht="205.05" customHeight="1" x14ac:dyDescent="0.25">
      <c r="A7" s="64" t="s">
        <v>12</v>
      </c>
    </row>
    <row r="8" spans="1:2" s="8" customFormat="1" ht="30" x14ac:dyDescent="0.7">
      <c r="A8" s="62" t="s">
        <v>4</v>
      </c>
    </row>
    <row r="9" spans="1:2" ht="41.4" x14ac:dyDescent="0.25">
      <c r="A9" s="63" t="s">
        <v>11</v>
      </c>
    </row>
    <row r="10" spans="1:2" s="5" customFormat="1" ht="28.05" customHeight="1" x14ac:dyDescent="0.25">
      <c r="A10" s="65" t="s">
        <v>9</v>
      </c>
    </row>
    <row r="11" spans="1:2" s="8" customFormat="1" ht="30" x14ac:dyDescent="0.7">
      <c r="A11" s="62" t="s">
        <v>1</v>
      </c>
    </row>
    <row r="12" spans="1:2" ht="27.6" x14ac:dyDescent="0.25">
      <c r="A12" s="63" t="s">
        <v>8</v>
      </c>
    </row>
    <row r="13" spans="1:2" s="5" customFormat="1" ht="28.05" customHeight="1" x14ac:dyDescent="0.25">
      <c r="A13" s="65" t="s">
        <v>0</v>
      </c>
    </row>
    <row r="14" spans="1:2" s="8" customFormat="1" ht="30" x14ac:dyDescent="0.7">
      <c r="A14" s="62" t="s">
        <v>5</v>
      </c>
    </row>
    <row r="15" spans="1:2" ht="75" customHeight="1" x14ac:dyDescent="0.25">
      <c r="A15" s="63" t="s">
        <v>6</v>
      </c>
    </row>
    <row r="16" spans="1:2" ht="69" x14ac:dyDescent="0.25">
      <c r="A16" s="63" t="s">
        <v>7</v>
      </c>
    </row>
    <row r="17" spans="1:1" x14ac:dyDescent="0.25">
      <c r="A17" s="66"/>
    </row>
    <row r="18" spans="1:1" x14ac:dyDescent="0.25">
      <c r="A18" s="66"/>
    </row>
    <row r="19" spans="1:1" x14ac:dyDescent="0.25">
      <c r="A19" s="66"/>
    </row>
    <row r="20" spans="1:1" x14ac:dyDescent="0.25">
      <c r="A20" s="66"/>
    </row>
    <row r="21" spans="1:1" x14ac:dyDescent="0.25">
      <c r="A21" s="66"/>
    </row>
    <row r="22" spans="1:1" x14ac:dyDescent="0.25">
      <c r="A22" s="66"/>
    </row>
    <row r="23" spans="1:1" x14ac:dyDescent="0.25">
      <c r="A23" s="66"/>
    </row>
    <row r="24" spans="1:1" x14ac:dyDescent="0.25">
      <c r="A24" s="66"/>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Project schedule</vt:lpstr>
      <vt:lpstr>Hoja1</vt:lpstr>
      <vt:lpstr>About</vt:lpstr>
      <vt:lpstr>Display_Week</vt:lpstr>
      <vt:lpstr>Project_Start</vt:lpstr>
      <vt:lpstr>'Project schedule'!task_end</vt:lpstr>
      <vt:lpstr>'Project 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Roberto</dc:creator>
  <dc:description/>
  <cp:lastModifiedBy>Roberto</cp:lastModifiedBy>
  <dcterms:created xsi:type="dcterms:W3CDTF">2022-03-11T22:41:12Z</dcterms:created>
  <dcterms:modified xsi:type="dcterms:W3CDTF">2025-03-05T11:32:37Z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