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PLANTILLA  " sheetId="1" r:id="rId1"/>
    <sheet name="PLANTILLA 2" sheetId="2" r:id="rId2"/>
  </sheets>
  <externalReferences>
    <externalReference r:id="rId3"/>
  </externalReferences>
  <definedNames>
    <definedName name="_xlnm.Print_Area" localSheetId="0">'PLANTILLA  '!$A$1:$DE$128</definedName>
    <definedName name="_xlnm.Print_Titles" localSheetId="0">'PLANTILLA  '!$1:$7</definedName>
  </definedNames>
  <calcPr calcId="144525"/>
</workbook>
</file>

<file path=xl/calcChain.xml><?xml version="1.0" encoding="utf-8"?>
<calcChain xmlns="http://schemas.openxmlformats.org/spreadsheetml/2006/main">
  <c r="C2" i="2" l="1"/>
  <c r="AQ8" i="2"/>
  <c r="AQ9" i="2"/>
  <c r="BO9" i="2" s="1"/>
  <c r="CV9" i="2" s="1"/>
  <c r="AQ10" i="2"/>
  <c r="BO10" i="2"/>
  <c r="CV10" i="2" s="1"/>
  <c r="AQ11" i="2"/>
  <c r="BO11" i="2" s="1"/>
  <c r="CV11" i="2" s="1"/>
  <c r="AQ12" i="2"/>
  <c r="BO12" i="2"/>
  <c r="CV12" i="2" s="1"/>
  <c r="AQ13" i="2"/>
  <c r="BO13" i="2" s="1"/>
  <c r="CV13" i="2" s="1"/>
  <c r="AQ14" i="2"/>
  <c r="BO14" i="2"/>
  <c r="CV14" i="2" s="1"/>
  <c r="AQ15" i="2"/>
  <c r="BO15" i="2" s="1"/>
  <c r="CV15" i="2" s="1"/>
  <c r="AQ16" i="2"/>
  <c r="BO16" i="2"/>
  <c r="CV16" i="2" s="1"/>
  <c r="AQ17" i="2"/>
  <c r="BO17" i="2" s="1"/>
  <c r="CV17" i="2" s="1"/>
  <c r="AQ18" i="2"/>
  <c r="BO18" i="2"/>
  <c r="CV18" i="2" s="1"/>
  <c r="AQ19" i="2"/>
  <c r="BO19" i="2" s="1"/>
  <c r="CV19" i="2" s="1"/>
  <c r="AQ20" i="2"/>
  <c r="BO20" i="2"/>
  <c r="CV20" i="2" s="1"/>
  <c r="AQ21" i="2"/>
  <c r="BO21" i="2" s="1"/>
  <c r="CV21" i="2" s="1"/>
  <c r="AQ22" i="2"/>
  <c r="BO22" i="2"/>
  <c r="CV22" i="2" s="1"/>
  <c r="AQ23" i="2"/>
  <c r="BO23" i="2" s="1"/>
  <c r="CV23" i="2" s="1"/>
  <c r="AQ24" i="2"/>
  <c r="BO24" i="2"/>
  <c r="CV24" i="2" s="1"/>
  <c r="AQ25" i="2"/>
  <c r="BO25" i="2" s="1"/>
  <c r="CV25" i="2" s="1"/>
  <c r="AQ26" i="2"/>
  <c r="BO26" i="2"/>
  <c r="CV26" i="2" s="1"/>
  <c r="AQ27" i="2"/>
  <c r="BO27" i="2" s="1"/>
  <c r="CV27" i="2" s="1"/>
  <c r="AQ28" i="2"/>
  <c r="BO28" i="2"/>
  <c r="CV28" i="2" s="1"/>
  <c r="AQ29" i="2"/>
  <c r="BO29" i="2" s="1"/>
  <c r="CV29" i="2" s="1"/>
  <c r="AQ30" i="2"/>
  <c r="BO30" i="2"/>
  <c r="CV30" i="2" s="1"/>
  <c r="AQ31" i="2"/>
  <c r="BO31" i="2" s="1"/>
  <c r="CV31" i="2" s="1"/>
  <c r="AQ32" i="2"/>
  <c r="BO32" i="2"/>
  <c r="CV32" i="2" s="1"/>
  <c r="AQ33" i="2"/>
  <c r="BO33" i="2" s="1"/>
  <c r="CV33" i="2" s="1"/>
  <c r="AQ34" i="2"/>
  <c r="BO34" i="2"/>
  <c r="CV34" i="2" s="1"/>
  <c r="AQ35" i="2"/>
  <c r="BO35" i="2" s="1"/>
  <c r="CV35" i="2" s="1"/>
  <c r="AQ36" i="2"/>
  <c r="BO36" i="2"/>
  <c r="CV36" i="2" s="1"/>
  <c r="AQ37" i="2"/>
  <c r="BO37" i="2" s="1"/>
  <c r="CV37" i="2" s="1"/>
  <c r="AQ38" i="2"/>
  <c r="BO38" i="2"/>
  <c r="CV38" i="2" s="1"/>
  <c r="AQ39" i="2"/>
  <c r="BO39" i="2" s="1"/>
  <c r="CV39" i="2" s="1"/>
  <c r="AQ40" i="2"/>
  <c r="BO40" i="2"/>
  <c r="CV40" i="2" s="1"/>
  <c r="AQ41" i="2"/>
  <c r="BO41" i="2" s="1"/>
  <c r="CV41" i="2" s="1"/>
  <c r="AQ42" i="2"/>
  <c r="BO42" i="2"/>
  <c r="CV42" i="2" s="1"/>
  <c r="AQ43" i="2"/>
  <c r="BO43" i="2" s="1"/>
  <c r="CV43" i="2" s="1"/>
  <c r="AQ44" i="2"/>
  <c r="BO44" i="2"/>
  <c r="CV44" i="2" s="1"/>
  <c r="AQ45" i="2"/>
  <c r="BO45" i="2" s="1"/>
  <c r="CV45" i="2" s="1"/>
  <c r="AQ46" i="2"/>
  <c r="BO46" i="2"/>
  <c r="CV46" i="2" s="1"/>
  <c r="AQ47" i="2"/>
  <c r="BO47" i="2" s="1"/>
  <c r="CV47" i="2" s="1"/>
  <c r="AQ48" i="2"/>
  <c r="BO48" i="2"/>
  <c r="CV48" i="2" s="1"/>
  <c r="AQ49" i="2"/>
  <c r="BO49" i="2" s="1"/>
  <c r="CV49" i="2" s="1"/>
  <c r="AQ50" i="2"/>
  <c r="BO50" i="2"/>
  <c r="CV50" i="2" s="1"/>
  <c r="AQ51" i="2"/>
  <c r="BO51" i="2" s="1"/>
  <c r="CV51" i="2" s="1"/>
  <c r="AQ52" i="2"/>
  <c r="BO52" i="2"/>
  <c r="CV52" i="2" s="1"/>
  <c r="AQ53" i="2"/>
  <c r="BO53" i="2" s="1"/>
  <c r="CV53" i="2" s="1"/>
  <c r="AQ54" i="2"/>
  <c r="BO54" i="2"/>
  <c r="CV54" i="2" s="1"/>
  <c r="AQ55" i="2"/>
  <c r="BO55" i="2" s="1"/>
  <c r="CV55" i="2" s="1"/>
  <c r="AQ56" i="2"/>
  <c r="BO56" i="2"/>
  <c r="CV56" i="2" s="1"/>
  <c r="AQ57" i="2"/>
  <c r="BO57" i="2" s="1"/>
  <c r="CV57" i="2" s="1"/>
  <c r="AQ58" i="2"/>
  <c r="BO58" i="2"/>
  <c r="CV58" i="2" s="1"/>
  <c r="AQ59" i="2"/>
  <c r="BO59" i="2" s="1"/>
  <c r="CV59" i="2" s="1"/>
  <c r="AQ60" i="2"/>
  <c r="BO60" i="2"/>
  <c r="CV60" i="2" s="1"/>
  <c r="AQ61" i="2"/>
  <c r="BO61" i="2" s="1"/>
  <c r="CV61" i="2" s="1"/>
  <c r="AQ62" i="2"/>
  <c r="BO62" i="2"/>
  <c r="CV62" i="2" s="1"/>
  <c r="AQ63" i="2"/>
  <c r="BO63" i="2" s="1"/>
  <c r="CV63" i="2" s="1"/>
  <c r="AQ64" i="2"/>
  <c r="BO64" i="2"/>
  <c r="CV64" i="2" s="1"/>
  <c r="AQ65" i="2"/>
  <c r="BO65" i="2" s="1"/>
  <c r="CV65" i="2" s="1"/>
  <c r="AQ66" i="2"/>
  <c r="BO66" i="2"/>
  <c r="CV66" i="2" s="1"/>
  <c r="AQ67" i="2"/>
  <c r="AG68" i="2"/>
  <c r="AK68" i="2"/>
  <c r="AK69" i="2" s="1"/>
  <c r="C2" i="1"/>
  <c r="AQ8" i="1"/>
  <c r="BO8" i="1" s="1"/>
  <c r="CV8" i="1" s="1"/>
  <c r="AQ9" i="1"/>
  <c r="BO9" i="1"/>
  <c r="CV9" i="1" s="1"/>
  <c r="AQ10" i="1"/>
  <c r="BO10" i="1" s="1"/>
  <c r="CV10" i="1" s="1"/>
  <c r="AQ11" i="1"/>
  <c r="BO11" i="1"/>
  <c r="CV11" i="1" s="1"/>
  <c r="AQ12" i="1"/>
  <c r="BO12" i="1" s="1"/>
  <c r="CV12" i="1" s="1"/>
  <c r="AQ13" i="1"/>
  <c r="BO13" i="1"/>
  <c r="CV13" i="1" s="1"/>
  <c r="AQ14" i="1"/>
  <c r="BO14" i="1" s="1"/>
  <c r="CV14" i="1" s="1"/>
  <c r="AQ15" i="1"/>
  <c r="BO15" i="1"/>
  <c r="CV15" i="1" s="1"/>
  <c r="AQ16" i="1"/>
  <c r="BO16" i="1" s="1"/>
  <c r="CV16" i="1" s="1"/>
  <c r="AQ17" i="1"/>
  <c r="BO17" i="1"/>
  <c r="CV17" i="1" s="1"/>
  <c r="AQ18" i="1"/>
  <c r="BO18" i="1" s="1"/>
  <c r="CV18" i="1" s="1"/>
  <c r="DQ18" i="1"/>
  <c r="AQ19" i="1"/>
  <c r="BO19" i="1" s="1"/>
  <c r="CV19" i="1" s="1"/>
  <c r="AQ20" i="1"/>
  <c r="BO20" i="1"/>
  <c r="CV20" i="1" s="1"/>
  <c r="AQ21" i="1"/>
  <c r="BO21" i="1" s="1"/>
  <c r="CV21" i="1"/>
  <c r="AQ22" i="1"/>
  <c r="BO22" i="1"/>
  <c r="CV22" i="1" s="1"/>
  <c r="AQ23" i="1"/>
  <c r="BO23" i="1" s="1"/>
  <c r="CV23" i="1"/>
  <c r="AQ24" i="1"/>
  <c r="BO24" i="1"/>
  <c r="CV24" i="1" s="1"/>
  <c r="AQ25" i="1"/>
  <c r="BO25" i="1" s="1"/>
  <c r="CV25" i="1"/>
  <c r="AQ26" i="1"/>
  <c r="BO26" i="1"/>
  <c r="CV26" i="1" s="1"/>
  <c r="AQ27" i="1"/>
  <c r="BO27" i="1" s="1"/>
  <c r="CV27" i="1"/>
  <c r="AQ28" i="1"/>
  <c r="BO28" i="1"/>
  <c r="CV28" i="1" s="1"/>
  <c r="AQ29" i="1"/>
  <c r="BO29" i="1" s="1"/>
  <c r="CV29" i="1"/>
  <c r="AQ30" i="1"/>
  <c r="BO30" i="1"/>
  <c r="CV30" i="1" s="1"/>
  <c r="AQ31" i="1"/>
  <c r="BO31" i="1"/>
  <c r="CV31" i="1" s="1"/>
  <c r="AQ32" i="1"/>
  <c r="BO32" i="1" s="1"/>
  <c r="CV32" i="1" s="1"/>
  <c r="AQ33" i="1"/>
  <c r="BO33" i="1"/>
  <c r="CV33" i="1" s="1"/>
  <c r="AQ34" i="1"/>
  <c r="BO34" i="1" s="1"/>
  <c r="CV34" i="1" s="1"/>
  <c r="AQ35" i="1"/>
  <c r="BO35" i="1"/>
  <c r="CV35" i="1" s="1"/>
  <c r="AQ36" i="1"/>
  <c r="BO36" i="1" s="1"/>
  <c r="CV36" i="1" s="1"/>
  <c r="AQ37" i="1"/>
  <c r="BO37" i="1"/>
  <c r="CV37" i="1" s="1"/>
  <c r="AQ38" i="1"/>
  <c r="BO38" i="1" s="1"/>
  <c r="CV38" i="1" s="1"/>
  <c r="AQ39" i="1"/>
  <c r="BO39" i="1"/>
  <c r="CV39" i="1" s="1"/>
  <c r="AQ40" i="1"/>
  <c r="BO40" i="1" s="1"/>
  <c r="CV40" i="1" s="1"/>
  <c r="AQ41" i="1"/>
  <c r="BO41" i="1"/>
  <c r="CV41" i="1" s="1"/>
  <c r="AQ42" i="1"/>
  <c r="BO42" i="1" s="1"/>
  <c r="CV42" i="1" s="1"/>
  <c r="AQ43" i="1"/>
  <c r="BO43" i="1"/>
  <c r="CV43" i="1" s="1"/>
  <c r="AQ44" i="1"/>
  <c r="BO44" i="1" s="1"/>
  <c r="CV44" i="1" s="1"/>
  <c r="AQ45" i="1"/>
  <c r="BO45" i="1"/>
  <c r="CV45" i="1" s="1"/>
  <c r="AQ46" i="1"/>
  <c r="BO46" i="1" s="1"/>
  <c r="CV46" i="1" s="1"/>
  <c r="AQ47" i="1"/>
  <c r="BO47" i="1"/>
  <c r="CV47" i="1" s="1"/>
  <c r="AQ48" i="1"/>
  <c r="BO48" i="1" s="1"/>
  <c r="CV48" i="1" s="1"/>
  <c r="AQ49" i="1"/>
  <c r="BO49" i="1"/>
  <c r="CV49" i="1" s="1"/>
  <c r="AQ50" i="1"/>
  <c r="BO50" i="1" s="1"/>
  <c r="CV50" i="1" s="1"/>
  <c r="AQ51" i="1"/>
  <c r="BO51" i="1"/>
  <c r="CV51" i="1" s="1"/>
  <c r="AQ52" i="1"/>
  <c r="BO52" i="1" s="1"/>
  <c r="CV52" i="1" s="1"/>
  <c r="AQ53" i="1"/>
  <c r="BO53" i="1"/>
  <c r="CV53" i="1" s="1"/>
  <c r="AQ54" i="1"/>
  <c r="BO54" i="1" s="1"/>
  <c r="CV54" i="1" s="1"/>
  <c r="AQ55" i="1"/>
  <c r="BO55" i="1"/>
  <c r="CV55" i="1" s="1"/>
  <c r="AQ56" i="1"/>
  <c r="BO56" i="1" s="1"/>
  <c r="CV56" i="1" s="1"/>
  <c r="AQ57" i="1"/>
  <c r="BO57" i="1"/>
  <c r="CV57" i="1" s="1"/>
  <c r="AQ58" i="1"/>
  <c r="BO58" i="1" s="1"/>
  <c r="CV58" i="1" s="1"/>
  <c r="AQ59" i="1"/>
  <c r="BO59" i="1"/>
  <c r="CV59" i="1" s="1"/>
  <c r="AQ60" i="1"/>
  <c r="BO60" i="1" s="1"/>
  <c r="CV60" i="1" s="1"/>
  <c r="AQ61" i="1"/>
  <c r="BO61" i="1"/>
  <c r="CV61" i="1" s="1"/>
  <c r="AQ62" i="1"/>
  <c r="BO62" i="1" s="1"/>
  <c r="CV62" i="1" s="1"/>
  <c r="AQ63" i="1"/>
  <c r="BO63" i="1"/>
  <c r="CV63" i="1" s="1"/>
  <c r="AQ64" i="1"/>
  <c r="BO64" i="1" s="1"/>
  <c r="CV64" i="1" s="1"/>
  <c r="AQ65" i="1"/>
  <c r="BO65" i="1"/>
  <c r="CV65" i="1" s="1"/>
  <c r="AQ66" i="1"/>
  <c r="BO66" i="1" s="1"/>
  <c r="CV66" i="1" s="1"/>
  <c r="AQ67" i="1"/>
  <c r="BO67" i="1"/>
  <c r="CV67" i="1" s="1"/>
  <c r="AQ68" i="1"/>
  <c r="BO68" i="1" s="1"/>
  <c r="CV68" i="1" s="1"/>
  <c r="AQ69" i="1"/>
  <c r="BO69" i="1"/>
  <c r="CV69" i="1" s="1"/>
  <c r="AQ70" i="1"/>
  <c r="BO70" i="1" s="1"/>
  <c r="CV70" i="1" s="1"/>
  <c r="AQ71" i="1"/>
  <c r="BO71" i="1"/>
  <c r="CV71" i="1" s="1"/>
  <c r="AQ72" i="1"/>
  <c r="BO72" i="1" s="1"/>
  <c r="CV72" i="1" s="1"/>
  <c r="AQ73" i="1"/>
  <c r="BO73" i="1"/>
  <c r="CV73" i="1" s="1"/>
  <c r="AQ74" i="1"/>
  <c r="BO74" i="1" s="1"/>
  <c r="CV74" i="1" s="1"/>
  <c r="AQ75" i="1"/>
  <c r="BO75" i="1"/>
  <c r="CV75" i="1" s="1"/>
  <c r="AQ76" i="1"/>
  <c r="BO76" i="1" s="1"/>
  <c r="CV76" i="1" s="1"/>
  <c r="AQ77" i="1"/>
  <c r="BO77" i="1"/>
  <c r="CV77" i="1" s="1"/>
  <c r="AQ78" i="1"/>
  <c r="BO78" i="1" s="1"/>
  <c r="CV78" i="1" s="1"/>
  <c r="AQ79" i="1"/>
  <c r="BO79" i="1"/>
  <c r="CV79" i="1" s="1"/>
  <c r="AQ80" i="1"/>
  <c r="BO80" i="1" s="1"/>
  <c r="CV80" i="1" s="1"/>
  <c r="AQ81" i="1"/>
  <c r="BO81" i="1"/>
  <c r="CV81" i="1" s="1"/>
  <c r="AQ82" i="1"/>
  <c r="BO82" i="1" s="1"/>
  <c r="CV82" i="1" s="1"/>
  <c r="AQ83" i="1"/>
  <c r="BO83" i="1"/>
  <c r="CV83" i="1" s="1"/>
  <c r="AQ84" i="1"/>
  <c r="BO84" i="1" s="1"/>
  <c r="CV84" i="1" s="1"/>
  <c r="AQ85" i="1"/>
  <c r="BO85" i="1"/>
  <c r="CV85" i="1" s="1"/>
  <c r="AQ86" i="1"/>
  <c r="BO86" i="1" s="1"/>
  <c r="CV86" i="1" s="1"/>
  <c r="AQ87" i="1"/>
  <c r="BO87" i="1"/>
  <c r="CV87" i="1" s="1"/>
  <c r="AQ88" i="1"/>
  <c r="BO88" i="1" s="1"/>
  <c r="CV88" i="1" s="1"/>
  <c r="AQ89" i="1"/>
  <c r="BO89" i="1"/>
  <c r="CV89" i="1" s="1"/>
  <c r="AQ90" i="1"/>
  <c r="BO90" i="1" s="1"/>
  <c r="CV90" i="1" s="1"/>
  <c r="AQ91" i="1"/>
  <c r="BO91" i="1"/>
  <c r="CV91" i="1" s="1"/>
  <c r="AQ92" i="1"/>
  <c r="BO92" i="1" s="1"/>
  <c r="CV92" i="1" s="1"/>
  <c r="AQ93" i="1"/>
  <c r="BO93" i="1"/>
  <c r="CV93" i="1" s="1"/>
  <c r="AQ94" i="1"/>
  <c r="BO94" i="1" s="1"/>
  <c r="CV94" i="1" s="1"/>
  <c r="AQ95" i="1"/>
  <c r="BO95" i="1"/>
  <c r="CV95" i="1" s="1"/>
  <c r="AQ96" i="1"/>
  <c r="BO96" i="1" s="1"/>
  <c r="CV96" i="1" s="1"/>
  <c r="AQ97" i="1"/>
  <c r="BO97" i="1"/>
  <c r="CV97" i="1" s="1"/>
  <c r="AQ98" i="1"/>
  <c r="BO98" i="1" s="1"/>
  <c r="CV98" i="1" s="1"/>
  <c r="AQ99" i="1"/>
  <c r="BO99" i="1"/>
  <c r="CV99" i="1" s="1"/>
  <c r="AQ100" i="1"/>
  <c r="BO100" i="1" s="1"/>
  <c r="CV100" i="1" s="1"/>
  <c r="AQ101" i="1"/>
  <c r="BO101" i="1"/>
  <c r="CV101" i="1" s="1"/>
  <c r="AQ102" i="1"/>
  <c r="BO102" i="1" s="1"/>
  <c r="CV102" i="1" s="1"/>
  <c r="AQ103" i="1"/>
  <c r="BO103" i="1"/>
  <c r="CV103" i="1" s="1"/>
  <c r="AQ104" i="1"/>
  <c r="BO104" i="1" s="1"/>
  <c r="CV104" i="1" s="1"/>
  <c r="AQ105" i="1"/>
  <c r="BO105" i="1"/>
  <c r="CV105" i="1" s="1"/>
  <c r="AQ106" i="1"/>
  <c r="BO106" i="1" s="1"/>
  <c r="CV106" i="1" s="1"/>
  <c r="AQ107" i="1"/>
  <c r="BO107" i="1"/>
  <c r="CV107" i="1" s="1"/>
  <c r="AQ108" i="1"/>
  <c r="BO108" i="1" s="1"/>
  <c r="CV108" i="1" s="1"/>
  <c r="AQ109" i="1"/>
  <c r="BO109" i="1"/>
  <c r="CV109" i="1" s="1"/>
  <c r="AQ110" i="1"/>
  <c r="BO110" i="1" s="1"/>
  <c r="CV110" i="1" s="1"/>
  <c r="AQ111" i="1"/>
  <c r="BO111" i="1"/>
  <c r="CV111" i="1" s="1"/>
  <c r="AQ112" i="1"/>
  <c r="BO112" i="1" s="1"/>
  <c r="CV112" i="1" s="1"/>
  <c r="AQ113" i="1"/>
  <c r="BO113" i="1"/>
  <c r="CV113" i="1" s="1"/>
  <c r="AQ114" i="1"/>
  <c r="BO114" i="1" s="1"/>
  <c r="CV114" i="1" s="1"/>
  <c r="AQ115" i="1"/>
  <c r="BO115" i="1"/>
  <c r="CV115" i="1" s="1"/>
  <c r="AQ116" i="1"/>
  <c r="BO116" i="1" s="1"/>
  <c r="CV116" i="1" s="1"/>
  <c r="AQ117" i="1"/>
  <c r="BO117" i="1"/>
  <c r="CV117" i="1" s="1"/>
  <c r="AQ118" i="1"/>
  <c r="BO118" i="1" s="1"/>
  <c r="CV118" i="1" s="1"/>
  <c r="AQ119" i="1"/>
  <c r="BO119" i="1"/>
  <c r="CV119" i="1" s="1"/>
  <c r="AQ120" i="1"/>
  <c r="BO120" i="1" s="1"/>
  <c r="CV120" i="1" s="1"/>
  <c r="AQ121" i="1"/>
  <c r="BO121" i="1"/>
  <c r="CV121" i="1" s="1"/>
  <c r="AQ122" i="1"/>
  <c r="BO122" i="1" s="1"/>
  <c r="CV122" i="1" s="1"/>
  <c r="AQ123" i="1"/>
  <c r="BO123" i="1"/>
  <c r="CV123" i="1" s="1"/>
  <c r="AQ124" i="1"/>
  <c r="BO124" i="1" s="1"/>
  <c r="AQ125" i="1"/>
  <c r="BO125" i="1"/>
  <c r="CV125" i="1" s="1"/>
  <c r="AQ126" i="1"/>
  <c r="BO126" i="1" s="1"/>
  <c r="AQ127" i="1"/>
  <c r="BO127" i="1"/>
  <c r="CV127" i="1" s="1"/>
  <c r="AG128" i="1"/>
  <c r="AG69" i="2" s="1"/>
  <c r="CV126" i="1" l="1"/>
  <c r="CV124" i="1"/>
  <c r="AQ128" i="1"/>
  <c r="AQ68" i="2"/>
  <c r="BO68" i="2" l="1"/>
  <c r="AQ69" i="2"/>
  <c r="CV68" i="2"/>
  <c r="CV128" i="1"/>
  <c r="BO128" i="1"/>
  <c r="CV69" i="2" l="1"/>
  <c r="BO69" i="2"/>
</calcChain>
</file>

<file path=xl/sharedStrings.xml><?xml version="1.0" encoding="utf-8"?>
<sst xmlns="http://schemas.openxmlformats.org/spreadsheetml/2006/main" count="380" uniqueCount="143">
  <si>
    <t>PARQUES Y JARDINES</t>
  </si>
  <si>
    <t>JARDINERO</t>
  </si>
  <si>
    <t>MANT PARQUE PALAPAS</t>
  </si>
  <si>
    <t>MANT PLAZA PRINCIPAL</t>
  </si>
  <si>
    <t>ENCARGADO</t>
  </si>
  <si>
    <t>ASEO PUBLICO</t>
  </si>
  <si>
    <t>AUXILIAR BASURERA</t>
  </si>
  <si>
    <t>CHOFER BASURERA</t>
  </si>
  <si>
    <t xml:space="preserve"> CHOFER  BASURERA</t>
  </si>
  <si>
    <t>AUXILIAR DE INTENDENCIA</t>
  </si>
  <si>
    <t>AUXILIAR INTENDENCIA PRESIDENCIA</t>
  </si>
  <si>
    <t>AUXILIAR DE INTENDENCIA AUDITORIO</t>
  </si>
  <si>
    <t>AUXILIAR DE INTENDENCIA PRESIDENCIA</t>
  </si>
  <si>
    <t>APOYO A INSTITUCIONES</t>
  </si>
  <si>
    <t>CHOFER CAMION ESTUDIANTES</t>
  </si>
  <si>
    <t>SECRETARIA CENTRO SALUD</t>
  </si>
  <si>
    <t>MEDICO CENTRO SALUD</t>
  </si>
  <si>
    <t>MEDICO MUNICIPAL</t>
  </si>
  <si>
    <t>BIBILIOTECARIA BUENOS AIRES</t>
  </si>
  <si>
    <t>BIBLIOTECARIA HUASCATO</t>
  </si>
  <si>
    <t>JARDINERO CENTRO SALUD</t>
  </si>
  <si>
    <t>VELADOR PREPARATORIA</t>
  </si>
  <si>
    <t>AUX INTENDENCIA PREPARATORIA</t>
  </si>
  <si>
    <t>AUX INTENDENCIA BIBLIOTECA</t>
  </si>
  <si>
    <t>BIBLIOTECARIA DEGOLLADO</t>
  </si>
  <si>
    <t>AUXILIAR</t>
  </si>
  <si>
    <t>ENCARGADA INSTITUTO DE LA MUJER</t>
  </si>
  <si>
    <t>PADRON Y LICENCIAS</t>
  </si>
  <si>
    <t>PROMOCION ECONOMICA</t>
  </si>
  <si>
    <t>SECRETARIA</t>
  </si>
  <si>
    <t>DESARROLLO RURAL Y ECOLOGIA</t>
  </si>
  <si>
    <t>PROM Y DESARROLLO SOCIAL</t>
  </si>
  <si>
    <t>MANTENIMIENTO</t>
  </si>
  <si>
    <t>ALMACEN</t>
  </si>
  <si>
    <t>PEON DE ALBAÑIL</t>
  </si>
  <si>
    <t>ALBAÑIL</t>
  </si>
  <si>
    <t>AUXILIAR ELECTRICISTA</t>
  </si>
  <si>
    <t xml:space="preserve"> ELECTRICISTA</t>
  </si>
  <si>
    <t>AUXILIAR DE MAQUINARIA</t>
  </si>
  <si>
    <t>ENCARGADO MAQUINARIA</t>
  </si>
  <si>
    <t>OBRAS PUBLICAS</t>
  </si>
  <si>
    <t>PINTOR</t>
  </si>
  <si>
    <t>SUPERVISOR OBRA</t>
  </si>
  <si>
    <t>OPERADOR DEL PAYLODER</t>
  </si>
  <si>
    <t>OPERADOR MOTOCONFORMADORA</t>
  </si>
  <si>
    <t>OPERADOR DE MOTOCONFORMADORA</t>
  </si>
  <si>
    <t>OPERADOR  D-6</t>
  </si>
  <si>
    <t>CHOFER CAMION VOLTEO</t>
  </si>
  <si>
    <t>OPERADOR RETRO</t>
  </si>
  <si>
    <t>AUXILIARES</t>
  </si>
  <si>
    <t>AUXILIAR DEL DIRECTOR</t>
  </si>
  <si>
    <t>DIRECTOR</t>
  </si>
  <si>
    <t>CATASTRO</t>
  </si>
  <si>
    <t>URBANIZACION</t>
  </si>
  <si>
    <t>HACIENDA MUNICIPAL</t>
  </si>
  <si>
    <t>AUXILIAR EGRESOS</t>
  </si>
  <si>
    <t>AUXILIAR INGRESOS</t>
  </si>
  <si>
    <t>AUXILIAR  CUENTA PUBLICA</t>
  </si>
  <si>
    <t>ENCARGADA</t>
  </si>
  <si>
    <t>DELEGACIONES</t>
  </si>
  <si>
    <t>ENCARGADO BASURERA</t>
  </si>
  <si>
    <t>ELECTRICISTA</t>
  </si>
  <si>
    <t>AUXILIAR INTENDENCIA</t>
  </si>
  <si>
    <t>DELEGADO HUASCATO</t>
  </si>
  <si>
    <t>JUEZ MUNICIPAL</t>
  </si>
  <si>
    <t>SECRETARIA GENERAL</t>
  </si>
  <si>
    <t>SECRETARIO GENERAL</t>
  </si>
  <si>
    <t>SINDICATURA</t>
  </si>
  <si>
    <t>ASESOR JURIDICO</t>
  </si>
  <si>
    <t>SINDICO</t>
  </si>
  <si>
    <t>REGISTRO CIVIL</t>
  </si>
  <si>
    <t>OFICIALIA</t>
  </si>
  <si>
    <t>AUXILIAR ADMINISTRATIVO</t>
  </si>
  <si>
    <t>DESPACHADOR</t>
  </si>
  <si>
    <t>ENCARGADO DEL PARQUE VEHICULAR</t>
  </si>
  <si>
    <t>OFICIAL MAYOR</t>
  </si>
  <si>
    <t>CONTRALORIA</t>
  </si>
  <si>
    <t>CONTRALOR</t>
  </si>
  <si>
    <t>PRESIDENCIA</t>
  </si>
  <si>
    <t>PRESIDENTE MUNICIPAL</t>
  </si>
  <si>
    <t>H. AYUNTAMIENTO</t>
  </si>
  <si>
    <t>REGIDURIA</t>
  </si>
  <si>
    <t xml:space="preserve"> de Servicios Efectivos Prestados</t>
  </si>
  <si>
    <t>Anual</t>
  </si>
  <si>
    <t>Mensual</t>
  </si>
  <si>
    <t>Compensaciones</t>
  </si>
  <si>
    <t xml:space="preserve">Horas 
Extraordinarias
</t>
  </si>
  <si>
    <t>Gratificación  de Fin de Año (Aguinaldo)</t>
  </si>
  <si>
    <t>Prima Vacacional y Dominical</t>
  </si>
  <si>
    <t xml:space="preserve">Primas por años  </t>
  </si>
  <si>
    <t>Dietas y Sueldo Base</t>
  </si>
  <si>
    <t>Suma Total de 
Remuneraciones</t>
  </si>
  <si>
    <t>Otras
Prestaciones</t>
  </si>
  <si>
    <t>111-113</t>
  </si>
  <si>
    <t>No. Plazas</t>
  </si>
  <si>
    <t>FF</t>
  </si>
  <si>
    <t>Adscripción de la Plaza</t>
  </si>
  <si>
    <t>Nombre de la Plaza</t>
  </si>
  <si>
    <t>PLANTILLA DE PERSONAL DE CARÁCTER PERMANENTE. 2017</t>
  </si>
  <si>
    <t>TOTALES</t>
  </si>
  <si>
    <t>AUXILIAR DE MOVILIDAD</t>
  </si>
  <si>
    <t>ENCARGADO DE CORRALON</t>
  </si>
  <si>
    <t>SECRETARIA DE VIALIDAD</t>
  </si>
  <si>
    <t>TRANSITO Y VIALIDAD</t>
  </si>
  <si>
    <t>OFICIAL DE TRANSITO PRIMERO</t>
  </si>
  <si>
    <t>PROTECCION CIVIL</t>
  </si>
  <si>
    <t>PARAMEDICO</t>
  </si>
  <si>
    <t>SEGURIDAD PUBLICA</t>
  </si>
  <si>
    <t>POLICIA DE LINEA</t>
  </si>
  <si>
    <t>POLICIA PRIMERO</t>
  </si>
  <si>
    <t>ARMERO Y ALCAIDE</t>
  </si>
  <si>
    <t>OFICIAL DE CABINA</t>
  </si>
  <si>
    <t>SUBOFICIAL</t>
  </si>
  <si>
    <t>OFICIAL</t>
  </si>
  <si>
    <t>COORDINADOR ADMINISTRATIVO</t>
  </si>
  <si>
    <t>OFICIAL PREVENCION</t>
  </si>
  <si>
    <t>SUB-INSPECTOR</t>
  </si>
  <si>
    <t>INSPECTOR</t>
  </si>
  <si>
    <t>SAGARPA</t>
  </si>
  <si>
    <t>INSTALACIONES DEPORTIVAS</t>
  </si>
  <si>
    <t>UNIDAD DEPORTIVA</t>
  </si>
  <si>
    <t>CANCHA BARRIAL</t>
  </si>
  <si>
    <t>ESTADIO</t>
  </si>
  <si>
    <t>MERCADO MUNICIPAL</t>
  </si>
  <si>
    <t>CEMENTERIO MUNICIPAL</t>
  </si>
  <si>
    <t>RASTRO MUNICIPAL</t>
  </si>
  <si>
    <t>MATANCERO</t>
  </si>
  <si>
    <t>ENCARGADO MATANCERO</t>
  </si>
  <si>
    <t>MEDICO VETERINARIO</t>
  </si>
  <si>
    <t>PODER JOVEN</t>
  </si>
  <si>
    <t>INFORMATICA</t>
  </si>
  <si>
    <t>TRANSPARENCIA</t>
  </si>
  <si>
    <t>AUXILIAR DE PAGINA WEB</t>
  </si>
  <si>
    <t>COMUNICACION SOCIAL</t>
  </si>
  <si>
    <t>CULTURA</t>
  </si>
  <si>
    <t>MAESTRO YOGA</t>
  </si>
  <si>
    <t>MAESTRO MUSICA DELEG HUASCATO</t>
  </si>
  <si>
    <t>MAESTRO DANZA INFANTIL</t>
  </si>
  <si>
    <t>MAESTRO DANZA FOLKLORICA</t>
  </si>
  <si>
    <t>MAESTRA PINTURA</t>
  </si>
  <si>
    <t>MAESTRO MUSICA</t>
  </si>
  <si>
    <t>MAESTRO GUITARRA</t>
  </si>
  <si>
    <t>MAESTRO TEATRO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</si>
</sst>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_ ;\-#,##0\ "/>
    <numFmt numFmtId="165" formatCode="_-&quot;$&quot;* #,##0_-;\-&quot;$&quot;* #,##0_-;_-&quot;$&quot;* &quot;-&quot;??_-;_-@_-"/>
    <numFmt numFmtId="166" formatCode="_-[$€]* #,##0.00_-;\-[$€]* #,##0.00_-;_-[$€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8"/>
      <color indexed="62"/>
      <name val="Cambri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2D4"/>
        <bgColor indexed="64"/>
      </patternFill>
    </fill>
    <fill>
      <patternFill patternType="solid">
        <fgColor rgb="FFFFE6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4BF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36F"/>
      </bottom>
      <diagonal/>
    </border>
    <border>
      <left/>
      <right style="thin">
        <color indexed="64"/>
      </right>
      <top style="thin">
        <color rgb="FF00736F"/>
      </top>
      <bottom style="thin">
        <color indexed="64"/>
      </bottom>
      <diagonal/>
    </border>
    <border>
      <left/>
      <right/>
      <top style="thin">
        <color rgb="FF00736F"/>
      </top>
      <bottom style="thin">
        <color indexed="64"/>
      </bottom>
      <diagonal/>
    </border>
    <border>
      <left style="thin">
        <color indexed="64"/>
      </left>
      <right/>
      <top style="thin">
        <color rgb="FF00736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736F"/>
      </bottom>
      <diagonal/>
    </border>
    <border>
      <left/>
      <right/>
      <top style="thin">
        <color indexed="64"/>
      </top>
      <bottom style="thin">
        <color rgb="FF00736F"/>
      </bottom>
      <diagonal/>
    </border>
    <border>
      <left style="thin">
        <color indexed="64"/>
      </left>
      <right/>
      <top style="thin">
        <color indexed="64"/>
      </top>
      <bottom style="thin">
        <color rgb="FF00736F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4" fontId="3" fillId="2" borderId="2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3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3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4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5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7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8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9" xfId="0" applyNumberFormat="1" applyFont="1" applyFill="1" applyBorder="1" applyAlignment="1" applyProtection="1">
      <alignment horizontal="right" vertical="center" wrapText="1"/>
      <protection locked="0"/>
    </xf>
    <xf numFmtId="44" fontId="2" fillId="3" borderId="10" xfId="0" applyNumberFormat="1" applyFont="1" applyFill="1" applyBorder="1" applyAlignment="1" applyProtection="1">
      <alignment horizontal="right" vertical="center" wrapText="1"/>
    </xf>
    <xf numFmtId="44" fontId="2" fillId="3" borderId="10" xfId="1" applyNumberFormat="1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center" vertical="center"/>
    </xf>
    <xf numFmtId="0" fontId="2" fillId="3" borderId="11" xfId="0" applyFont="1" applyFill="1" applyBorder="1" applyAlignment="1" applyProtection="1">
      <alignment horizontal="right" vertical="center" wrapText="1"/>
    </xf>
    <xf numFmtId="0" fontId="2" fillId="3" borderId="12" xfId="0" applyFont="1" applyFill="1" applyBorder="1" applyAlignment="1" applyProtection="1">
      <alignment horizontal="right" vertical="center" wrapText="1"/>
    </xf>
    <xf numFmtId="0" fontId="2" fillId="3" borderId="13" xfId="0" applyFont="1" applyFill="1" applyBorder="1" applyAlignment="1" applyProtection="1">
      <alignment horizontal="right" vertical="center" wrapText="1"/>
    </xf>
    <xf numFmtId="44" fontId="3" fillId="2" borderId="3" xfId="0" applyNumberFormat="1" applyFont="1" applyFill="1" applyBorder="1" applyAlignment="1" applyProtection="1">
      <alignment horizontal="right" vertical="center" wrapText="1"/>
    </xf>
    <xf numFmtId="44" fontId="3" fillId="4" borderId="7" xfId="1" applyNumberFormat="1" applyFont="1" applyFill="1" applyBorder="1" applyAlignment="1" applyProtection="1">
      <alignment horizontal="right" vertical="center"/>
      <protection locked="0"/>
    </xf>
    <xf numFmtId="44" fontId="3" fillId="4" borderId="8" xfId="1" applyNumberFormat="1" applyFont="1" applyFill="1" applyBorder="1" applyAlignment="1" applyProtection="1">
      <alignment horizontal="right" vertical="center"/>
      <protection locked="0"/>
    </xf>
    <xf numFmtId="44" fontId="3" fillId="4" borderId="9" xfId="1" applyNumberFormat="1" applyFont="1" applyFill="1" applyBorder="1" applyAlignment="1" applyProtection="1">
      <alignment horizontal="right" vertical="center"/>
      <protection locked="0"/>
    </xf>
    <xf numFmtId="164" fontId="3" fillId="0" borderId="7" xfId="0" applyNumberFormat="1" applyFont="1" applyFill="1" applyBorder="1" applyAlignment="1" applyProtection="1">
      <alignment horizontal="center" vertical="center"/>
      <protection locked="0"/>
    </xf>
    <xf numFmtId="164" fontId="3" fillId="0" borderId="8" xfId="0" applyNumberFormat="1" applyFont="1" applyFill="1" applyBorder="1" applyAlignment="1" applyProtection="1">
      <alignment horizontal="center" vertical="center"/>
      <protection locked="0"/>
    </xf>
    <xf numFmtId="164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Fill="1" applyBorder="1" applyAlignment="1" applyProtection="1">
      <alignment horizontal="left" vertical="top" wrapText="1"/>
      <protection locked="0"/>
    </xf>
    <xf numFmtId="0" fontId="3" fillId="0" borderId="9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Fill="1" applyBorder="1" applyAlignment="1" applyProtection="1">
      <alignment horizontal="justify" vertical="top" wrapText="1"/>
      <protection locked="0"/>
    </xf>
    <xf numFmtId="0" fontId="3" fillId="0" borderId="8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44" fontId="3" fillId="2" borderId="15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16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6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16" xfId="0" applyNumberFormat="1" applyFont="1" applyFill="1" applyBorder="1" applyAlignment="1" applyProtection="1">
      <alignment horizontal="right" vertical="center" wrapText="1"/>
    </xf>
    <xf numFmtId="44" fontId="3" fillId="5" borderId="7" xfId="1" applyNumberFormat="1" applyFont="1" applyFill="1" applyBorder="1" applyAlignment="1" applyProtection="1">
      <alignment horizontal="right" vertical="center"/>
      <protection locked="0"/>
    </xf>
    <xf numFmtId="44" fontId="3" fillId="5" borderId="8" xfId="1" applyNumberFormat="1" applyFont="1" applyFill="1" applyBorder="1" applyAlignment="1" applyProtection="1">
      <alignment horizontal="right" vertical="center"/>
      <protection locked="0"/>
    </xf>
    <xf numFmtId="44" fontId="3" fillId="5" borderId="9" xfId="1" applyNumberFormat="1" applyFont="1" applyFill="1" applyBorder="1" applyAlignment="1" applyProtection="1">
      <alignment horizontal="right" vertical="center"/>
      <protection locked="0"/>
    </xf>
    <xf numFmtId="44" fontId="4" fillId="5" borderId="7" xfId="1" applyNumberFormat="1" applyFont="1" applyFill="1" applyBorder="1" applyAlignment="1" applyProtection="1">
      <alignment horizontal="right" vertical="center"/>
      <protection locked="0"/>
    </xf>
    <xf numFmtId="44" fontId="4" fillId="5" borderId="8" xfId="1" applyNumberFormat="1" applyFont="1" applyFill="1" applyBorder="1" applyAlignment="1" applyProtection="1">
      <alignment horizontal="right" vertical="center"/>
      <protection locked="0"/>
    </xf>
    <xf numFmtId="44" fontId="4" fillId="5" borderId="9" xfId="1" applyNumberFormat="1" applyFont="1" applyFill="1" applyBorder="1" applyAlignment="1" applyProtection="1">
      <alignment horizontal="right" vertical="center"/>
      <protection locked="0"/>
    </xf>
    <xf numFmtId="164" fontId="3" fillId="5" borderId="7" xfId="0" applyNumberFormat="1" applyFont="1" applyFill="1" applyBorder="1" applyAlignment="1" applyProtection="1">
      <alignment horizontal="center" vertical="center"/>
      <protection locked="0"/>
    </xf>
    <xf numFmtId="164" fontId="3" fillId="5" borderId="8" xfId="0" applyNumberFormat="1" applyFont="1" applyFill="1" applyBorder="1" applyAlignment="1" applyProtection="1">
      <alignment horizontal="center" vertical="center"/>
      <protection locked="0"/>
    </xf>
    <xf numFmtId="164" fontId="3" fillId="5" borderId="9" xfId="0" applyNumberFormat="1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3" fillId="5" borderId="9" xfId="0" applyFont="1" applyFill="1" applyBorder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 applyProtection="1">
      <alignment horizontal="left" vertical="top" wrapText="1"/>
      <protection locked="0"/>
    </xf>
    <xf numFmtId="0" fontId="3" fillId="5" borderId="8" xfId="0" applyFont="1" applyFill="1" applyBorder="1" applyAlignment="1" applyProtection="1">
      <alignment horizontal="left" vertical="top" wrapText="1"/>
      <protection locked="0"/>
    </xf>
    <xf numFmtId="0" fontId="3" fillId="5" borderId="9" xfId="0" applyFont="1" applyFill="1" applyBorder="1" applyAlignment="1" applyProtection="1">
      <alignment horizontal="left" vertical="top" wrapText="1"/>
      <protection locked="0"/>
    </xf>
    <xf numFmtId="0" fontId="3" fillId="5" borderId="7" xfId="0" applyFont="1" applyFill="1" applyBorder="1" applyAlignment="1" applyProtection="1">
      <alignment horizontal="justify" vertical="top" wrapText="1"/>
      <protection locked="0"/>
    </xf>
    <xf numFmtId="0" fontId="3" fillId="5" borderId="8" xfId="0" applyFont="1" applyFill="1" applyBorder="1" applyAlignment="1" applyProtection="1">
      <alignment horizontal="justify" vertical="top" wrapText="1"/>
      <protection locked="0"/>
    </xf>
    <xf numFmtId="0" fontId="3" fillId="5" borderId="14" xfId="0" applyFont="1" applyFill="1" applyBorder="1" applyAlignment="1" applyProtection="1">
      <alignment horizontal="justify" vertical="top" wrapText="1"/>
      <protection locked="0"/>
    </xf>
    <xf numFmtId="44" fontId="3" fillId="0" borderId="0" xfId="0" applyNumberFormat="1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locked="0"/>
    </xf>
    <xf numFmtId="164" fontId="4" fillId="0" borderId="8" xfId="0" applyNumberFormat="1" applyFont="1" applyFill="1" applyBorder="1" applyAlignment="1" applyProtection="1">
      <alignment horizontal="center" vertical="center"/>
      <protection locked="0"/>
    </xf>
    <xf numFmtId="164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left" vertical="top" wrapText="1"/>
      <protection locked="0"/>
    </xf>
    <xf numFmtId="0" fontId="4" fillId="0" borderId="8" xfId="0" applyFont="1" applyFill="1" applyBorder="1" applyAlignment="1" applyProtection="1">
      <alignment horizontal="left" vertical="top" wrapText="1"/>
      <protection locked="0"/>
    </xf>
    <xf numFmtId="0" fontId="4" fillId="0" borderId="9" xfId="0" applyFont="1" applyFill="1" applyBorder="1" applyAlignment="1" applyProtection="1">
      <alignment horizontal="left" vertical="top" wrapText="1"/>
      <protection locked="0"/>
    </xf>
    <xf numFmtId="0" fontId="4" fillId="0" borderId="7" xfId="0" applyFont="1" applyFill="1" applyBorder="1" applyAlignment="1" applyProtection="1">
      <alignment horizontal="justify" vertical="top" wrapText="1"/>
      <protection locked="0"/>
    </xf>
    <xf numFmtId="0" fontId="4" fillId="0" borderId="8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44" fontId="3" fillId="2" borderId="17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8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9" xfId="0" applyNumberFormat="1" applyFont="1" applyFill="1" applyBorder="1" applyAlignment="1" applyProtection="1">
      <alignment horizontal="right" vertical="center" wrapText="1"/>
      <protection locked="0"/>
    </xf>
    <xf numFmtId="44" fontId="3" fillId="2" borderId="7" xfId="0" applyNumberFormat="1" applyFont="1" applyFill="1" applyBorder="1" applyAlignment="1" applyProtection="1">
      <alignment horizontal="right" vertical="center" wrapText="1"/>
    </xf>
    <xf numFmtId="44" fontId="3" fillId="2" borderId="8" xfId="0" applyNumberFormat="1" applyFont="1" applyFill="1" applyBorder="1" applyAlignment="1" applyProtection="1">
      <alignment horizontal="right" vertical="center" wrapText="1"/>
    </xf>
    <xf numFmtId="44" fontId="3" fillId="2" borderId="9" xfId="0" applyNumberFormat="1" applyFont="1" applyFill="1" applyBorder="1" applyAlignment="1" applyProtection="1">
      <alignment horizontal="right" vertical="center" wrapText="1"/>
    </xf>
    <xf numFmtId="164" fontId="3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3" fontId="3" fillId="0" borderId="0" xfId="0" applyNumberFormat="1" applyFont="1"/>
    <xf numFmtId="0" fontId="3" fillId="0" borderId="3" xfId="0" applyFont="1" applyFill="1" applyBorder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horizontal="justify" vertical="top" wrapText="1"/>
      <protection locked="0"/>
    </xf>
    <xf numFmtId="0" fontId="3" fillId="0" borderId="18" xfId="0" applyFont="1" applyFill="1" applyBorder="1" applyAlignment="1" applyProtection="1">
      <alignment horizontal="justify" vertical="top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Fill="1" applyBorder="1" applyAlignment="1" applyProtection="1">
      <alignment horizontal="justify" vertical="top" wrapText="1"/>
      <protection locked="0"/>
    </xf>
    <xf numFmtId="0" fontId="4" fillId="0" borderId="18" xfId="0" applyFont="1" applyFill="1" applyBorder="1" applyAlignment="1" applyProtection="1">
      <alignment horizontal="justify" vertical="top" wrapText="1"/>
      <protection locked="0"/>
    </xf>
    <xf numFmtId="0" fontId="3" fillId="0" borderId="19" xfId="0" applyFont="1" applyFill="1" applyBorder="1" applyAlignment="1" applyProtection="1">
      <alignment horizontal="left" vertical="top" wrapText="1"/>
      <protection locked="0"/>
    </xf>
    <xf numFmtId="44" fontId="3" fillId="2" borderId="2" xfId="0" applyNumberFormat="1" applyFont="1" applyFill="1" applyBorder="1" applyAlignment="1" applyProtection="1">
      <alignment horizontal="right" vertical="center" wrapText="1"/>
    </xf>
    <xf numFmtId="44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1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3" fillId="0" borderId="0" xfId="0" applyNumberFormat="1" applyFont="1"/>
    <xf numFmtId="44" fontId="3" fillId="0" borderId="23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4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5" xfId="0" applyNumberFormat="1" applyFont="1" applyFill="1" applyBorder="1" applyAlignment="1" applyProtection="1">
      <alignment horizontal="right" vertical="center" wrapText="1"/>
      <protection locked="0"/>
    </xf>
    <xf numFmtId="44" fontId="3" fillId="5" borderId="3" xfId="1" applyNumberFormat="1" applyFont="1" applyFill="1" applyBorder="1" applyAlignment="1" applyProtection="1">
      <alignment horizontal="right" vertical="center"/>
      <protection locked="0"/>
    </xf>
    <xf numFmtId="0" fontId="3" fillId="0" borderId="26" xfId="0" applyFont="1" applyBorder="1" applyProtection="1">
      <protection locked="0"/>
    </xf>
    <xf numFmtId="0" fontId="3" fillId="0" borderId="0" xfId="0" applyFont="1" applyBorder="1" applyProtection="1">
      <protection locked="0"/>
    </xf>
    <xf numFmtId="3" fontId="3" fillId="0" borderId="0" xfId="0" applyNumberFormat="1" applyFont="1" applyBorder="1" applyAlignment="1" applyProtection="1">
      <alignment horizontal="center"/>
      <protection locked="0"/>
    </xf>
    <xf numFmtId="164" fontId="3" fillId="0" borderId="0" xfId="1" applyNumberFormat="1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protection locked="0"/>
    </xf>
    <xf numFmtId="0" fontId="3" fillId="0" borderId="27" xfId="0" applyFont="1" applyBorder="1" applyProtection="1">
      <protection locked="0"/>
    </xf>
    <xf numFmtId="0" fontId="2" fillId="6" borderId="28" xfId="0" applyFont="1" applyFill="1" applyBorder="1" applyAlignment="1" applyProtection="1">
      <alignment horizontal="center" vertical="center" wrapText="1"/>
    </xf>
    <xf numFmtId="0" fontId="2" fillId="6" borderId="29" xfId="0" applyFont="1" applyFill="1" applyBorder="1" applyAlignment="1" applyProtection="1">
      <alignment horizontal="center" vertical="center" wrapText="1"/>
    </xf>
    <xf numFmtId="0" fontId="2" fillId="6" borderId="30" xfId="0" applyFont="1" applyFill="1" applyBorder="1" applyAlignment="1" applyProtection="1">
      <alignment horizontal="center" vertical="center" wrapText="1"/>
    </xf>
    <xf numFmtId="0" fontId="2" fillId="6" borderId="31" xfId="0" applyFont="1" applyFill="1" applyBorder="1" applyAlignment="1" applyProtection="1">
      <alignment horizontal="center" vertical="center" wrapText="1"/>
    </xf>
    <xf numFmtId="0" fontId="2" fillId="6" borderId="31" xfId="0" applyFont="1" applyFill="1" applyBorder="1" applyAlignment="1" applyProtection="1">
      <alignment horizontal="center" vertical="center"/>
    </xf>
    <xf numFmtId="0" fontId="2" fillId="6" borderId="29" xfId="0" applyFont="1" applyFill="1" applyBorder="1" applyAlignment="1" applyProtection="1">
      <alignment horizontal="center" vertical="center"/>
    </xf>
    <xf numFmtId="0" fontId="2" fillId="6" borderId="30" xfId="0" applyFont="1" applyFill="1" applyBorder="1" applyAlignment="1" applyProtection="1">
      <alignment horizontal="center" vertical="center"/>
    </xf>
    <xf numFmtId="0" fontId="2" fillId="6" borderId="31" xfId="0" applyFont="1" applyFill="1" applyBorder="1" applyAlignment="1" applyProtection="1">
      <alignment horizontal="center" wrapText="1"/>
    </xf>
    <xf numFmtId="0" fontId="2" fillId="6" borderId="29" xfId="0" applyFont="1" applyFill="1" applyBorder="1" applyAlignment="1" applyProtection="1">
      <alignment horizontal="center" wrapText="1"/>
    </xf>
    <xf numFmtId="0" fontId="2" fillId="6" borderId="30" xfId="0" applyFont="1" applyFill="1" applyBorder="1" applyAlignment="1" applyProtection="1">
      <alignment horizontal="center" wrapText="1"/>
    </xf>
    <xf numFmtId="0" fontId="2" fillId="6" borderId="32" xfId="0" applyFont="1" applyFill="1" applyBorder="1" applyAlignment="1" applyProtection="1">
      <alignment horizontal="center" vertical="center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/>
    </xf>
    <xf numFmtId="0" fontId="2" fillId="6" borderId="18" xfId="0" applyFont="1" applyFill="1" applyBorder="1" applyAlignment="1" applyProtection="1">
      <alignment horizontal="center" vertical="center"/>
    </xf>
    <xf numFmtId="0" fontId="2" fillId="6" borderId="26" xfId="0" applyFont="1" applyFill="1" applyBorder="1" applyAlignment="1" applyProtection="1">
      <alignment horizontal="center" vertical="center" wrapText="1"/>
    </xf>
    <xf numFmtId="0" fontId="2" fillId="6" borderId="0" xfId="0" applyFont="1" applyFill="1" applyBorder="1" applyAlignment="1" applyProtection="1">
      <alignment horizontal="center" vertical="center" wrapText="1"/>
    </xf>
    <xf numFmtId="0" fontId="2" fillId="6" borderId="33" xfId="0" applyFont="1" applyFill="1" applyBorder="1" applyAlignment="1" applyProtection="1">
      <alignment horizontal="center" vertical="center" wrapText="1"/>
    </xf>
    <xf numFmtId="0" fontId="2" fillId="6" borderId="34" xfId="0" applyFont="1" applyFill="1" applyBorder="1" applyAlignment="1" applyProtection="1">
      <alignment horizontal="center" vertical="center" wrapText="1"/>
    </xf>
    <xf numFmtId="0" fontId="2" fillId="6" borderId="34" xfId="0" applyFont="1" applyFill="1" applyBorder="1" applyAlignment="1" applyProtection="1">
      <alignment horizontal="center" vertical="center"/>
    </xf>
    <xf numFmtId="0" fontId="2" fillId="6" borderId="0" xfId="0" applyFont="1" applyFill="1" applyBorder="1" applyAlignment="1" applyProtection="1">
      <alignment horizontal="center" vertical="center"/>
    </xf>
    <xf numFmtId="0" fontId="2" fillId="6" borderId="33" xfId="0" applyFont="1" applyFill="1" applyBorder="1" applyAlignment="1" applyProtection="1">
      <alignment horizontal="center" vertical="center"/>
    </xf>
    <xf numFmtId="0" fontId="2" fillId="6" borderId="9" xfId="0" applyFont="1" applyFill="1" applyBorder="1" applyAlignment="1" applyProtection="1">
      <alignment horizontal="center" vertical="center" wrapText="1"/>
    </xf>
    <xf numFmtId="0" fontId="2" fillId="6" borderId="35" xfId="0" applyFont="1" applyFill="1" applyBorder="1" applyAlignment="1" applyProtection="1">
      <alignment horizontal="center" vertical="center" wrapText="1"/>
    </xf>
    <xf numFmtId="0" fontId="2" fillId="6" borderId="36" xfId="0" applyFont="1" applyFill="1" applyBorder="1" applyAlignment="1" applyProtection="1">
      <alignment horizontal="center" vertical="center" wrapText="1"/>
    </xf>
    <xf numFmtId="0" fontId="2" fillId="6" borderId="37" xfId="0" applyFont="1" applyFill="1" applyBorder="1" applyAlignment="1" applyProtection="1">
      <alignment horizontal="center" vertical="center" wrapText="1"/>
    </xf>
    <xf numFmtId="0" fontId="2" fillId="6" borderId="38" xfId="0" applyFont="1" applyFill="1" applyBorder="1" applyAlignment="1" applyProtection="1">
      <alignment horizontal="center" vertical="center" wrapText="1"/>
    </xf>
    <xf numFmtId="0" fontId="2" fillId="6" borderId="38" xfId="0" applyFont="1" applyFill="1" applyBorder="1" applyAlignment="1" applyProtection="1">
      <alignment horizontal="center"/>
    </xf>
    <xf numFmtId="0" fontId="2" fillId="6" borderId="36" xfId="0" applyFont="1" applyFill="1" applyBorder="1" applyAlignment="1" applyProtection="1">
      <alignment horizontal="center"/>
    </xf>
    <xf numFmtId="0" fontId="2" fillId="6" borderId="37" xfId="0" applyFont="1" applyFill="1" applyBorder="1" applyAlignment="1" applyProtection="1">
      <alignment horizontal="center"/>
    </xf>
    <xf numFmtId="0" fontId="0" fillId="0" borderId="0" xfId="0" applyFill="1"/>
    <xf numFmtId="0" fontId="0" fillId="0" borderId="26" xfId="0" applyFill="1" applyBorder="1" applyProtection="1"/>
    <xf numFmtId="0" fontId="0" fillId="0" borderId="0" xfId="0" applyFill="1" applyBorder="1" applyProtection="1"/>
    <xf numFmtId="0" fontId="5" fillId="0" borderId="0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6" fillId="0" borderId="26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27" xfId="0" applyFont="1" applyFill="1" applyBorder="1" applyAlignment="1" applyProtection="1">
      <alignment horizontal="center" vertical="center"/>
    </xf>
    <xf numFmtId="0" fontId="6" fillId="0" borderId="39" xfId="0" applyFont="1" applyFill="1" applyBorder="1" applyAlignment="1" applyProtection="1">
      <alignment horizontal="center" vertical="center"/>
    </xf>
    <xf numFmtId="0" fontId="6" fillId="0" borderId="40" xfId="0" applyFont="1" applyFill="1" applyBorder="1" applyAlignment="1" applyProtection="1">
      <alignment horizontal="center" vertical="center"/>
    </xf>
    <xf numFmtId="0" fontId="6" fillId="0" borderId="41" xfId="0" applyFont="1" applyFill="1" applyBorder="1" applyAlignment="1" applyProtection="1">
      <alignment horizontal="center" vertical="center"/>
    </xf>
    <xf numFmtId="44" fontId="3" fillId="0" borderId="7" xfId="1" applyNumberFormat="1" applyFont="1" applyFill="1" applyBorder="1" applyAlignment="1" applyProtection="1">
      <alignment horizontal="right" vertical="center"/>
      <protection locked="0"/>
    </xf>
    <xf numFmtId="44" fontId="3" fillId="0" borderId="8" xfId="1" applyNumberFormat="1" applyFont="1" applyFill="1" applyBorder="1" applyAlignment="1" applyProtection="1">
      <alignment horizontal="right" vertical="center"/>
      <protection locked="0"/>
    </xf>
    <xf numFmtId="44" fontId="3" fillId="0" borderId="9" xfId="1" applyNumberFormat="1" applyFont="1" applyFill="1" applyBorder="1" applyAlignment="1" applyProtection="1">
      <alignment horizontal="right" vertical="center"/>
      <protection locked="0"/>
    </xf>
    <xf numFmtId="44" fontId="3" fillId="4" borderId="4" xfId="1" applyNumberFormat="1" applyFont="1" applyFill="1" applyBorder="1" applyAlignment="1" applyProtection="1">
      <alignment horizontal="right" vertical="center"/>
      <protection locked="0"/>
    </xf>
    <xf numFmtId="44" fontId="3" fillId="4" borderId="5" xfId="1" applyNumberFormat="1" applyFont="1" applyFill="1" applyBorder="1" applyAlignment="1" applyProtection="1">
      <alignment horizontal="right" vertical="center"/>
      <protection locked="0"/>
    </xf>
    <xf numFmtId="44" fontId="3" fillId="4" borderId="6" xfId="1" applyNumberFormat="1" applyFont="1" applyFill="1" applyBorder="1" applyAlignment="1" applyProtection="1">
      <alignment horizontal="right" vertical="center"/>
      <protection locked="0"/>
    </xf>
  </cellXfs>
  <cellStyles count="29">
    <cellStyle name="Énfasis 1" xfId="2"/>
    <cellStyle name="Énfasis 2" xfId="3"/>
    <cellStyle name="Énfasis 3" xfId="4"/>
    <cellStyle name="Énfasis1 - 20%" xfId="5"/>
    <cellStyle name="Énfasis1 - 40%" xfId="6"/>
    <cellStyle name="Énfasis1 - 60%" xfId="7"/>
    <cellStyle name="Énfasis2 - 20%" xfId="8"/>
    <cellStyle name="Énfasis2 - 40%" xfId="9"/>
    <cellStyle name="Énfasis2 - 60%" xfId="10"/>
    <cellStyle name="Énfasis3 - 20%" xfId="11"/>
    <cellStyle name="Énfasis3 - 40%" xfId="12"/>
    <cellStyle name="Énfasis3 - 60%" xfId="13"/>
    <cellStyle name="Énfasis4 - 20%" xfId="14"/>
    <cellStyle name="Énfasis4 - 40%" xfId="15"/>
    <cellStyle name="Énfasis4 - 60%" xfId="16"/>
    <cellStyle name="Énfasis5 - 20%" xfId="17"/>
    <cellStyle name="Énfasis5 - 40%" xfId="18"/>
    <cellStyle name="Énfasis5 - 60%" xfId="19"/>
    <cellStyle name="Énfasis6 - 20%" xfId="20"/>
    <cellStyle name="Énfasis6 - 40%" xfId="21"/>
    <cellStyle name="Énfasis6 - 60%" xfId="22"/>
    <cellStyle name="Euro" xfId="23"/>
    <cellStyle name="Moneda" xfId="1" builtinId="4"/>
    <cellStyle name="Normal" xfId="0" builtinId="0"/>
    <cellStyle name="Normal 2" xfId="24"/>
    <cellStyle name="Normal 3" xfId="25"/>
    <cellStyle name="Normal 4" xfId="26"/>
    <cellStyle name="Porcentual 2" xfId="27"/>
    <cellStyle name="Título de hoja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der%20Joven/Desktop/Presupuesto%20de%20Egresos%202017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PMD"/>
      <sheetName val="Compromisos PMD"/>
      <sheetName val="INDICADORES"/>
      <sheetName val="PROGRAMACION (4)"/>
      <sheetName val="PROGRAMACION (3)"/>
      <sheetName val="PROGRAMACION (2)"/>
      <sheetName val="PROGRAMACION"/>
      <sheetName val="S.H-INGRESOS"/>
      <sheetName val="S.H. EGRESOS"/>
      <sheetName val="ESTIMACION DE INGRESOS"/>
      <sheetName val="PRESUP.EGRESOS FUENTE FINANCIAM"/>
      <sheetName val="CLASIFIC.ADMINISTRATIVA"/>
      <sheetName val="CLASIFIC.FUNCIONAL DEL GASTO"/>
      <sheetName val="PRES. CLASIF.  PROGRAMATICA"/>
      <sheetName val=" CAT. FUNCION, SUB FUNCION"/>
      <sheetName val="CAT FF"/>
      <sheetName val="CAT. CLASIFICACIÓN PROGRAMATICA"/>
      <sheetName val="Hoja1"/>
    </sheetNames>
    <sheetDataSet>
      <sheetData sheetId="0">
        <row r="3">
          <cell r="B3" t="str">
            <v>Municipio:  Degollado, Jalisco.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79"/>
  <sheetViews>
    <sheetView showGridLines="0" topLeftCell="A74" zoomScale="80" zoomScaleNormal="80" workbookViewId="0">
      <selection activeCell="BG80" sqref="BG80:BN80"/>
    </sheetView>
  </sheetViews>
  <sheetFormatPr baseColWidth="10" defaultRowHeight="15" x14ac:dyDescent="0.25"/>
  <cols>
    <col min="1" max="9" width="1.7109375" customWidth="1"/>
    <col min="10" max="11" width="3.140625" customWidth="1"/>
    <col min="12" max="12" width="1.7109375" customWidth="1"/>
    <col min="13" max="13" width="3.140625" customWidth="1"/>
    <col min="14" max="14" width="3" customWidth="1"/>
    <col min="15" max="15" width="1.28515625" customWidth="1"/>
    <col min="16" max="25" width="1.7109375" customWidth="1"/>
    <col min="26" max="26" width="3.5703125" customWidth="1"/>
    <col min="27" max="27" width="1.7109375" customWidth="1"/>
    <col min="28" max="28" width="5.28515625" customWidth="1"/>
    <col min="29" max="35" width="1.7109375" customWidth="1"/>
    <col min="36" max="36" width="4.5703125" customWidth="1"/>
    <col min="37" max="39" width="1.7109375" customWidth="1"/>
    <col min="40" max="40" width="3.5703125" customWidth="1"/>
    <col min="41" max="41" width="1.7109375" customWidth="1"/>
    <col min="42" max="42" width="3.85546875" customWidth="1"/>
    <col min="43" max="49" width="1.7109375" customWidth="1"/>
    <col min="50" max="50" width="3.5703125" customWidth="1"/>
    <col min="51" max="57" width="1.7109375" customWidth="1"/>
    <col min="58" max="58" width="2.5703125" customWidth="1"/>
    <col min="59" max="105" width="1.7109375" customWidth="1"/>
    <col min="106" max="106" width="1" customWidth="1"/>
    <col min="107" max="107" width="1.7109375" customWidth="1"/>
    <col min="108" max="108" width="0.42578125" customWidth="1"/>
    <col min="109" max="120" width="1.7109375" customWidth="1"/>
    <col min="121" max="122" width="12" bestFit="1" customWidth="1"/>
  </cols>
  <sheetData>
    <row r="1" spans="1:125" ht="24" customHeight="1" thickTop="1" x14ac:dyDescent="0.25">
      <c r="A1" s="145" t="s">
        <v>98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  <c r="CT1" s="144"/>
      <c r="CU1" s="144"/>
      <c r="CV1" s="144"/>
      <c r="CW1" s="144"/>
      <c r="CX1" s="144"/>
      <c r="CY1" s="144"/>
      <c r="CZ1" s="144"/>
      <c r="DA1" s="144"/>
      <c r="DB1" s="144"/>
      <c r="DC1" s="144"/>
      <c r="DD1" s="144"/>
      <c r="DE1" s="143"/>
    </row>
    <row r="2" spans="1:125" ht="17.25" customHeight="1" x14ac:dyDescent="0.25">
      <c r="A2" s="142"/>
      <c r="B2" s="140"/>
      <c r="C2" s="141" t="str">
        <f>'[1]Objetivos PMD'!$B$3</f>
        <v>Municipio:  Degollado, Jalisco.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0"/>
      <c r="BX2" s="140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0"/>
      <c r="DB2" s="140"/>
      <c r="DC2" s="140"/>
      <c r="DD2" s="140"/>
      <c r="DE2" s="139"/>
    </row>
    <row r="3" spans="1:125" s="134" customFormat="1" ht="3" customHeight="1" x14ac:dyDescent="0.25">
      <c r="A3" s="138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6"/>
      <c r="DC3" s="136"/>
      <c r="DD3" s="136"/>
      <c r="DE3" s="135"/>
    </row>
    <row r="4" spans="1:125" ht="15" customHeight="1" x14ac:dyDescent="0.25">
      <c r="A4" s="118" t="s">
        <v>97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 t="s">
        <v>96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 t="s">
        <v>95</v>
      </c>
      <c r="AE4" s="117"/>
      <c r="AF4" s="117"/>
      <c r="AG4" s="116" t="s">
        <v>94</v>
      </c>
      <c r="AH4" s="116"/>
      <c r="AI4" s="116"/>
      <c r="AJ4" s="126"/>
      <c r="AK4" s="133" t="s">
        <v>93</v>
      </c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1"/>
      <c r="AY4" s="133">
        <v>131</v>
      </c>
      <c r="AZ4" s="132"/>
      <c r="BA4" s="132"/>
      <c r="BB4" s="132"/>
      <c r="BC4" s="132"/>
      <c r="BD4" s="132"/>
      <c r="BE4" s="132"/>
      <c r="BF4" s="131"/>
      <c r="BG4" s="133">
        <v>132</v>
      </c>
      <c r="BH4" s="132"/>
      <c r="BI4" s="132"/>
      <c r="BJ4" s="132"/>
      <c r="BK4" s="132"/>
      <c r="BL4" s="132"/>
      <c r="BM4" s="132"/>
      <c r="BN4" s="131"/>
      <c r="BO4" s="133">
        <v>132</v>
      </c>
      <c r="BP4" s="132"/>
      <c r="BQ4" s="132"/>
      <c r="BR4" s="132"/>
      <c r="BS4" s="132"/>
      <c r="BT4" s="132"/>
      <c r="BU4" s="132"/>
      <c r="BV4" s="131"/>
      <c r="BW4" s="133">
        <v>133</v>
      </c>
      <c r="BX4" s="132"/>
      <c r="BY4" s="132"/>
      <c r="BZ4" s="132"/>
      <c r="CA4" s="132"/>
      <c r="CB4" s="132"/>
      <c r="CC4" s="132"/>
      <c r="CD4" s="131"/>
      <c r="CE4" s="133">
        <v>134</v>
      </c>
      <c r="CF4" s="132"/>
      <c r="CG4" s="132"/>
      <c r="CH4" s="132"/>
      <c r="CI4" s="132"/>
      <c r="CJ4" s="132"/>
      <c r="CK4" s="132"/>
      <c r="CL4" s="132"/>
      <c r="CM4" s="131"/>
      <c r="CN4" s="129" t="s">
        <v>92</v>
      </c>
      <c r="CO4" s="128"/>
      <c r="CP4" s="128"/>
      <c r="CQ4" s="128"/>
      <c r="CR4" s="128"/>
      <c r="CS4" s="128"/>
      <c r="CT4" s="128"/>
      <c r="CU4" s="130"/>
      <c r="CV4" s="129" t="s">
        <v>91</v>
      </c>
      <c r="CW4" s="128"/>
      <c r="CX4" s="128"/>
      <c r="CY4" s="128"/>
      <c r="CZ4" s="128"/>
      <c r="DA4" s="128"/>
      <c r="DB4" s="128"/>
      <c r="DC4" s="128"/>
      <c r="DD4" s="128"/>
      <c r="DE4" s="127"/>
    </row>
    <row r="5" spans="1:125" ht="12.75" customHeight="1" x14ac:dyDescent="0.25">
      <c r="A5" s="118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6"/>
      <c r="AH5" s="116"/>
      <c r="AI5" s="116"/>
      <c r="AJ5" s="126"/>
      <c r="AK5" s="111" t="s">
        <v>90</v>
      </c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09"/>
      <c r="AY5" s="121" t="s">
        <v>89</v>
      </c>
      <c r="AZ5" s="120"/>
      <c r="BA5" s="120"/>
      <c r="BB5" s="120"/>
      <c r="BC5" s="120"/>
      <c r="BD5" s="120"/>
      <c r="BE5" s="120"/>
      <c r="BF5" s="122"/>
      <c r="BG5" s="121" t="s">
        <v>88</v>
      </c>
      <c r="BH5" s="120"/>
      <c r="BI5" s="120"/>
      <c r="BJ5" s="120"/>
      <c r="BK5" s="120"/>
      <c r="BL5" s="120"/>
      <c r="BM5" s="120"/>
      <c r="BN5" s="122"/>
      <c r="BO5" s="121" t="s">
        <v>87</v>
      </c>
      <c r="BP5" s="120"/>
      <c r="BQ5" s="120"/>
      <c r="BR5" s="120"/>
      <c r="BS5" s="120"/>
      <c r="BT5" s="120"/>
      <c r="BU5" s="120"/>
      <c r="BV5" s="122"/>
      <c r="BW5" s="121" t="s">
        <v>86</v>
      </c>
      <c r="BX5" s="124"/>
      <c r="BY5" s="124"/>
      <c r="BZ5" s="124"/>
      <c r="CA5" s="124"/>
      <c r="CB5" s="124"/>
      <c r="CC5" s="124"/>
      <c r="CD5" s="123"/>
      <c r="CE5" s="125" t="s">
        <v>85</v>
      </c>
      <c r="CF5" s="124"/>
      <c r="CG5" s="124"/>
      <c r="CH5" s="124"/>
      <c r="CI5" s="124"/>
      <c r="CJ5" s="124"/>
      <c r="CK5" s="124"/>
      <c r="CL5" s="124"/>
      <c r="CM5" s="123"/>
      <c r="CN5" s="121"/>
      <c r="CO5" s="120"/>
      <c r="CP5" s="120"/>
      <c r="CQ5" s="120"/>
      <c r="CR5" s="120"/>
      <c r="CS5" s="120"/>
      <c r="CT5" s="120"/>
      <c r="CU5" s="122"/>
      <c r="CV5" s="121"/>
      <c r="CW5" s="120"/>
      <c r="CX5" s="120"/>
      <c r="CY5" s="120"/>
      <c r="CZ5" s="120"/>
      <c r="DA5" s="120"/>
      <c r="DB5" s="120"/>
      <c r="DC5" s="120"/>
      <c r="DD5" s="120"/>
      <c r="DE5" s="119"/>
    </row>
    <row r="6" spans="1:125" ht="44.25" customHeight="1" x14ac:dyDescent="0.25">
      <c r="A6" s="118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6"/>
      <c r="AH6" s="116"/>
      <c r="AI6" s="116"/>
      <c r="AJ6" s="116"/>
      <c r="AK6" s="115" t="s">
        <v>84</v>
      </c>
      <c r="AL6" s="115"/>
      <c r="AM6" s="115"/>
      <c r="AN6" s="115"/>
      <c r="AO6" s="115"/>
      <c r="AP6" s="115"/>
      <c r="AQ6" s="115" t="s">
        <v>83</v>
      </c>
      <c r="AR6" s="115"/>
      <c r="AS6" s="115"/>
      <c r="AT6" s="115"/>
      <c r="AU6" s="115"/>
      <c r="AV6" s="115"/>
      <c r="AW6" s="115"/>
      <c r="AX6" s="115"/>
      <c r="AY6" s="114" t="s">
        <v>82</v>
      </c>
      <c r="AZ6" s="113"/>
      <c r="BA6" s="113"/>
      <c r="BB6" s="113"/>
      <c r="BC6" s="113"/>
      <c r="BD6" s="113"/>
      <c r="BE6" s="113"/>
      <c r="BF6" s="112"/>
      <c r="BG6" s="107"/>
      <c r="BH6" s="106"/>
      <c r="BI6" s="106"/>
      <c r="BJ6" s="106"/>
      <c r="BK6" s="106"/>
      <c r="BL6" s="106"/>
      <c r="BM6" s="106"/>
      <c r="BN6" s="108"/>
      <c r="BO6" s="107"/>
      <c r="BP6" s="106"/>
      <c r="BQ6" s="106"/>
      <c r="BR6" s="106"/>
      <c r="BS6" s="106"/>
      <c r="BT6" s="106"/>
      <c r="BU6" s="106"/>
      <c r="BV6" s="108"/>
      <c r="BW6" s="111"/>
      <c r="BX6" s="110"/>
      <c r="BY6" s="110"/>
      <c r="BZ6" s="110"/>
      <c r="CA6" s="110"/>
      <c r="CB6" s="110"/>
      <c r="CC6" s="110"/>
      <c r="CD6" s="109"/>
      <c r="CE6" s="111"/>
      <c r="CF6" s="110"/>
      <c r="CG6" s="110"/>
      <c r="CH6" s="110"/>
      <c r="CI6" s="110"/>
      <c r="CJ6" s="110"/>
      <c r="CK6" s="110"/>
      <c r="CL6" s="110"/>
      <c r="CM6" s="109"/>
      <c r="CN6" s="107"/>
      <c r="CO6" s="106"/>
      <c r="CP6" s="106"/>
      <c r="CQ6" s="106"/>
      <c r="CR6" s="106"/>
      <c r="CS6" s="106"/>
      <c r="CT6" s="106"/>
      <c r="CU6" s="108"/>
      <c r="CV6" s="107"/>
      <c r="CW6" s="106"/>
      <c r="CX6" s="106"/>
      <c r="CY6" s="106"/>
      <c r="CZ6" s="106"/>
      <c r="DA6" s="106"/>
      <c r="DB6" s="106"/>
      <c r="DC6" s="106"/>
      <c r="DD6" s="106"/>
      <c r="DE6" s="105"/>
    </row>
    <row r="7" spans="1:125" s="1" customFormat="1" ht="6" hidden="1" customHeight="1" x14ac:dyDescent="0.2">
      <c r="A7" s="104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v>35480</v>
      </c>
      <c r="AH7" s="103"/>
      <c r="AI7" s="103"/>
      <c r="AJ7" s="103"/>
      <c r="AK7" s="102"/>
      <c r="AL7" s="102"/>
      <c r="AM7" s="102"/>
      <c r="AN7" s="102"/>
      <c r="AO7" s="102"/>
      <c r="AP7" s="102"/>
      <c r="AQ7" s="101"/>
      <c r="AR7" s="101"/>
      <c r="AS7" s="101"/>
      <c r="AT7" s="101"/>
      <c r="AU7" s="101"/>
      <c r="AV7" s="101"/>
      <c r="AW7" s="101"/>
      <c r="AX7" s="101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99"/>
    </row>
    <row r="8" spans="1:125" s="1" customFormat="1" ht="23.25" customHeight="1" x14ac:dyDescent="0.2">
      <c r="A8" s="34" t="s">
        <v>81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2"/>
      <c r="P8" s="81" t="s">
        <v>80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79"/>
      <c r="AE8" s="79"/>
      <c r="AF8" s="79"/>
      <c r="AG8" s="78">
        <v>9</v>
      </c>
      <c r="AH8" s="78"/>
      <c r="AI8" s="78"/>
      <c r="AJ8" s="78"/>
      <c r="AK8" s="98">
        <v>16800</v>
      </c>
      <c r="AL8" s="98"/>
      <c r="AM8" s="98"/>
      <c r="AN8" s="98"/>
      <c r="AO8" s="98"/>
      <c r="AP8" s="98"/>
      <c r="AQ8" s="19">
        <f>AG8*AK8*12</f>
        <v>1814400</v>
      </c>
      <c r="AR8" s="19"/>
      <c r="AS8" s="19"/>
      <c r="AT8" s="19"/>
      <c r="AU8" s="19"/>
      <c r="AV8" s="19"/>
      <c r="AW8" s="19"/>
      <c r="AX8" s="19"/>
      <c r="AY8" s="6">
        <v>0</v>
      </c>
      <c r="AZ8" s="6"/>
      <c r="BA8" s="6"/>
      <c r="BB8" s="6"/>
      <c r="BC8" s="6"/>
      <c r="BD8" s="6"/>
      <c r="BE8" s="6"/>
      <c r="BF8" s="6"/>
      <c r="BG8" s="6">
        <v>0</v>
      </c>
      <c r="BH8" s="6"/>
      <c r="BI8" s="6"/>
      <c r="BJ8" s="6"/>
      <c r="BK8" s="6"/>
      <c r="BL8" s="6"/>
      <c r="BM8" s="6"/>
      <c r="BN8" s="6"/>
      <c r="BO8" s="6">
        <f>AQ8/365*50</f>
        <v>248547.94520547942</v>
      </c>
      <c r="BP8" s="6"/>
      <c r="BQ8" s="6"/>
      <c r="BR8" s="6"/>
      <c r="BS8" s="6"/>
      <c r="BT8" s="6"/>
      <c r="BU8" s="6"/>
      <c r="BV8" s="6"/>
      <c r="BW8" s="6">
        <v>0</v>
      </c>
      <c r="BX8" s="6"/>
      <c r="BY8" s="6"/>
      <c r="BZ8" s="6"/>
      <c r="CA8" s="6"/>
      <c r="CB8" s="6"/>
      <c r="CC8" s="6"/>
      <c r="CD8" s="6"/>
      <c r="CE8" s="6">
        <v>0</v>
      </c>
      <c r="CF8" s="6"/>
      <c r="CG8" s="6"/>
      <c r="CH8" s="6"/>
      <c r="CI8" s="6"/>
      <c r="CJ8" s="6"/>
      <c r="CK8" s="6"/>
      <c r="CL8" s="6"/>
      <c r="CM8" s="6"/>
      <c r="CN8" s="6">
        <v>0</v>
      </c>
      <c r="CO8" s="6"/>
      <c r="CP8" s="6"/>
      <c r="CQ8" s="6"/>
      <c r="CR8" s="6"/>
      <c r="CS8" s="6"/>
      <c r="CT8" s="6"/>
      <c r="CU8" s="6"/>
      <c r="CV8" s="5">
        <f>SUM(AQ8:CU8)</f>
        <v>2062947.9452054794</v>
      </c>
      <c r="CW8" s="5"/>
      <c r="CX8" s="5"/>
      <c r="CY8" s="5"/>
      <c r="CZ8" s="5"/>
      <c r="DA8" s="5"/>
      <c r="DB8" s="5"/>
      <c r="DC8" s="5"/>
      <c r="DD8" s="5"/>
      <c r="DE8" s="4"/>
      <c r="DQ8" s="57"/>
      <c r="DR8" s="57"/>
    </row>
    <row r="9" spans="1:125" s="1" customFormat="1" ht="23.25" customHeight="1" x14ac:dyDescent="0.2">
      <c r="A9" s="34" t="s">
        <v>79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2"/>
      <c r="P9" s="81" t="s">
        <v>78</v>
      </c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79"/>
      <c r="AE9" s="79"/>
      <c r="AF9" s="79"/>
      <c r="AG9" s="78">
        <v>1</v>
      </c>
      <c r="AH9" s="78"/>
      <c r="AI9" s="78"/>
      <c r="AJ9" s="78"/>
      <c r="AK9" s="41">
        <v>40081.97</v>
      </c>
      <c r="AL9" s="40"/>
      <c r="AM9" s="40"/>
      <c r="AN9" s="40"/>
      <c r="AO9" s="40"/>
      <c r="AP9" s="39"/>
      <c r="AQ9" s="19">
        <f>AG9*AK9*12</f>
        <v>480983.64</v>
      </c>
      <c r="AR9" s="19"/>
      <c r="AS9" s="19"/>
      <c r="AT9" s="19"/>
      <c r="AU9" s="19"/>
      <c r="AV9" s="19"/>
      <c r="AW9" s="19"/>
      <c r="AX9" s="19"/>
      <c r="AY9" s="12">
        <v>0</v>
      </c>
      <c r="AZ9" s="11"/>
      <c r="BA9" s="11"/>
      <c r="BB9" s="11"/>
      <c r="BC9" s="11"/>
      <c r="BD9" s="11"/>
      <c r="BE9" s="11"/>
      <c r="BF9" s="10"/>
      <c r="BG9" s="6">
        <v>0</v>
      </c>
      <c r="BH9" s="6"/>
      <c r="BI9" s="6"/>
      <c r="BJ9" s="6"/>
      <c r="BK9" s="6"/>
      <c r="BL9" s="6"/>
      <c r="BM9" s="6"/>
      <c r="BN9" s="6"/>
      <c r="BO9" s="12">
        <f>AQ9/365*50</f>
        <v>65888.169863013696</v>
      </c>
      <c r="BP9" s="11"/>
      <c r="BQ9" s="11"/>
      <c r="BR9" s="11"/>
      <c r="BS9" s="11"/>
      <c r="BT9" s="11"/>
      <c r="BU9" s="11"/>
      <c r="BV9" s="10"/>
      <c r="BW9" s="6">
        <v>0</v>
      </c>
      <c r="BX9" s="6"/>
      <c r="BY9" s="6"/>
      <c r="BZ9" s="6"/>
      <c r="CA9" s="6"/>
      <c r="CB9" s="6"/>
      <c r="CC9" s="6"/>
      <c r="CD9" s="6"/>
      <c r="CE9" s="6">
        <v>0</v>
      </c>
      <c r="CF9" s="6"/>
      <c r="CG9" s="6"/>
      <c r="CH9" s="6"/>
      <c r="CI9" s="6"/>
      <c r="CJ9" s="6"/>
      <c r="CK9" s="6"/>
      <c r="CL9" s="6"/>
      <c r="CM9" s="6"/>
      <c r="CN9" s="6">
        <v>0</v>
      </c>
      <c r="CO9" s="6"/>
      <c r="CP9" s="6"/>
      <c r="CQ9" s="6"/>
      <c r="CR9" s="6"/>
      <c r="CS9" s="6"/>
      <c r="CT9" s="6"/>
      <c r="CU9" s="6"/>
      <c r="CV9" s="5">
        <f>SUM(AQ9:CU9)</f>
        <v>546871.80986301368</v>
      </c>
      <c r="CW9" s="5"/>
      <c r="CX9" s="5"/>
      <c r="CY9" s="5"/>
      <c r="CZ9" s="5"/>
      <c r="DA9" s="5"/>
      <c r="DB9" s="5"/>
      <c r="DC9" s="5"/>
      <c r="DD9" s="5"/>
      <c r="DE9" s="4"/>
      <c r="DQ9" s="57"/>
      <c r="DR9" s="57"/>
      <c r="DU9" s="80"/>
    </row>
    <row r="10" spans="1:125" s="1" customFormat="1" ht="23.25" customHeight="1" x14ac:dyDescent="0.2">
      <c r="A10" s="56" t="s">
        <v>29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4"/>
      <c r="P10" s="81" t="s">
        <v>78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9"/>
      <c r="AE10" s="79"/>
      <c r="AF10" s="79"/>
      <c r="AG10" s="78">
        <v>1</v>
      </c>
      <c r="AH10" s="78"/>
      <c r="AI10" s="78"/>
      <c r="AJ10" s="78"/>
      <c r="AK10" s="41">
        <v>5302.02</v>
      </c>
      <c r="AL10" s="40"/>
      <c r="AM10" s="40"/>
      <c r="AN10" s="40"/>
      <c r="AO10" s="40"/>
      <c r="AP10" s="39"/>
      <c r="AQ10" s="19">
        <f>AG10*AK10*12</f>
        <v>63624.240000000005</v>
      </c>
      <c r="AR10" s="19"/>
      <c r="AS10" s="19"/>
      <c r="AT10" s="19"/>
      <c r="AU10" s="19"/>
      <c r="AV10" s="19"/>
      <c r="AW10" s="19"/>
      <c r="AX10" s="19"/>
      <c r="AY10" s="12">
        <v>0</v>
      </c>
      <c r="AZ10" s="11"/>
      <c r="BA10" s="11"/>
      <c r="BB10" s="11"/>
      <c r="BC10" s="11"/>
      <c r="BD10" s="11"/>
      <c r="BE10" s="11"/>
      <c r="BF10" s="10"/>
      <c r="BG10" s="6">
        <v>0</v>
      </c>
      <c r="BH10" s="6"/>
      <c r="BI10" s="6"/>
      <c r="BJ10" s="6"/>
      <c r="BK10" s="6"/>
      <c r="BL10" s="6"/>
      <c r="BM10" s="6"/>
      <c r="BN10" s="6"/>
      <c r="BO10" s="12">
        <f>AQ10/365*50</f>
        <v>8715.6493150684946</v>
      </c>
      <c r="BP10" s="11"/>
      <c r="BQ10" s="11"/>
      <c r="BR10" s="11"/>
      <c r="BS10" s="11"/>
      <c r="BT10" s="11"/>
      <c r="BU10" s="11"/>
      <c r="BV10" s="10"/>
      <c r="BW10" s="6">
        <v>0</v>
      </c>
      <c r="BX10" s="6"/>
      <c r="BY10" s="6"/>
      <c r="BZ10" s="6"/>
      <c r="CA10" s="6"/>
      <c r="CB10" s="6"/>
      <c r="CC10" s="6"/>
      <c r="CD10" s="6"/>
      <c r="CE10" s="6">
        <v>0</v>
      </c>
      <c r="CF10" s="6"/>
      <c r="CG10" s="6"/>
      <c r="CH10" s="6"/>
      <c r="CI10" s="6"/>
      <c r="CJ10" s="6"/>
      <c r="CK10" s="6"/>
      <c r="CL10" s="6"/>
      <c r="CM10" s="6"/>
      <c r="CN10" s="6">
        <v>0</v>
      </c>
      <c r="CO10" s="6"/>
      <c r="CP10" s="6"/>
      <c r="CQ10" s="6"/>
      <c r="CR10" s="6"/>
      <c r="CS10" s="6"/>
      <c r="CT10" s="6"/>
      <c r="CU10" s="6"/>
      <c r="CV10" s="5">
        <f>SUM(AQ10:CU10)</f>
        <v>72339.889315068503</v>
      </c>
      <c r="CW10" s="5"/>
      <c r="CX10" s="5"/>
      <c r="CY10" s="5"/>
      <c r="CZ10" s="5"/>
      <c r="DA10" s="5"/>
      <c r="DB10" s="5"/>
      <c r="DC10" s="5"/>
      <c r="DD10" s="5"/>
      <c r="DE10" s="4"/>
      <c r="DQ10" s="57"/>
      <c r="DR10" s="57"/>
      <c r="DU10" s="80"/>
    </row>
    <row r="11" spans="1:125" s="1" customFormat="1" ht="23.25" customHeight="1" x14ac:dyDescent="0.2">
      <c r="A11" s="56" t="s">
        <v>77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4"/>
      <c r="P11" s="81" t="s">
        <v>76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79"/>
      <c r="AE11" s="79"/>
      <c r="AF11" s="79"/>
      <c r="AG11" s="78">
        <v>1</v>
      </c>
      <c r="AH11" s="78"/>
      <c r="AI11" s="78"/>
      <c r="AJ11" s="78"/>
      <c r="AK11" s="41">
        <v>6000</v>
      </c>
      <c r="AL11" s="40"/>
      <c r="AM11" s="40"/>
      <c r="AN11" s="40"/>
      <c r="AO11" s="40"/>
      <c r="AP11" s="39"/>
      <c r="AQ11" s="19">
        <f>AG11*AK11*12</f>
        <v>72000</v>
      </c>
      <c r="AR11" s="19"/>
      <c r="AS11" s="19"/>
      <c r="AT11" s="19"/>
      <c r="AU11" s="19"/>
      <c r="AV11" s="19"/>
      <c r="AW11" s="19"/>
      <c r="AX11" s="19"/>
      <c r="AY11" s="12">
        <v>0</v>
      </c>
      <c r="AZ11" s="11"/>
      <c r="BA11" s="11"/>
      <c r="BB11" s="11"/>
      <c r="BC11" s="11"/>
      <c r="BD11" s="11"/>
      <c r="BE11" s="11"/>
      <c r="BF11" s="10"/>
      <c r="BG11" s="6">
        <v>0</v>
      </c>
      <c r="BH11" s="6"/>
      <c r="BI11" s="6"/>
      <c r="BJ11" s="6"/>
      <c r="BK11" s="6"/>
      <c r="BL11" s="6"/>
      <c r="BM11" s="6"/>
      <c r="BN11" s="6"/>
      <c r="BO11" s="12">
        <f>AQ11/365*50</f>
        <v>9863.0136986301368</v>
      </c>
      <c r="BP11" s="11"/>
      <c r="BQ11" s="11"/>
      <c r="BR11" s="11"/>
      <c r="BS11" s="11"/>
      <c r="BT11" s="11"/>
      <c r="BU11" s="11"/>
      <c r="BV11" s="10"/>
      <c r="BW11" s="6">
        <v>0</v>
      </c>
      <c r="BX11" s="6"/>
      <c r="BY11" s="6"/>
      <c r="BZ11" s="6"/>
      <c r="CA11" s="6"/>
      <c r="CB11" s="6"/>
      <c r="CC11" s="6"/>
      <c r="CD11" s="6"/>
      <c r="CE11" s="6">
        <v>0</v>
      </c>
      <c r="CF11" s="6"/>
      <c r="CG11" s="6"/>
      <c r="CH11" s="6"/>
      <c r="CI11" s="6"/>
      <c r="CJ11" s="6"/>
      <c r="CK11" s="6"/>
      <c r="CL11" s="6"/>
      <c r="CM11" s="6"/>
      <c r="CN11" s="6">
        <v>0</v>
      </c>
      <c r="CO11" s="6"/>
      <c r="CP11" s="6"/>
      <c r="CQ11" s="6"/>
      <c r="CR11" s="6"/>
      <c r="CS11" s="6"/>
      <c r="CT11" s="6"/>
      <c r="CU11" s="6"/>
      <c r="CV11" s="5">
        <f>SUM(AQ11:CU11)</f>
        <v>81863.013698630137</v>
      </c>
      <c r="CW11" s="5"/>
      <c r="CX11" s="5"/>
      <c r="CY11" s="5"/>
      <c r="CZ11" s="5"/>
      <c r="DA11" s="5"/>
      <c r="DB11" s="5"/>
      <c r="DC11" s="5"/>
      <c r="DD11" s="5"/>
      <c r="DE11" s="4"/>
      <c r="DQ11" s="57"/>
      <c r="DR11" s="57"/>
      <c r="DU11" s="80"/>
    </row>
    <row r="12" spans="1:125" s="1" customFormat="1" ht="23.25" customHeight="1" x14ac:dyDescent="0.2">
      <c r="A12" s="34" t="s">
        <v>75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2"/>
      <c r="P12" s="81" t="s">
        <v>71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79"/>
      <c r="AE12" s="79"/>
      <c r="AF12" s="79"/>
      <c r="AG12" s="78">
        <v>1</v>
      </c>
      <c r="AH12" s="78"/>
      <c r="AI12" s="78"/>
      <c r="AJ12" s="78"/>
      <c r="AK12" s="41">
        <v>20560.88</v>
      </c>
      <c r="AL12" s="40"/>
      <c r="AM12" s="40"/>
      <c r="AN12" s="40"/>
      <c r="AO12" s="40"/>
      <c r="AP12" s="39"/>
      <c r="AQ12" s="19">
        <f>AG12*AK12*12</f>
        <v>246730.56</v>
      </c>
      <c r="AR12" s="19"/>
      <c r="AS12" s="19"/>
      <c r="AT12" s="19"/>
      <c r="AU12" s="19"/>
      <c r="AV12" s="19"/>
      <c r="AW12" s="19"/>
      <c r="AX12" s="19"/>
      <c r="AY12" s="12">
        <v>0</v>
      </c>
      <c r="AZ12" s="11"/>
      <c r="BA12" s="11"/>
      <c r="BB12" s="11"/>
      <c r="BC12" s="11"/>
      <c r="BD12" s="11"/>
      <c r="BE12" s="11"/>
      <c r="BF12" s="10"/>
      <c r="BG12" s="6">
        <v>0</v>
      </c>
      <c r="BH12" s="6"/>
      <c r="BI12" s="6"/>
      <c r="BJ12" s="6"/>
      <c r="BK12" s="6"/>
      <c r="BL12" s="6"/>
      <c r="BM12" s="6"/>
      <c r="BN12" s="6"/>
      <c r="BO12" s="12">
        <f>AQ12/365*50</f>
        <v>33798.706849315065</v>
      </c>
      <c r="BP12" s="11"/>
      <c r="BQ12" s="11"/>
      <c r="BR12" s="11"/>
      <c r="BS12" s="11"/>
      <c r="BT12" s="11"/>
      <c r="BU12" s="11"/>
      <c r="BV12" s="10"/>
      <c r="BW12" s="6">
        <v>0</v>
      </c>
      <c r="BX12" s="6"/>
      <c r="BY12" s="6"/>
      <c r="BZ12" s="6"/>
      <c r="CA12" s="6"/>
      <c r="CB12" s="6"/>
      <c r="CC12" s="6"/>
      <c r="CD12" s="6"/>
      <c r="CE12" s="6">
        <v>0</v>
      </c>
      <c r="CF12" s="6"/>
      <c r="CG12" s="6"/>
      <c r="CH12" s="6"/>
      <c r="CI12" s="6"/>
      <c r="CJ12" s="6"/>
      <c r="CK12" s="6"/>
      <c r="CL12" s="6"/>
      <c r="CM12" s="6"/>
      <c r="CN12" s="6">
        <v>0</v>
      </c>
      <c r="CO12" s="6"/>
      <c r="CP12" s="6"/>
      <c r="CQ12" s="6"/>
      <c r="CR12" s="6"/>
      <c r="CS12" s="6"/>
      <c r="CT12" s="6"/>
      <c r="CU12" s="6"/>
      <c r="CV12" s="5">
        <f>SUM(AQ12:CU12)</f>
        <v>280529.26684931508</v>
      </c>
      <c r="CW12" s="5"/>
      <c r="CX12" s="5"/>
      <c r="CY12" s="5"/>
      <c r="CZ12" s="5"/>
      <c r="DA12" s="5"/>
      <c r="DB12" s="5"/>
      <c r="DC12" s="5"/>
      <c r="DD12" s="5"/>
      <c r="DE12" s="4"/>
      <c r="DQ12" s="57"/>
      <c r="DR12" s="57"/>
      <c r="DU12" s="80"/>
    </row>
    <row r="13" spans="1:125" s="1" customFormat="1" ht="23.25" customHeight="1" x14ac:dyDescent="0.2">
      <c r="A13" s="34" t="s">
        <v>29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2"/>
      <c r="P13" s="81" t="s">
        <v>71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79"/>
      <c r="AE13" s="79"/>
      <c r="AF13" s="79"/>
      <c r="AG13" s="78">
        <v>1</v>
      </c>
      <c r="AH13" s="78"/>
      <c r="AI13" s="78"/>
      <c r="AJ13" s="78"/>
      <c r="AK13" s="41">
        <v>4480</v>
      </c>
      <c r="AL13" s="40"/>
      <c r="AM13" s="40"/>
      <c r="AN13" s="40"/>
      <c r="AO13" s="40"/>
      <c r="AP13" s="39"/>
      <c r="AQ13" s="19">
        <f>AG13*AK13*12</f>
        <v>53760</v>
      </c>
      <c r="AR13" s="19"/>
      <c r="AS13" s="19"/>
      <c r="AT13" s="19"/>
      <c r="AU13" s="19"/>
      <c r="AV13" s="19"/>
      <c r="AW13" s="19"/>
      <c r="AX13" s="19"/>
      <c r="AY13" s="12">
        <v>0</v>
      </c>
      <c r="AZ13" s="11"/>
      <c r="BA13" s="11"/>
      <c r="BB13" s="11"/>
      <c r="BC13" s="11"/>
      <c r="BD13" s="11"/>
      <c r="BE13" s="11"/>
      <c r="BF13" s="10"/>
      <c r="BG13" s="6">
        <v>0</v>
      </c>
      <c r="BH13" s="6"/>
      <c r="BI13" s="6"/>
      <c r="BJ13" s="6"/>
      <c r="BK13" s="6"/>
      <c r="BL13" s="6"/>
      <c r="BM13" s="6"/>
      <c r="BN13" s="6"/>
      <c r="BO13" s="12">
        <f>AQ13/365*50</f>
        <v>7364.3835616438355</v>
      </c>
      <c r="BP13" s="11"/>
      <c r="BQ13" s="11"/>
      <c r="BR13" s="11"/>
      <c r="BS13" s="11"/>
      <c r="BT13" s="11"/>
      <c r="BU13" s="11"/>
      <c r="BV13" s="10"/>
      <c r="BW13" s="6">
        <v>0</v>
      </c>
      <c r="BX13" s="6"/>
      <c r="BY13" s="6"/>
      <c r="BZ13" s="6"/>
      <c r="CA13" s="6"/>
      <c r="CB13" s="6"/>
      <c r="CC13" s="6"/>
      <c r="CD13" s="6"/>
      <c r="CE13" s="6">
        <v>0</v>
      </c>
      <c r="CF13" s="6"/>
      <c r="CG13" s="6"/>
      <c r="CH13" s="6"/>
      <c r="CI13" s="6"/>
      <c r="CJ13" s="6"/>
      <c r="CK13" s="6"/>
      <c r="CL13" s="6"/>
      <c r="CM13" s="6"/>
      <c r="CN13" s="6">
        <v>0</v>
      </c>
      <c r="CO13" s="6"/>
      <c r="CP13" s="6"/>
      <c r="CQ13" s="6"/>
      <c r="CR13" s="6"/>
      <c r="CS13" s="6"/>
      <c r="CT13" s="6"/>
      <c r="CU13" s="6"/>
      <c r="CV13" s="5">
        <f>SUM(AQ13:CU13)</f>
        <v>61124.383561643837</v>
      </c>
      <c r="CW13" s="5"/>
      <c r="CX13" s="5"/>
      <c r="CY13" s="5"/>
      <c r="CZ13" s="5"/>
      <c r="DA13" s="5"/>
      <c r="DB13" s="5"/>
      <c r="DC13" s="5"/>
      <c r="DD13" s="5"/>
      <c r="DE13" s="4"/>
      <c r="DQ13" s="57"/>
      <c r="DR13" s="57"/>
      <c r="DU13" s="80"/>
    </row>
    <row r="14" spans="1:125" s="1" customFormat="1" ht="23.25" customHeight="1" x14ac:dyDescent="0.2">
      <c r="A14" s="34" t="s">
        <v>25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2"/>
      <c r="P14" s="81" t="s">
        <v>71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79"/>
      <c r="AE14" s="79"/>
      <c r="AF14" s="79"/>
      <c r="AG14" s="78">
        <v>1</v>
      </c>
      <c r="AH14" s="78"/>
      <c r="AI14" s="78"/>
      <c r="AJ14" s="78"/>
      <c r="AK14" s="41">
        <v>5716</v>
      </c>
      <c r="AL14" s="40"/>
      <c r="AM14" s="40"/>
      <c r="AN14" s="40"/>
      <c r="AO14" s="40"/>
      <c r="AP14" s="39"/>
      <c r="AQ14" s="19">
        <f>AG14*AK14*12</f>
        <v>68592</v>
      </c>
      <c r="AR14" s="19"/>
      <c r="AS14" s="19"/>
      <c r="AT14" s="19"/>
      <c r="AU14" s="19"/>
      <c r="AV14" s="19"/>
      <c r="AW14" s="19"/>
      <c r="AX14" s="19"/>
      <c r="AY14" s="97">
        <v>0</v>
      </c>
      <c r="AZ14" s="96"/>
      <c r="BA14" s="96"/>
      <c r="BB14" s="96"/>
      <c r="BC14" s="96"/>
      <c r="BD14" s="96"/>
      <c r="BE14" s="96"/>
      <c r="BF14" s="95"/>
      <c r="BG14" s="6">
        <v>0</v>
      </c>
      <c r="BH14" s="6"/>
      <c r="BI14" s="6"/>
      <c r="BJ14" s="6"/>
      <c r="BK14" s="6"/>
      <c r="BL14" s="6"/>
      <c r="BM14" s="6"/>
      <c r="BN14" s="6"/>
      <c r="BO14" s="12">
        <f>AQ14/365*50</f>
        <v>9396.1643835616451</v>
      </c>
      <c r="BP14" s="11"/>
      <c r="BQ14" s="11"/>
      <c r="BR14" s="11"/>
      <c r="BS14" s="11"/>
      <c r="BT14" s="11"/>
      <c r="BU14" s="11"/>
      <c r="BV14" s="10"/>
      <c r="BW14" s="6">
        <v>0</v>
      </c>
      <c r="BX14" s="6"/>
      <c r="BY14" s="6"/>
      <c r="BZ14" s="6"/>
      <c r="CA14" s="6"/>
      <c r="CB14" s="6"/>
      <c r="CC14" s="6"/>
      <c r="CD14" s="6"/>
      <c r="CE14" s="6">
        <v>0</v>
      </c>
      <c r="CF14" s="6"/>
      <c r="CG14" s="6"/>
      <c r="CH14" s="6"/>
      <c r="CI14" s="6"/>
      <c r="CJ14" s="6"/>
      <c r="CK14" s="6"/>
      <c r="CL14" s="6"/>
      <c r="CM14" s="6"/>
      <c r="CN14" s="6">
        <v>0</v>
      </c>
      <c r="CO14" s="6"/>
      <c r="CP14" s="6"/>
      <c r="CQ14" s="6"/>
      <c r="CR14" s="6"/>
      <c r="CS14" s="6"/>
      <c r="CT14" s="6"/>
      <c r="CU14" s="6"/>
      <c r="CV14" s="5">
        <f>SUM(AQ14:CU14)</f>
        <v>77988.164383561641</v>
      </c>
      <c r="CW14" s="5"/>
      <c r="CX14" s="5"/>
      <c r="CY14" s="5"/>
      <c r="CZ14" s="5"/>
      <c r="DA14" s="5"/>
      <c r="DB14" s="5"/>
      <c r="DC14" s="5"/>
      <c r="DD14" s="5"/>
      <c r="DE14" s="4"/>
      <c r="DQ14" s="57"/>
      <c r="DR14" s="57"/>
      <c r="DU14" s="94"/>
    </row>
    <row r="15" spans="1:125" s="1" customFormat="1" ht="23.25" customHeight="1" x14ac:dyDescent="0.2">
      <c r="A15" s="34" t="s">
        <v>74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2"/>
      <c r="P15" s="81" t="s">
        <v>71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79"/>
      <c r="AE15" s="79"/>
      <c r="AF15" s="79"/>
      <c r="AG15" s="78">
        <v>1</v>
      </c>
      <c r="AH15" s="78"/>
      <c r="AI15" s="78"/>
      <c r="AJ15" s="78"/>
      <c r="AK15" s="41">
        <v>8000</v>
      </c>
      <c r="AL15" s="40"/>
      <c r="AM15" s="40"/>
      <c r="AN15" s="40"/>
      <c r="AO15" s="40"/>
      <c r="AP15" s="39"/>
      <c r="AQ15" s="19">
        <f>AG15*AK15*12</f>
        <v>96000</v>
      </c>
      <c r="AR15" s="19"/>
      <c r="AS15" s="19"/>
      <c r="AT15" s="19"/>
      <c r="AU15" s="19"/>
      <c r="AV15" s="19"/>
      <c r="AW15" s="19"/>
      <c r="AX15" s="19"/>
      <c r="AY15" s="93">
        <v>0</v>
      </c>
      <c r="AZ15" s="92"/>
      <c r="BA15" s="92"/>
      <c r="BB15" s="92"/>
      <c r="BC15" s="92"/>
      <c r="BD15" s="92"/>
      <c r="BE15" s="92"/>
      <c r="BF15" s="91"/>
      <c r="BG15" s="6">
        <v>0</v>
      </c>
      <c r="BH15" s="6"/>
      <c r="BI15" s="6"/>
      <c r="BJ15" s="6"/>
      <c r="BK15" s="6"/>
      <c r="BL15" s="6"/>
      <c r="BM15" s="6"/>
      <c r="BN15" s="6"/>
      <c r="BO15" s="12">
        <f>AQ15/365*50</f>
        <v>13150.68493150685</v>
      </c>
      <c r="BP15" s="11"/>
      <c r="BQ15" s="11"/>
      <c r="BR15" s="11"/>
      <c r="BS15" s="11"/>
      <c r="BT15" s="11"/>
      <c r="BU15" s="11"/>
      <c r="BV15" s="10"/>
      <c r="BW15" s="6">
        <v>0</v>
      </c>
      <c r="BX15" s="6"/>
      <c r="BY15" s="6"/>
      <c r="BZ15" s="6"/>
      <c r="CA15" s="6"/>
      <c r="CB15" s="6"/>
      <c r="CC15" s="6"/>
      <c r="CD15" s="6"/>
      <c r="CE15" s="6">
        <v>0</v>
      </c>
      <c r="CF15" s="6"/>
      <c r="CG15" s="6"/>
      <c r="CH15" s="6"/>
      <c r="CI15" s="6"/>
      <c r="CJ15" s="6"/>
      <c r="CK15" s="6"/>
      <c r="CL15" s="6"/>
      <c r="CM15" s="6"/>
      <c r="CN15" s="6">
        <v>0</v>
      </c>
      <c r="CO15" s="6"/>
      <c r="CP15" s="6"/>
      <c r="CQ15" s="6"/>
      <c r="CR15" s="6"/>
      <c r="CS15" s="6"/>
      <c r="CT15" s="6"/>
      <c r="CU15" s="6"/>
      <c r="CV15" s="5">
        <f>SUM(AQ15:CU15)</f>
        <v>109150.68493150685</v>
      </c>
      <c r="CW15" s="5"/>
      <c r="CX15" s="5"/>
      <c r="CY15" s="5"/>
      <c r="CZ15" s="5"/>
      <c r="DA15" s="5"/>
      <c r="DB15" s="5"/>
      <c r="DC15" s="5"/>
      <c r="DD15" s="5"/>
      <c r="DE15" s="4"/>
      <c r="DQ15" s="57"/>
      <c r="DR15" s="57"/>
    </row>
    <row r="16" spans="1:125" s="1" customFormat="1" ht="23.25" customHeight="1" x14ac:dyDescent="0.2">
      <c r="A16" s="34" t="s">
        <v>73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2"/>
      <c r="P16" s="81" t="s">
        <v>71</v>
      </c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79"/>
      <c r="AE16" s="79"/>
      <c r="AF16" s="79"/>
      <c r="AG16" s="78">
        <v>1</v>
      </c>
      <c r="AH16" s="78"/>
      <c r="AI16" s="78"/>
      <c r="AJ16" s="78"/>
      <c r="AK16" s="41">
        <v>6218.1</v>
      </c>
      <c r="AL16" s="40"/>
      <c r="AM16" s="40"/>
      <c r="AN16" s="40"/>
      <c r="AO16" s="40"/>
      <c r="AP16" s="39"/>
      <c r="AQ16" s="19">
        <f>AG16*AK16*12</f>
        <v>74617.200000000012</v>
      </c>
      <c r="AR16" s="19"/>
      <c r="AS16" s="19"/>
      <c r="AT16" s="19"/>
      <c r="AU16" s="19"/>
      <c r="AV16" s="19"/>
      <c r="AW16" s="19"/>
      <c r="AX16" s="19"/>
      <c r="AY16" s="93">
        <v>0</v>
      </c>
      <c r="AZ16" s="92"/>
      <c r="BA16" s="92"/>
      <c r="BB16" s="92"/>
      <c r="BC16" s="92"/>
      <c r="BD16" s="92"/>
      <c r="BE16" s="92"/>
      <c r="BF16" s="91"/>
      <c r="BG16" s="6">
        <v>0</v>
      </c>
      <c r="BH16" s="6"/>
      <c r="BI16" s="6"/>
      <c r="BJ16" s="6"/>
      <c r="BK16" s="6"/>
      <c r="BL16" s="6"/>
      <c r="BM16" s="6"/>
      <c r="BN16" s="6"/>
      <c r="BO16" s="12">
        <f>AQ16/365*50</f>
        <v>10221.534246575344</v>
      </c>
      <c r="BP16" s="11"/>
      <c r="BQ16" s="11"/>
      <c r="BR16" s="11"/>
      <c r="BS16" s="11"/>
      <c r="BT16" s="11"/>
      <c r="BU16" s="11"/>
      <c r="BV16" s="10"/>
      <c r="BW16" s="6">
        <v>0</v>
      </c>
      <c r="BX16" s="6"/>
      <c r="BY16" s="6"/>
      <c r="BZ16" s="6"/>
      <c r="CA16" s="6"/>
      <c r="CB16" s="6"/>
      <c r="CC16" s="6"/>
      <c r="CD16" s="6"/>
      <c r="CE16" s="6">
        <v>0</v>
      </c>
      <c r="CF16" s="6"/>
      <c r="CG16" s="6"/>
      <c r="CH16" s="6"/>
      <c r="CI16" s="6"/>
      <c r="CJ16" s="6"/>
      <c r="CK16" s="6"/>
      <c r="CL16" s="6"/>
      <c r="CM16" s="6"/>
      <c r="CN16" s="6">
        <v>0</v>
      </c>
      <c r="CO16" s="6"/>
      <c r="CP16" s="6"/>
      <c r="CQ16" s="6"/>
      <c r="CR16" s="6"/>
      <c r="CS16" s="6"/>
      <c r="CT16" s="6"/>
      <c r="CU16" s="6"/>
      <c r="CV16" s="5">
        <f>SUM(AQ16:CU16)</f>
        <v>84838.734246575361</v>
      </c>
      <c r="CW16" s="5"/>
      <c r="CX16" s="5"/>
      <c r="CY16" s="5"/>
      <c r="CZ16" s="5"/>
      <c r="DA16" s="5"/>
      <c r="DB16" s="5"/>
      <c r="DC16" s="5"/>
      <c r="DD16" s="5"/>
      <c r="DE16" s="4"/>
      <c r="DQ16" s="57"/>
      <c r="DR16" s="57"/>
    </row>
    <row r="17" spans="1:125" s="1" customFormat="1" ht="23.25" customHeight="1" x14ac:dyDescent="0.2">
      <c r="A17" s="34" t="s">
        <v>72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2"/>
      <c r="P17" s="81" t="s">
        <v>71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79"/>
      <c r="AE17" s="79"/>
      <c r="AF17" s="79"/>
      <c r="AG17" s="78">
        <v>1</v>
      </c>
      <c r="AH17" s="78"/>
      <c r="AI17" s="78"/>
      <c r="AJ17" s="78"/>
      <c r="AK17" s="41">
        <v>1800</v>
      </c>
      <c r="AL17" s="40"/>
      <c r="AM17" s="40"/>
      <c r="AN17" s="40"/>
      <c r="AO17" s="40"/>
      <c r="AP17" s="39"/>
      <c r="AQ17" s="19">
        <f>AG17*AK17*12</f>
        <v>21600</v>
      </c>
      <c r="AR17" s="19"/>
      <c r="AS17" s="19"/>
      <c r="AT17" s="19"/>
      <c r="AU17" s="19"/>
      <c r="AV17" s="19"/>
      <c r="AW17" s="19"/>
      <c r="AX17" s="19"/>
      <c r="AY17" s="12">
        <v>0</v>
      </c>
      <c r="AZ17" s="11"/>
      <c r="BA17" s="11"/>
      <c r="BB17" s="11"/>
      <c r="BC17" s="11"/>
      <c r="BD17" s="11"/>
      <c r="BE17" s="11"/>
      <c r="BF17" s="10"/>
      <c r="BG17" s="6">
        <v>0</v>
      </c>
      <c r="BH17" s="6"/>
      <c r="BI17" s="6"/>
      <c r="BJ17" s="6"/>
      <c r="BK17" s="6"/>
      <c r="BL17" s="6"/>
      <c r="BM17" s="6"/>
      <c r="BN17" s="6"/>
      <c r="BO17" s="12">
        <f>AQ17/365*50</f>
        <v>2958.9041095890411</v>
      </c>
      <c r="BP17" s="11"/>
      <c r="BQ17" s="11"/>
      <c r="BR17" s="11"/>
      <c r="BS17" s="11"/>
      <c r="BT17" s="11"/>
      <c r="BU17" s="11"/>
      <c r="BV17" s="10"/>
      <c r="BW17" s="6">
        <v>0</v>
      </c>
      <c r="BX17" s="6"/>
      <c r="BY17" s="6"/>
      <c r="BZ17" s="6"/>
      <c r="CA17" s="6"/>
      <c r="CB17" s="6"/>
      <c r="CC17" s="6"/>
      <c r="CD17" s="6"/>
      <c r="CE17" s="6">
        <v>0</v>
      </c>
      <c r="CF17" s="6"/>
      <c r="CG17" s="6"/>
      <c r="CH17" s="6"/>
      <c r="CI17" s="6"/>
      <c r="CJ17" s="6"/>
      <c r="CK17" s="6"/>
      <c r="CL17" s="6"/>
      <c r="CM17" s="6"/>
      <c r="CN17" s="6">
        <v>0</v>
      </c>
      <c r="CO17" s="6"/>
      <c r="CP17" s="6"/>
      <c r="CQ17" s="6"/>
      <c r="CR17" s="6"/>
      <c r="CS17" s="6"/>
      <c r="CT17" s="6"/>
      <c r="CU17" s="6"/>
      <c r="CV17" s="5">
        <f>SUM(AQ17:CU17)</f>
        <v>24558.904109589042</v>
      </c>
      <c r="CW17" s="5"/>
      <c r="CX17" s="5"/>
      <c r="CY17" s="5"/>
      <c r="CZ17" s="5"/>
      <c r="DA17" s="5"/>
      <c r="DB17" s="5"/>
      <c r="DC17" s="5"/>
      <c r="DD17" s="5"/>
      <c r="DE17" s="4"/>
      <c r="DQ17" s="57"/>
      <c r="DR17" s="57"/>
    </row>
    <row r="18" spans="1:125" s="1" customFormat="1" ht="23.25" customHeight="1" x14ac:dyDescent="0.2">
      <c r="A18" s="34" t="s">
        <v>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2"/>
      <c r="P18" s="81" t="s">
        <v>70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79"/>
      <c r="AE18" s="79"/>
      <c r="AF18" s="79"/>
      <c r="AG18" s="78">
        <v>1</v>
      </c>
      <c r="AH18" s="78"/>
      <c r="AI18" s="78"/>
      <c r="AJ18" s="78"/>
      <c r="AK18" s="41">
        <v>15150</v>
      </c>
      <c r="AL18" s="40"/>
      <c r="AM18" s="40"/>
      <c r="AN18" s="40"/>
      <c r="AO18" s="40"/>
      <c r="AP18" s="39"/>
      <c r="AQ18" s="19">
        <f>AG18*AK18*12</f>
        <v>181800</v>
      </c>
      <c r="AR18" s="19"/>
      <c r="AS18" s="19"/>
      <c r="AT18" s="19"/>
      <c r="AU18" s="19"/>
      <c r="AV18" s="19"/>
      <c r="AW18" s="19"/>
      <c r="AX18" s="19"/>
      <c r="AY18" s="12">
        <v>0</v>
      </c>
      <c r="AZ18" s="11"/>
      <c r="BA18" s="11"/>
      <c r="BB18" s="11"/>
      <c r="BC18" s="11"/>
      <c r="BD18" s="11"/>
      <c r="BE18" s="11"/>
      <c r="BF18" s="10"/>
      <c r="BG18" s="6">
        <v>0</v>
      </c>
      <c r="BH18" s="6"/>
      <c r="BI18" s="6"/>
      <c r="BJ18" s="6"/>
      <c r="BK18" s="6"/>
      <c r="BL18" s="6"/>
      <c r="BM18" s="6"/>
      <c r="BN18" s="6"/>
      <c r="BO18" s="12">
        <f>AQ18/365*50</f>
        <v>24904.109589041094</v>
      </c>
      <c r="BP18" s="11"/>
      <c r="BQ18" s="11"/>
      <c r="BR18" s="11"/>
      <c r="BS18" s="11"/>
      <c r="BT18" s="11"/>
      <c r="BU18" s="11"/>
      <c r="BV18" s="10"/>
      <c r="BW18" s="6">
        <v>0</v>
      </c>
      <c r="BX18" s="6"/>
      <c r="BY18" s="6"/>
      <c r="BZ18" s="6"/>
      <c r="CA18" s="6"/>
      <c r="CB18" s="6"/>
      <c r="CC18" s="6"/>
      <c r="CD18" s="6"/>
      <c r="CE18" s="6">
        <v>0</v>
      </c>
      <c r="CF18" s="6"/>
      <c r="CG18" s="6"/>
      <c r="CH18" s="6"/>
      <c r="CI18" s="6"/>
      <c r="CJ18" s="6"/>
      <c r="CK18" s="6"/>
      <c r="CL18" s="6"/>
      <c r="CM18" s="6"/>
      <c r="CN18" s="6">
        <v>0</v>
      </c>
      <c r="CO18" s="6"/>
      <c r="CP18" s="6"/>
      <c r="CQ18" s="6"/>
      <c r="CR18" s="6"/>
      <c r="CS18" s="6"/>
      <c r="CT18" s="6"/>
      <c r="CU18" s="6"/>
      <c r="CV18" s="5">
        <f>SUM(AQ18:CU18)</f>
        <v>206704.10958904109</v>
      </c>
      <c r="CW18" s="5"/>
      <c r="CX18" s="5"/>
      <c r="CY18" s="5"/>
      <c r="CZ18" s="5"/>
      <c r="DA18" s="5"/>
      <c r="DB18" s="5"/>
      <c r="DC18" s="5"/>
      <c r="DD18" s="5"/>
      <c r="DE18" s="4"/>
      <c r="DQ18" s="57">
        <f>DQ16+DQ17</f>
        <v>0</v>
      </c>
      <c r="DR18" s="57"/>
    </row>
    <row r="19" spans="1:125" s="1" customFormat="1" ht="23.25" customHeight="1" x14ac:dyDescent="0.2">
      <c r="A19" s="34" t="s">
        <v>29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2"/>
      <c r="P19" s="81" t="s">
        <v>70</v>
      </c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79"/>
      <c r="AE19" s="79"/>
      <c r="AF19" s="79"/>
      <c r="AG19" s="78">
        <v>2</v>
      </c>
      <c r="AH19" s="78"/>
      <c r="AI19" s="78"/>
      <c r="AJ19" s="78"/>
      <c r="AK19" s="41">
        <v>4480</v>
      </c>
      <c r="AL19" s="40"/>
      <c r="AM19" s="40"/>
      <c r="AN19" s="40"/>
      <c r="AO19" s="40"/>
      <c r="AP19" s="39"/>
      <c r="AQ19" s="19">
        <f>AG19*AK19*12</f>
        <v>107520</v>
      </c>
      <c r="AR19" s="19"/>
      <c r="AS19" s="19"/>
      <c r="AT19" s="19"/>
      <c r="AU19" s="19"/>
      <c r="AV19" s="19"/>
      <c r="AW19" s="19"/>
      <c r="AX19" s="19"/>
      <c r="AY19" s="93">
        <v>0</v>
      </c>
      <c r="AZ19" s="92"/>
      <c r="BA19" s="92"/>
      <c r="BB19" s="92"/>
      <c r="BC19" s="92"/>
      <c r="BD19" s="92"/>
      <c r="BE19" s="92"/>
      <c r="BF19" s="91"/>
      <c r="BG19" s="6">
        <v>0</v>
      </c>
      <c r="BH19" s="6"/>
      <c r="BI19" s="6"/>
      <c r="BJ19" s="6"/>
      <c r="BK19" s="6"/>
      <c r="BL19" s="6"/>
      <c r="BM19" s="6"/>
      <c r="BN19" s="6"/>
      <c r="BO19" s="12">
        <f>AQ19/365*50</f>
        <v>14728.767123287671</v>
      </c>
      <c r="BP19" s="11"/>
      <c r="BQ19" s="11"/>
      <c r="BR19" s="11"/>
      <c r="BS19" s="11"/>
      <c r="BT19" s="11"/>
      <c r="BU19" s="11"/>
      <c r="BV19" s="10"/>
      <c r="BW19" s="6">
        <v>0</v>
      </c>
      <c r="BX19" s="6"/>
      <c r="BY19" s="6"/>
      <c r="BZ19" s="6"/>
      <c r="CA19" s="6"/>
      <c r="CB19" s="6"/>
      <c r="CC19" s="6"/>
      <c r="CD19" s="6"/>
      <c r="CE19" s="6">
        <v>0</v>
      </c>
      <c r="CF19" s="6"/>
      <c r="CG19" s="6"/>
      <c r="CH19" s="6"/>
      <c r="CI19" s="6"/>
      <c r="CJ19" s="6"/>
      <c r="CK19" s="6"/>
      <c r="CL19" s="6"/>
      <c r="CM19" s="6"/>
      <c r="CN19" s="6">
        <v>0</v>
      </c>
      <c r="CO19" s="6"/>
      <c r="CP19" s="6"/>
      <c r="CQ19" s="6"/>
      <c r="CR19" s="6"/>
      <c r="CS19" s="6"/>
      <c r="CT19" s="6"/>
      <c r="CU19" s="6"/>
      <c r="CV19" s="19">
        <f>SUM(AQ19:CU19)</f>
        <v>122248.76712328767</v>
      </c>
      <c r="CW19" s="19"/>
      <c r="CX19" s="19"/>
      <c r="CY19" s="19"/>
      <c r="CZ19" s="19"/>
      <c r="DA19" s="19"/>
      <c r="DB19" s="19"/>
      <c r="DC19" s="19"/>
      <c r="DD19" s="19"/>
      <c r="DE19" s="90"/>
      <c r="DQ19" s="57"/>
    </row>
    <row r="20" spans="1:125" s="1" customFormat="1" ht="23.25" customHeight="1" x14ac:dyDescent="0.2">
      <c r="A20" s="34" t="s">
        <v>69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2"/>
      <c r="P20" s="89" t="s">
        <v>67</v>
      </c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79"/>
      <c r="AE20" s="79"/>
      <c r="AF20" s="79"/>
      <c r="AG20" s="78">
        <v>1</v>
      </c>
      <c r="AH20" s="78"/>
      <c r="AI20" s="78"/>
      <c r="AJ20" s="78"/>
      <c r="AK20" s="41">
        <v>27132.42</v>
      </c>
      <c r="AL20" s="40"/>
      <c r="AM20" s="40"/>
      <c r="AN20" s="40"/>
      <c r="AO20" s="40"/>
      <c r="AP20" s="39"/>
      <c r="AQ20" s="19">
        <f>AG20*AK20*12</f>
        <v>325589.03999999998</v>
      </c>
      <c r="AR20" s="19"/>
      <c r="AS20" s="19"/>
      <c r="AT20" s="19"/>
      <c r="AU20" s="19"/>
      <c r="AV20" s="19"/>
      <c r="AW20" s="19"/>
      <c r="AX20" s="19"/>
      <c r="AY20" s="12">
        <v>0</v>
      </c>
      <c r="AZ20" s="11"/>
      <c r="BA20" s="11"/>
      <c r="BB20" s="11"/>
      <c r="BC20" s="11"/>
      <c r="BD20" s="11"/>
      <c r="BE20" s="11"/>
      <c r="BF20" s="10"/>
      <c r="BG20" s="6">
        <v>0</v>
      </c>
      <c r="BH20" s="6"/>
      <c r="BI20" s="6"/>
      <c r="BJ20" s="6"/>
      <c r="BK20" s="6"/>
      <c r="BL20" s="6"/>
      <c r="BM20" s="6"/>
      <c r="BN20" s="6"/>
      <c r="BO20" s="12">
        <f>AQ20/365*50</f>
        <v>44601.23835616438</v>
      </c>
      <c r="BP20" s="11"/>
      <c r="BQ20" s="11"/>
      <c r="BR20" s="11"/>
      <c r="BS20" s="11"/>
      <c r="BT20" s="11"/>
      <c r="BU20" s="11"/>
      <c r="BV20" s="10"/>
      <c r="BW20" s="6">
        <v>0</v>
      </c>
      <c r="BX20" s="6"/>
      <c r="BY20" s="6"/>
      <c r="BZ20" s="6"/>
      <c r="CA20" s="6"/>
      <c r="CB20" s="6"/>
      <c r="CC20" s="6"/>
      <c r="CD20" s="6"/>
      <c r="CE20" s="6">
        <v>0</v>
      </c>
      <c r="CF20" s="6"/>
      <c r="CG20" s="6"/>
      <c r="CH20" s="6"/>
      <c r="CI20" s="6"/>
      <c r="CJ20" s="6"/>
      <c r="CK20" s="6"/>
      <c r="CL20" s="6"/>
      <c r="CM20" s="6"/>
      <c r="CN20" s="6">
        <v>0</v>
      </c>
      <c r="CO20" s="6"/>
      <c r="CP20" s="6"/>
      <c r="CQ20" s="6"/>
      <c r="CR20" s="6"/>
      <c r="CS20" s="6"/>
      <c r="CT20" s="6"/>
      <c r="CU20" s="6"/>
      <c r="CV20" s="19">
        <f>SUM(AQ20:CU20)</f>
        <v>370190.27835616434</v>
      </c>
      <c r="CW20" s="19"/>
      <c r="CX20" s="19"/>
      <c r="CY20" s="19"/>
      <c r="CZ20" s="19"/>
      <c r="DA20" s="19"/>
      <c r="DB20" s="19"/>
      <c r="DC20" s="19"/>
      <c r="DD20" s="19"/>
      <c r="DE20" s="90"/>
      <c r="DQ20" s="57"/>
    </row>
    <row r="21" spans="1:125" s="1" customFormat="1" ht="23.25" customHeight="1" x14ac:dyDescent="0.2">
      <c r="A21" s="83" t="s">
        <v>68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9" t="s">
        <v>67</v>
      </c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79"/>
      <c r="AE21" s="79"/>
      <c r="AF21" s="79"/>
      <c r="AG21" s="78">
        <v>1</v>
      </c>
      <c r="AH21" s="78"/>
      <c r="AI21" s="78"/>
      <c r="AJ21" s="78"/>
      <c r="AK21" s="41">
        <v>5000</v>
      </c>
      <c r="AL21" s="40"/>
      <c r="AM21" s="40"/>
      <c r="AN21" s="40"/>
      <c r="AO21" s="40"/>
      <c r="AP21" s="39"/>
      <c r="AQ21" s="19">
        <f>AG21*AK21*12</f>
        <v>60000</v>
      </c>
      <c r="AR21" s="19"/>
      <c r="AS21" s="19"/>
      <c r="AT21" s="19"/>
      <c r="AU21" s="19"/>
      <c r="AV21" s="19"/>
      <c r="AW21" s="19"/>
      <c r="AX21" s="19"/>
      <c r="AY21" s="12">
        <v>0</v>
      </c>
      <c r="AZ21" s="11"/>
      <c r="BA21" s="11"/>
      <c r="BB21" s="11"/>
      <c r="BC21" s="11"/>
      <c r="BD21" s="11"/>
      <c r="BE21" s="11"/>
      <c r="BF21" s="10"/>
      <c r="BG21" s="6">
        <v>0</v>
      </c>
      <c r="BH21" s="6"/>
      <c r="BI21" s="6"/>
      <c r="BJ21" s="6"/>
      <c r="BK21" s="6"/>
      <c r="BL21" s="6"/>
      <c r="BM21" s="6"/>
      <c r="BN21" s="6"/>
      <c r="BO21" s="12">
        <f>AQ21/365*50</f>
        <v>8219.17808219178</v>
      </c>
      <c r="BP21" s="11"/>
      <c r="BQ21" s="11"/>
      <c r="BR21" s="11"/>
      <c r="BS21" s="11"/>
      <c r="BT21" s="11"/>
      <c r="BU21" s="11"/>
      <c r="BV21" s="10"/>
      <c r="BW21" s="6">
        <v>0</v>
      </c>
      <c r="BX21" s="6"/>
      <c r="BY21" s="6"/>
      <c r="BZ21" s="6"/>
      <c r="CA21" s="6"/>
      <c r="CB21" s="6"/>
      <c r="CC21" s="6"/>
      <c r="CD21" s="6"/>
      <c r="CE21" s="6">
        <v>0</v>
      </c>
      <c r="CF21" s="6"/>
      <c r="CG21" s="6"/>
      <c r="CH21" s="6"/>
      <c r="CI21" s="6"/>
      <c r="CJ21" s="6"/>
      <c r="CK21" s="6"/>
      <c r="CL21" s="6"/>
      <c r="CM21" s="6"/>
      <c r="CN21" s="6">
        <v>0</v>
      </c>
      <c r="CO21" s="6"/>
      <c r="CP21" s="6"/>
      <c r="CQ21" s="6"/>
      <c r="CR21" s="6"/>
      <c r="CS21" s="6"/>
      <c r="CT21" s="6"/>
      <c r="CU21" s="6"/>
      <c r="CV21" s="5">
        <f>SUM(AQ21:CU21)</f>
        <v>68219.178082191778</v>
      </c>
      <c r="CW21" s="5"/>
      <c r="CX21" s="5"/>
      <c r="CY21" s="5"/>
      <c r="CZ21" s="5"/>
      <c r="DA21" s="5"/>
      <c r="DB21" s="5"/>
      <c r="DC21" s="5"/>
      <c r="DD21" s="5"/>
      <c r="DE21" s="4"/>
      <c r="DQ21" s="57"/>
      <c r="DR21" s="57"/>
    </row>
    <row r="22" spans="1:125" s="1" customFormat="1" ht="23.25" customHeight="1" x14ac:dyDescent="0.2">
      <c r="A22" s="83" t="s">
        <v>66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9" t="s">
        <v>65</v>
      </c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79"/>
      <c r="AE22" s="79"/>
      <c r="AF22" s="79"/>
      <c r="AG22" s="78">
        <v>1</v>
      </c>
      <c r="AH22" s="78"/>
      <c r="AI22" s="78"/>
      <c r="AJ22" s="78"/>
      <c r="AK22" s="41">
        <v>24190.55</v>
      </c>
      <c r="AL22" s="40"/>
      <c r="AM22" s="40"/>
      <c r="AN22" s="40"/>
      <c r="AO22" s="40"/>
      <c r="AP22" s="39"/>
      <c r="AQ22" s="19">
        <f>AG22*AK22*12</f>
        <v>290286.59999999998</v>
      </c>
      <c r="AR22" s="19"/>
      <c r="AS22" s="19"/>
      <c r="AT22" s="19"/>
      <c r="AU22" s="19"/>
      <c r="AV22" s="19"/>
      <c r="AW22" s="19"/>
      <c r="AX22" s="19"/>
      <c r="AY22" s="12">
        <v>0</v>
      </c>
      <c r="AZ22" s="11"/>
      <c r="BA22" s="11"/>
      <c r="BB22" s="11"/>
      <c r="BC22" s="11"/>
      <c r="BD22" s="11"/>
      <c r="BE22" s="11"/>
      <c r="BF22" s="10"/>
      <c r="BG22" s="6">
        <v>0</v>
      </c>
      <c r="BH22" s="6"/>
      <c r="BI22" s="6"/>
      <c r="BJ22" s="6"/>
      <c r="BK22" s="6"/>
      <c r="BL22" s="6"/>
      <c r="BM22" s="6"/>
      <c r="BN22" s="6"/>
      <c r="BO22" s="12">
        <f>AQ22/365*50</f>
        <v>39765.287671232873</v>
      </c>
      <c r="BP22" s="11"/>
      <c r="BQ22" s="11"/>
      <c r="BR22" s="11"/>
      <c r="BS22" s="11"/>
      <c r="BT22" s="11"/>
      <c r="BU22" s="11"/>
      <c r="BV22" s="10"/>
      <c r="BW22" s="6">
        <v>0</v>
      </c>
      <c r="BX22" s="6"/>
      <c r="BY22" s="6"/>
      <c r="BZ22" s="6"/>
      <c r="CA22" s="6"/>
      <c r="CB22" s="6"/>
      <c r="CC22" s="6"/>
      <c r="CD22" s="6"/>
      <c r="CE22" s="6">
        <v>0</v>
      </c>
      <c r="CF22" s="6"/>
      <c r="CG22" s="6"/>
      <c r="CH22" s="6"/>
      <c r="CI22" s="6"/>
      <c r="CJ22" s="6"/>
      <c r="CK22" s="6"/>
      <c r="CL22" s="6"/>
      <c r="CM22" s="6"/>
      <c r="CN22" s="6">
        <v>0</v>
      </c>
      <c r="CO22" s="6"/>
      <c r="CP22" s="6"/>
      <c r="CQ22" s="6"/>
      <c r="CR22" s="6"/>
      <c r="CS22" s="6"/>
      <c r="CT22" s="6"/>
      <c r="CU22" s="6"/>
      <c r="CV22" s="5">
        <f>SUM(AQ22:CU22)</f>
        <v>330051.88767123286</v>
      </c>
      <c r="CW22" s="5"/>
      <c r="CX22" s="5"/>
      <c r="CY22" s="5"/>
      <c r="CZ22" s="5"/>
      <c r="DA22" s="5"/>
      <c r="DB22" s="5"/>
      <c r="DC22" s="5"/>
      <c r="DD22" s="5"/>
      <c r="DE22" s="4"/>
      <c r="DQ22" s="57"/>
      <c r="DR22" s="57"/>
    </row>
    <row r="23" spans="1:125" s="1" customFormat="1" ht="23.25" customHeight="1" x14ac:dyDescent="0.2">
      <c r="A23" s="83" t="s">
        <v>29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9" t="s">
        <v>65</v>
      </c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79"/>
      <c r="AE23" s="79"/>
      <c r="AF23" s="79"/>
      <c r="AG23" s="78">
        <v>1</v>
      </c>
      <c r="AH23" s="78"/>
      <c r="AI23" s="78"/>
      <c r="AJ23" s="78"/>
      <c r="AK23" s="41">
        <v>5179.4799999999996</v>
      </c>
      <c r="AL23" s="40"/>
      <c r="AM23" s="40"/>
      <c r="AN23" s="40"/>
      <c r="AO23" s="40"/>
      <c r="AP23" s="39"/>
      <c r="AQ23" s="19">
        <f>AG23*AK23*12</f>
        <v>62153.759999999995</v>
      </c>
      <c r="AR23" s="19"/>
      <c r="AS23" s="19"/>
      <c r="AT23" s="19"/>
      <c r="AU23" s="19"/>
      <c r="AV23" s="19"/>
      <c r="AW23" s="19"/>
      <c r="AX23" s="19"/>
      <c r="AY23" s="12">
        <v>0</v>
      </c>
      <c r="AZ23" s="11"/>
      <c r="BA23" s="11"/>
      <c r="BB23" s="11"/>
      <c r="BC23" s="11"/>
      <c r="BD23" s="11"/>
      <c r="BE23" s="11"/>
      <c r="BF23" s="10"/>
      <c r="BG23" s="6">
        <v>0</v>
      </c>
      <c r="BH23" s="6"/>
      <c r="BI23" s="6"/>
      <c r="BJ23" s="6"/>
      <c r="BK23" s="6"/>
      <c r="BL23" s="6"/>
      <c r="BM23" s="6"/>
      <c r="BN23" s="6"/>
      <c r="BO23" s="12">
        <f>AQ23/365*50</f>
        <v>8514.2136986301375</v>
      </c>
      <c r="BP23" s="11"/>
      <c r="BQ23" s="11"/>
      <c r="BR23" s="11"/>
      <c r="BS23" s="11"/>
      <c r="BT23" s="11"/>
      <c r="BU23" s="11"/>
      <c r="BV23" s="10"/>
      <c r="BW23" s="6">
        <v>0</v>
      </c>
      <c r="BX23" s="6"/>
      <c r="BY23" s="6"/>
      <c r="BZ23" s="6"/>
      <c r="CA23" s="6"/>
      <c r="CB23" s="6"/>
      <c r="CC23" s="6"/>
      <c r="CD23" s="6"/>
      <c r="CE23" s="6">
        <v>0</v>
      </c>
      <c r="CF23" s="6"/>
      <c r="CG23" s="6"/>
      <c r="CH23" s="6"/>
      <c r="CI23" s="6"/>
      <c r="CJ23" s="6"/>
      <c r="CK23" s="6"/>
      <c r="CL23" s="6"/>
      <c r="CM23" s="6"/>
      <c r="CN23" s="6">
        <v>0</v>
      </c>
      <c r="CO23" s="6"/>
      <c r="CP23" s="6"/>
      <c r="CQ23" s="6"/>
      <c r="CR23" s="6"/>
      <c r="CS23" s="6"/>
      <c r="CT23" s="6"/>
      <c r="CU23" s="6"/>
      <c r="CV23" s="5">
        <f>SUM(AQ23:CU23)</f>
        <v>70667.973698630129</v>
      </c>
      <c r="CW23" s="5"/>
      <c r="CX23" s="5"/>
      <c r="CY23" s="5"/>
      <c r="CZ23" s="5"/>
      <c r="DA23" s="5"/>
      <c r="DB23" s="5"/>
      <c r="DC23" s="5"/>
      <c r="DD23" s="5"/>
      <c r="DE23" s="4"/>
      <c r="DQ23" s="57"/>
      <c r="DR23" s="57"/>
    </row>
    <row r="24" spans="1:125" s="1" customFormat="1" ht="23.25" customHeight="1" x14ac:dyDescent="0.2">
      <c r="A24" s="83" t="s">
        <v>64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9" t="s">
        <v>64</v>
      </c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79"/>
      <c r="AE24" s="79"/>
      <c r="AF24" s="79"/>
      <c r="AG24" s="78">
        <v>1</v>
      </c>
      <c r="AH24" s="78"/>
      <c r="AI24" s="78"/>
      <c r="AJ24" s="78"/>
      <c r="AK24" s="41">
        <v>10933.43</v>
      </c>
      <c r="AL24" s="40"/>
      <c r="AM24" s="40"/>
      <c r="AN24" s="40"/>
      <c r="AO24" s="40"/>
      <c r="AP24" s="39"/>
      <c r="AQ24" s="19">
        <f>AG24*AK24*12</f>
        <v>131201.16</v>
      </c>
      <c r="AR24" s="19"/>
      <c r="AS24" s="19"/>
      <c r="AT24" s="19"/>
      <c r="AU24" s="19"/>
      <c r="AV24" s="19"/>
      <c r="AW24" s="19"/>
      <c r="AX24" s="19"/>
      <c r="AY24" s="12">
        <v>0</v>
      </c>
      <c r="AZ24" s="11"/>
      <c r="BA24" s="11"/>
      <c r="BB24" s="11"/>
      <c r="BC24" s="11"/>
      <c r="BD24" s="11"/>
      <c r="BE24" s="11"/>
      <c r="BF24" s="10"/>
      <c r="BG24" s="6">
        <v>0</v>
      </c>
      <c r="BH24" s="6"/>
      <c r="BI24" s="6"/>
      <c r="BJ24" s="6"/>
      <c r="BK24" s="6"/>
      <c r="BL24" s="6"/>
      <c r="BM24" s="6"/>
      <c r="BN24" s="6"/>
      <c r="BO24" s="12">
        <f>AQ24/365*50</f>
        <v>17972.761643835616</v>
      </c>
      <c r="BP24" s="11"/>
      <c r="BQ24" s="11"/>
      <c r="BR24" s="11"/>
      <c r="BS24" s="11"/>
      <c r="BT24" s="11"/>
      <c r="BU24" s="11"/>
      <c r="BV24" s="10"/>
      <c r="BW24" s="6">
        <v>0</v>
      </c>
      <c r="BX24" s="6"/>
      <c r="BY24" s="6"/>
      <c r="BZ24" s="6"/>
      <c r="CA24" s="6"/>
      <c r="CB24" s="6"/>
      <c r="CC24" s="6"/>
      <c r="CD24" s="6"/>
      <c r="CE24" s="6">
        <v>0</v>
      </c>
      <c r="CF24" s="6"/>
      <c r="CG24" s="6"/>
      <c r="CH24" s="6"/>
      <c r="CI24" s="6"/>
      <c r="CJ24" s="6"/>
      <c r="CK24" s="6"/>
      <c r="CL24" s="6"/>
      <c r="CM24" s="6"/>
      <c r="CN24" s="6">
        <v>0</v>
      </c>
      <c r="CO24" s="6"/>
      <c r="CP24" s="6"/>
      <c r="CQ24" s="6"/>
      <c r="CR24" s="6"/>
      <c r="CS24" s="6"/>
      <c r="CT24" s="6"/>
      <c r="CU24" s="6"/>
      <c r="CV24" s="5">
        <f>SUM(AQ24:CU24)</f>
        <v>149173.92164383561</v>
      </c>
      <c r="CW24" s="5"/>
      <c r="CX24" s="5"/>
      <c r="CY24" s="5"/>
      <c r="CZ24" s="5"/>
      <c r="DA24" s="5"/>
      <c r="DB24" s="5"/>
      <c r="DC24" s="5"/>
      <c r="DD24" s="5"/>
      <c r="DE24" s="4"/>
      <c r="DQ24" s="57"/>
      <c r="DR24" s="57"/>
    </row>
    <row r="25" spans="1:125" s="1" customFormat="1" ht="23.25" customHeight="1" x14ac:dyDescent="0.2">
      <c r="A25" s="83" t="s">
        <v>63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9" t="s">
        <v>59</v>
      </c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79"/>
      <c r="AE25" s="79"/>
      <c r="AF25" s="79"/>
      <c r="AG25" s="78">
        <v>1</v>
      </c>
      <c r="AH25" s="78"/>
      <c r="AI25" s="78"/>
      <c r="AJ25" s="78"/>
      <c r="AK25" s="41">
        <v>6840.63</v>
      </c>
      <c r="AL25" s="40"/>
      <c r="AM25" s="40"/>
      <c r="AN25" s="40"/>
      <c r="AO25" s="40"/>
      <c r="AP25" s="39"/>
      <c r="AQ25" s="19">
        <f>AG25*AK25*12</f>
        <v>82087.56</v>
      </c>
      <c r="AR25" s="19"/>
      <c r="AS25" s="19"/>
      <c r="AT25" s="19"/>
      <c r="AU25" s="19"/>
      <c r="AV25" s="19"/>
      <c r="AW25" s="19"/>
      <c r="AX25" s="19"/>
      <c r="AY25" s="12">
        <v>0</v>
      </c>
      <c r="AZ25" s="11"/>
      <c r="BA25" s="11"/>
      <c r="BB25" s="11"/>
      <c r="BC25" s="11"/>
      <c r="BD25" s="11"/>
      <c r="BE25" s="11"/>
      <c r="BF25" s="10"/>
      <c r="BG25" s="6">
        <v>0</v>
      </c>
      <c r="BH25" s="6"/>
      <c r="BI25" s="6"/>
      <c r="BJ25" s="6"/>
      <c r="BK25" s="6"/>
      <c r="BL25" s="6"/>
      <c r="BM25" s="6"/>
      <c r="BN25" s="6"/>
      <c r="BO25" s="12">
        <f>AQ25/365*50</f>
        <v>11244.871232876712</v>
      </c>
      <c r="BP25" s="11"/>
      <c r="BQ25" s="11"/>
      <c r="BR25" s="11"/>
      <c r="BS25" s="11"/>
      <c r="BT25" s="11"/>
      <c r="BU25" s="11"/>
      <c r="BV25" s="10"/>
      <c r="BW25" s="6">
        <v>0</v>
      </c>
      <c r="BX25" s="6"/>
      <c r="BY25" s="6"/>
      <c r="BZ25" s="6"/>
      <c r="CA25" s="6"/>
      <c r="CB25" s="6"/>
      <c r="CC25" s="6"/>
      <c r="CD25" s="6"/>
      <c r="CE25" s="6">
        <v>0</v>
      </c>
      <c r="CF25" s="6"/>
      <c r="CG25" s="6"/>
      <c r="CH25" s="6"/>
      <c r="CI25" s="6"/>
      <c r="CJ25" s="6"/>
      <c r="CK25" s="6"/>
      <c r="CL25" s="6"/>
      <c r="CM25" s="6"/>
      <c r="CN25" s="6">
        <v>0</v>
      </c>
      <c r="CO25" s="6"/>
      <c r="CP25" s="6"/>
      <c r="CQ25" s="6"/>
      <c r="CR25" s="6"/>
      <c r="CS25" s="6"/>
      <c r="CT25" s="6"/>
      <c r="CU25" s="6"/>
      <c r="CV25" s="5">
        <f>SUM(AQ25:CU25)</f>
        <v>93332.431232876712</v>
      </c>
      <c r="CW25" s="5"/>
      <c r="CX25" s="5"/>
      <c r="CY25" s="5"/>
      <c r="CZ25" s="5"/>
      <c r="DA25" s="5"/>
      <c r="DB25" s="5"/>
      <c r="DC25" s="5"/>
      <c r="DD25" s="5"/>
      <c r="DE25" s="4"/>
      <c r="DQ25" s="57"/>
      <c r="DR25" s="57"/>
    </row>
    <row r="26" spans="1:125" s="1" customFormat="1" ht="23.25" customHeight="1" x14ac:dyDescent="0.2">
      <c r="A26" s="83" t="s">
        <v>29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9" t="s">
        <v>59</v>
      </c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79"/>
      <c r="AE26" s="79"/>
      <c r="AF26" s="79"/>
      <c r="AG26" s="78">
        <v>1</v>
      </c>
      <c r="AH26" s="78"/>
      <c r="AI26" s="78"/>
      <c r="AJ26" s="78"/>
      <c r="AK26" s="41">
        <v>2800</v>
      </c>
      <c r="AL26" s="40"/>
      <c r="AM26" s="40"/>
      <c r="AN26" s="40"/>
      <c r="AO26" s="40"/>
      <c r="AP26" s="39"/>
      <c r="AQ26" s="19">
        <f>AG26*AK26*12</f>
        <v>33600</v>
      </c>
      <c r="AR26" s="19"/>
      <c r="AS26" s="19"/>
      <c r="AT26" s="19"/>
      <c r="AU26" s="19"/>
      <c r="AV26" s="19"/>
      <c r="AW26" s="19"/>
      <c r="AX26" s="19"/>
      <c r="AY26" s="12">
        <v>0</v>
      </c>
      <c r="AZ26" s="11"/>
      <c r="BA26" s="11"/>
      <c r="BB26" s="11"/>
      <c r="BC26" s="11"/>
      <c r="BD26" s="11"/>
      <c r="BE26" s="11"/>
      <c r="BF26" s="10"/>
      <c r="BG26" s="6">
        <v>0</v>
      </c>
      <c r="BH26" s="6"/>
      <c r="BI26" s="6"/>
      <c r="BJ26" s="6"/>
      <c r="BK26" s="6"/>
      <c r="BL26" s="6"/>
      <c r="BM26" s="6"/>
      <c r="BN26" s="6"/>
      <c r="BO26" s="12">
        <f>AQ26/365*50</f>
        <v>4602.7397260273974</v>
      </c>
      <c r="BP26" s="11"/>
      <c r="BQ26" s="11"/>
      <c r="BR26" s="11"/>
      <c r="BS26" s="11"/>
      <c r="BT26" s="11"/>
      <c r="BU26" s="11"/>
      <c r="BV26" s="10"/>
      <c r="BW26" s="6">
        <v>0</v>
      </c>
      <c r="BX26" s="6"/>
      <c r="BY26" s="6"/>
      <c r="BZ26" s="6"/>
      <c r="CA26" s="6"/>
      <c r="CB26" s="6"/>
      <c r="CC26" s="6"/>
      <c r="CD26" s="6"/>
      <c r="CE26" s="6">
        <v>0</v>
      </c>
      <c r="CF26" s="6"/>
      <c r="CG26" s="6"/>
      <c r="CH26" s="6"/>
      <c r="CI26" s="6"/>
      <c r="CJ26" s="6"/>
      <c r="CK26" s="6"/>
      <c r="CL26" s="6"/>
      <c r="CM26" s="6"/>
      <c r="CN26" s="6">
        <v>0</v>
      </c>
      <c r="CO26" s="6"/>
      <c r="CP26" s="6"/>
      <c r="CQ26" s="6"/>
      <c r="CR26" s="6"/>
      <c r="CS26" s="6"/>
      <c r="CT26" s="6"/>
      <c r="CU26" s="6"/>
      <c r="CV26" s="5">
        <f>SUM(AQ26:CU26)</f>
        <v>38202.739726027401</v>
      </c>
      <c r="CW26" s="5"/>
      <c r="CX26" s="5"/>
      <c r="CY26" s="5"/>
      <c r="CZ26" s="5"/>
      <c r="DA26" s="5"/>
      <c r="DB26" s="5"/>
      <c r="DC26" s="5"/>
      <c r="DD26" s="5"/>
      <c r="DE26" s="4"/>
      <c r="DQ26" s="57"/>
      <c r="DR26" s="57"/>
    </row>
    <row r="27" spans="1:125" s="1" customFormat="1" ht="23.25" customHeight="1" x14ac:dyDescent="0.2">
      <c r="A27" s="88" t="s">
        <v>62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6" t="s">
        <v>59</v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5"/>
      <c r="AE27" s="85"/>
      <c r="AF27" s="85"/>
      <c r="AG27" s="84">
        <v>1</v>
      </c>
      <c r="AH27" s="84"/>
      <c r="AI27" s="84"/>
      <c r="AJ27" s="84"/>
      <c r="AK27" s="44">
        <v>1800</v>
      </c>
      <c r="AL27" s="43"/>
      <c r="AM27" s="43"/>
      <c r="AN27" s="43"/>
      <c r="AO27" s="43"/>
      <c r="AP27" s="42"/>
      <c r="AQ27" s="19">
        <f>AG27*AK27*12</f>
        <v>21600</v>
      </c>
      <c r="AR27" s="19"/>
      <c r="AS27" s="19"/>
      <c r="AT27" s="19"/>
      <c r="AU27" s="19"/>
      <c r="AV27" s="19"/>
      <c r="AW27" s="19"/>
      <c r="AX27" s="19"/>
      <c r="AY27" s="12">
        <v>0</v>
      </c>
      <c r="AZ27" s="11"/>
      <c r="BA27" s="11"/>
      <c r="BB27" s="11"/>
      <c r="BC27" s="11"/>
      <c r="BD27" s="11"/>
      <c r="BE27" s="11"/>
      <c r="BF27" s="10"/>
      <c r="BG27" s="6">
        <v>0</v>
      </c>
      <c r="BH27" s="6"/>
      <c r="BI27" s="6"/>
      <c r="BJ27" s="6"/>
      <c r="BK27" s="6"/>
      <c r="BL27" s="6"/>
      <c r="BM27" s="6"/>
      <c r="BN27" s="6"/>
      <c r="BO27" s="12">
        <f>AQ27/365*50</f>
        <v>2958.9041095890411</v>
      </c>
      <c r="BP27" s="11"/>
      <c r="BQ27" s="11"/>
      <c r="BR27" s="11"/>
      <c r="BS27" s="11"/>
      <c r="BT27" s="11"/>
      <c r="BU27" s="11"/>
      <c r="BV27" s="10"/>
      <c r="BW27" s="6">
        <v>0</v>
      </c>
      <c r="BX27" s="6"/>
      <c r="BY27" s="6"/>
      <c r="BZ27" s="6"/>
      <c r="CA27" s="6"/>
      <c r="CB27" s="6"/>
      <c r="CC27" s="6"/>
      <c r="CD27" s="6"/>
      <c r="CE27" s="6">
        <v>0</v>
      </c>
      <c r="CF27" s="6"/>
      <c r="CG27" s="6"/>
      <c r="CH27" s="6"/>
      <c r="CI27" s="6"/>
      <c r="CJ27" s="6"/>
      <c r="CK27" s="6"/>
      <c r="CL27" s="6"/>
      <c r="CM27" s="6"/>
      <c r="CN27" s="6">
        <v>0</v>
      </c>
      <c r="CO27" s="6"/>
      <c r="CP27" s="6"/>
      <c r="CQ27" s="6"/>
      <c r="CR27" s="6"/>
      <c r="CS27" s="6"/>
      <c r="CT27" s="6"/>
      <c r="CU27" s="6"/>
      <c r="CV27" s="5">
        <f>SUM(AQ27:CU27)</f>
        <v>24558.904109589042</v>
      </c>
      <c r="CW27" s="5"/>
      <c r="CX27" s="5"/>
      <c r="CY27" s="5"/>
      <c r="CZ27" s="5"/>
      <c r="DA27" s="5"/>
      <c r="DB27" s="5"/>
      <c r="DC27" s="5"/>
      <c r="DD27" s="5"/>
      <c r="DE27" s="4"/>
      <c r="DQ27" s="57"/>
      <c r="DR27" s="57"/>
    </row>
    <row r="28" spans="1:125" s="1" customFormat="1" ht="23.25" customHeight="1" x14ac:dyDescent="0.2">
      <c r="A28" s="83" t="s">
        <v>61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1" t="s">
        <v>59</v>
      </c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79"/>
      <c r="AE28" s="79"/>
      <c r="AF28" s="79"/>
      <c r="AG28" s="78">
        <v>1</v>
      </c>
      <c r="AH28" s="78"/>
      <c r="AI28" s="78"/>
      <c r="AJ28" s="78"/>
      <c r="AK28" s="41">
        <v>3924.75</v>
      </c>
      <c r="AL28" s="40"/>
      <c r="AM28" s="40"/>
      <c r="AN28" s="40"/>
      <c r="AO28" s="40"/>
      <c r="AP28" s="39"/>
      <c r="AQ28" s="19">
        <f>AG28*AK28*12</f>
        <v>47097</v>
      </c>
      <c r="AR28" s="19"/>
      <c r="AS28" s="19"/>
      <c r="AT28" s="19"/>
      <c r="AU28" s="19"/>
      <c r="AV28" s="19"/>
      <c r="AW28" s="19"/>
      <c r="AX28" s="19"/>
      <c r="AY28" s="12">
        <v>0</v>
      </c>
      <c r="AZ28" s="11"/>
      <c r="BA28" s="11"/>
      <c r="BB28" s="11"/>
      <c r="BC28" s="11"/>
      <c r="BD28" s="11"/>
      <c r="BE28" s="11"/>
      <c r="BF28" s="10"/>
      <c r="BG28" s="6">
        <v>0</v>
      </c>
      <c r="BH28" s="6"/>
      <c r="BI28" s="6"/>
      <c r="BJ28" s="6"/>
      <c r="BK28" s="6"/>
      <c r="BL28" s="6"/>
      <c r="BM28" s="6"/>
      <c r="BN28" s="6"/>
      <c r="BO28" s="12">
        <f>AQ28/365*50</f>
        <v>6451.643835616439</v>
      </c>
      <c r="BP28" s="11"/>
      <c r="BQ28" s="11"/>
      <c r="BR28" s="11"/>
      <c r="BS28" s="11"/>
      <c r="BT28" s="11"/>
      <c r="BU28" s="11"/>
      <c r="BV28" s="10"/>
      <c r="BW28" s="6">
        <v>0</v>
      </c>
      <c r="BX28" s="6"/>
      <c r="BY28" s="6"/>
      <c r="BZ28" s="6"/>
      <c r="CA28" s="6"/>
      <c r="CB28" s="6"/>
      <c r="CC28" s="6"/>
      <c r="CD28" s="6"/>
      <c r="CE28" s="6">
        <v>0</v>
      </c>
      <c r="CF28" s="6"/>
      <c r="CG28" s="6"/>
      <c r="CH28" s="6"/>
      <c r="CI28" s="6"/>
      <c r="CJ28" s="6"/>
      <c r="CK28" s="6"/>
      <c r="CL28" s="6"/>
      <c r="CM28" s="6"/>
      <c r="CN28" s="6">
        <v>0</v>
      </c>
      <c r="CO28" s="6"/>
      <c r="CP28" s="6"/>
      <c r="CQ28" s="6"/>
      <c r="CR28" s="6"/>
      <c r="CS28" s="6"/>
      <c r="CT28" s="6"/>
      <c r="CU28" s="6"/>
      <c r="CV28" s="5">
        <f>SUM(AQ28:CU28)</f>
        <v>53548.643835616436</v>
      </c>
      <c r="CW28" s="5"/>
      <c r="CX28" s="5"/>
      <c r="CY28" s="5"/>
      <c r="CZ28" s="5"/>
      <c r="DA28" s="5"/>
      <c r="DB28" s="5"/>
      <c r="DC28" s="5"/>
      <c r="DD28" s="5"/>
      <c r="DE28" s="4"/>
      <c r="DQ28" s="57"/>
      <c r="DR28" s="57"/>
    </row>
    <row r="29" spans="1:125" s="1" customFormat="1" ht="23.25" customHeight="1" x14ac:dyDescent="0.2">
      <c r="A29" s="83" t="s">
        <v>1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1" t="s">
        <v>59</v>
      </c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79"/>
      <c r="AE29" s="79"/>
      <c r="AF29" s="79"/>
      <c r="AG29" s="78">
        <v>1</v>
      </c>
      <c r="AH29" s="78"/>
      <c r="AI29" s="78"/>
      <c r="AJ29" s="78"/>
      <c r="AK29" s="41">
        <v>3072.34</v>
      </c>
      <c r="AL29" s="40"/>
      <c r="AM29" s="40"/>
      <c r="AN29" s="40"/>
      <c r="AO29" s="40"/>
      <c r="AP29" s="39"/>
      <c r="AQ29" s="19">
        <f>AG29*AK29*12</f>
        <v>36868.080000000002</v>
      </c>
      <c r="AR29" s="19"/>
      <c r="AS29" s="19"/>
      <c r="AT29" s="19"/>
      <c r="AU29" s="19"/>
      <c r="AV29" s="19"/>
      <c r="AW29" s="19"/>
      <c r="AX29" s="19"/>
      <c r="AY29" s="12">
        <v>0</v>
      </c>
      <c r="AZ29" s="11"/>
      <c r="BA29" s="11"/>
      <c r="BB29" s="11"/>
      <c r="BC29" s="11"/>
      <c r="BD29" s="11"/>
      <c r="BE29" s="11"/>
      <c r="BF29" s="10"/>
      <c r="BG29" s="6">
        <v>0</v>
      </c>
      <c r="BH29" s="6"/>
      <c r="BI29" s="6"/>
      <c r="BJ29" s="6"/>
      <c r="BK29" s="6"/>
      <c r="BL29" s="6"/>
      <c r="BM29" s="6"/>
      <c r="BN29" s="6"/>
      <c r="BO29" s="12">
        <f>AQ29/365*50</f>
        <v>5050.4219178082194</v>
      </c>
      <c r="BP29" s="11"/>
      <c r="BQ29" s="11"/>
      <c r="BR29" s="11"/>
      <c r="BS29" s="11"/>
      <c r="BT29" s="11"/>
      <c r="BU29" s="11"/>
      <c r="BV29" s="10"/>
      <c r="BW29" s="6">
        <v>0</v>
      </c>
      <c r="BX29" s="6"/>
      <c r="BY29" s="6"/>
      <c r="BZ29" s="6"/>
      <c r="CA29" s="6"/>
      <c r="CB29" s="6"/>
      <c r="CC29" s="6"/>
      <c r="CD29" s="6"/>
      <c r="CE29" s="6">
        <v>0</v>
      </c>
      <c r="CF29" s="6"/>
      <c r="CG29" s="6"/>
      <c r="CH29" s="6"/>
      <c r="CI29" s="6"/>
      <c r="CJ29" s="6"/>
      <c r="CK29" s="6"/>
      <c r="CL29" s="6"/>
      <c r="CM29" s="6"/>
      <c r="CN29" s="6">
        <v>0</v>
      </c>
      <c r="CO29" s="6"/>
      <c r="CP29" s="6"/>
      <c r="CQ29" s="6"/>
      <c r="CR29" s="6"/>
      <c r="CS29" s="6"/>
      <c r="CT29" s="6"/>
      <c r="CU29" s="6"/>
      <c r="CV29" s="5">
        <f>SUM(AQ29:CU29)</f>
        <v>41918.501917808222</v>
      </c>
      <c r="CW29" s="5"/>
      <c r="CX29" s="5"/>
      <c r="CY29" s="5"/>
      <c r="CZ29" s="5"/>
      <c r="DA29" s="5"/>
      <c r="DB29" s="5"/>
      <c r="DC29" s="5"/>
      <c r="DD29" s="5"/>
      <c r="DE29" s="4"/>
      <c r="DQ29" s="57"/>
      <c r="DR29" s="57"/>
    </row>
    <row r="30" spans="1:125" s="1" customFormat="1" ht="23.25" customHeight="1" x14ac:dyDescent="0.2">
      <c r="A30" s="83" t="s">
        <v>60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1" t="s">
        <v>59</v>
      </c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79"/>
      <c r="AE30" s="79"/>
      <c r="AF30" s="79"/>
      <c r="AG30" s="78">
        <v>1</v>
      </c>
      <c r="AH30" s="78"/>
      <c r="AI30" s="78"/>
      <c r="AJ30" s="78"/>
      <c r="AK30" s="41">
        <v>3500</v>
      </c>
      <c r="AL30" s="40"/>
      <c r="AM30" s="40"/>
      <c r="AN30" s="40"/>
      <c r="AO30" s="40"/>
      <c r="AP30" s="39"/>
      <c r="AQ30" s="19">
        <f>AG30*AK30*12</f>
        <v>42000</v>
      </c>
      <c r="AR30" s="19"/>
      <c r="AS30" s="19"/>
      <c r="AT30" s="19"/>
      <c r="AU30" s="19"/>
      <c r="AV30" s="19"/>
      <c r="AW30" s="19"/>
      <c r="AX30" s="19"/>
      <c r="AY30" s="12">
        <v>0</v>
      </c>
      <c r="AZ30" s="11"/>
      <c r="BA30" s="11"/>
      <c r="BB30" s="11"/>
      <c r="BC30" s="11"/>
      <c r="BD30" s="11"/>
      <c r="BE30" s="11"/>
      <c r="BF30" s="10"/>
      <c r="BG30" s="6">
        <v>0</v>
      </c>
      <c r="BH30" s="6"/>
      <c r="BI30" s="6"/>
      <c r="BJ30" s="6"/>
      <c r="BK30" s="6"/>
      <c r="BL30" s="6"/>
      <c r="BM30" s="6"/>
      <c r="BN30" s="6"/>
      <c r="BO30" s="12">
        <f>AQ30/365*50</f>
        <v>5753.4246575342468</v>
      </c>
      <c r="BP30" s="11"/>
      <c r="BQ30" s="11"/>
      <c r="BR30" s="11"/>
      <c r="BS30" s="11"/>
      <c r="BT30" s="11"/>
      <c r="BU30" s="11"/>
      <c r="BV30" s="10"/>
      <c r="BW30" s="6">
        <v>0</v>
      </c>
      <c r="BX30" s="6"/>
      <c r="BY30" s="6"/>
      <c r="BZ30" s="6"/>
      <c r="CA30" s="6"/>
      <c r="CB30" s="6"/>
      <c r="CC30" s="6"/>
      <c r="CD30" s="6"/>
      <c r="CE30" s="6">
        <v>0</v>
      </c>
      <c r="CF30" s="6"/>
      <c r="CG30" s="6"/>
      <c r="CH30" s="6"/>
      <c r="CI30" s="6"/>
      <c r="CJ30" s="6"/>
      <c r="CK30" s="6"/>
      <c r="CL30" s="6"/>
      <c r="CM30" s="6"/>
      <c r="CN30" s="6">
        <v>0</v>
      </c>
      <c r="CO30" s="6"/>
      <c r="CP30" s="6"/>
      <c r="CQ30" s="6"/>
      <c r="CR30" s="6"/>
      <c r="CS30" s="6"/>
      <c r="CT30" s="6"/>
      <c r="CU30" s="6"/>
      <c r="CV30" s="5">
        <f>SUM(AQ30:CU30)</f>
        <v>47753.424657534248</v>
      </c>
      <c r="CW30" s="5"/>
      <c r="CX30" s="5"/>
      <c r="CY30" s="5"/>
      <c r="CZ30" s="5"/>
      <c r="DA30" s="5"/>
      <c r="DB30" s="5"/>
      <c r="DC30" s="5"/>
      <c r="DD30" s="5"/>
      <c r="DE30" s="4"/>
      <c r="DQ30" s="57"/>
      <c r="DR30" s="57"/>
      <c r="DU30" s="80"/>
    </row>
    <row r="31" spans="1:125" s="1" customFormat="1" ht="23.25" customHeight="1" x14ac:dyDescent="0.2">
      <c r="A31" s="83" t="s">
        <v>58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1" t="s">
        <v>54</v>
      </c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79"/>
      <c r="AE31" s="79"/>
      <c r="AF31" s="79"/>
      <c r="AG31" s="78">
        <v>1</v>
      </c>
      <c r="AH31" s="78"/>
      <c r="AI31" s="78"/>
      <c r="AJ31" s="78"/>
      <c r="AK31" s="41">
        <v>27132.42</v>
      </c>
      <c r="AL31" s="40"/>
      <c r="AM31" s="40"/>
      <c r="AN31" s="40"/>
      <c r="AO31" s="40"/>
      <c r="AP31" s="39"/>
      <c r="AQ31" s="19">
        <f>AG31*AK31*12</f>
        <v>325589.03999999998</v>
      </c>
      <c r="AR31" s="19"/>
      <c r="AS31" s="19"/>
      <c r="AT31" s="19"/>
      <c r="AU31" s="19"/>
      <c r="AV31" s="19"/>
      <c r="AW31" s="19"/>
      <c r="AX31" s="19"/>
      <c r="AY31" s="12">
        <v>0</v>
      </c>
      <c r="AZ31" s="11"/>
      <c r="BA31" s="11"/>
      <c r="BB31" s="11"/>
      <c r="BC31" s="11"/>
      <c r="BD31" s="11"/>
      <c r="BE31" s="11"/>
      <c r="BF31" s="10"/>
      <c r="BG31" s="6">
        <v>0</v>
      </c>
      <c r="BH31" s="6"/>
      <c r="BI31" s="6"/>
      <c r="BJ31" s="6"/>
      <c r="BK31" s="6"/>
      <c r="BL31" s="6"/>
      <c r="BM31" s="6"/>
      <c r="BN31" s="6"/>
      <c r="BO31" s="12">
        <f>AQ31/365*50</f>
        <v>44601.23835616438</v>
      </c>
      <c r="BP31" s="11"/>
      <c r="BQ31" s="11"/>
      <c r="BR31" s="11"/>
      <c r="BS31" s="11"/>
      <c r="BT31" s="11"/>
      <c r="BU31" s="11"/>
      <c r="BV31" s="10"/>
      <c r="BW31" s="6">
        <v>0</v>
      </c>
      <c r="BX31" s="6"/>
      <c r="BY31" s="6"/>
      <c r="BZ31" s="6"/>
      <c r="CA31" s="6"/>
      <c r="CB31" s="6"/>
      <c r="CC31" s="6"/>
      <c r="CD31" s="6"/>
      <c r="CE31" s="6">
        <v>0</v>
      </c>
      <c r="CF31" s="6"/>
      <c r="CG31" s="6"/>
      <c r="CH31" s="6"/>
      <c r="CI31" s="6"/>
      <c r="CJ31" s="6"/>
      <c r="CK31" s="6"/>
      <c r="CL31" s="6"/>
      <c r="CM31" s="6"/>
      <c r="CN31" s="6">
        <v>0</v>
      </c>
      <c r="CO31" s="6"/>
      <c r="CP31" s="6"/>
      <c r="CQ31" s="6"/>
      <c r="CR31" s="6"/>
      <c r="CS31" s="6"/>
      <c r="CT31" s="6"/>
      <c r="CU31" s="6"/>
      <c r="CV31" s="5">
        <f>SUM(AQ31:CU31)</f>
        <v>370190.27835616434</v>
      </c>
      <c r="CW31" s="5"/>
      <c r="CX31" s="5"/>
      <c r="CY31" s="5"/>
      <c r="CZ31" s="5"/>
      <c r="DA31" s="5"/>
      <c r="DB31" s="5"/>
      <c r="DC31" s="5"/>
      <c r="DD31" s="5"/>
      <c r="DE31" s="4"/>
      <c r="DQ31" s="57"/>
      <c r="DR31" s="57"/>
    </row>
    <row r="32" spans="1:125" s="1" customFormat="1" ht="23.25" customHeight="1" x14ac:dyDescent="0.2">
      <c r="A32" s="83" t="s">
        <v>57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1" t="s">
        <v>54</v>
      </c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79"/>
      <c r="AE32" s="79"/>
      <c r="AF32" s="79"/>
      <c r="AG32" s="78">
        <v>1</v>
      </c>
      <c r="AH32" s="78"/>
      <c r="AI32" s="78"/>
      <c r="AJ32" s="78"/>
      <c r="AK32" s="41">
        <v>6731.82</v>
      </c>
      <c r="AL32" s="40"/>
      <c r="AM32" s="40"/>
      <c r="AN32" s="40"/>
      <c r="AO32" s="40"/>
      <c r="AP32" s="39"/>
      <c r="AQ32" s="19">
        <f>AG32*AK32*12</f>
        <v>80781.84</v>
      </c>
      <c r="AR32" s="19"/>
      <c r="AS32" s="19"/>
      <c r="AT32" s="19"/>
      <c r="AU32" s="19"/>
      <c r="AV32" s="19"/>
      <c r="AW32" s="19"/>
      <c r="AX32" s="19"/>
      <c r="AY32" s="12">
        <v>0</v>
      </c>
      <c r="AZ32" s="11"/>
      <c r="BA32" s="11"/>
      <c r="BB32" s="11"/>
      <c r="BC32" s="11"/>
      <c r="BD32" s="11"/>
      <c r="BE32" s="11"/>
      <c r="BF32" s="10"/>
      <c r="BG32" s="6">
        <v>0</v>
      </c>
      <c r="BH32" s="6"/>
      <c r="BI32" s="6"/>
      <c r="BJ32" s="6"/>
      <c r="BK32" s="6"/>
      <c r="BL32" s="6"/>
      <c r="BM32" s="6"/>
      <c r="BN32" s="6"/>
      <c r="BO32" s="12">
        <f>AQ32/365*50</f>
        <v>11066.005479452055</v>
      </c>
      <c r="BP32" s="11"/>
      <c r="BQ32" s="11"/>
      <c r="BR32" s="11"/>
      <c r="BS32" s="11"/>
      <c r="BT32" s="11"/>
      <c r="BU32" s="11"/>
      <c r="BV32" s="10"/>
      <c r="BW32" s="6">
        <v>0</v>
      </c>
      <c r="BX32" s="6"/>
      <c r="BY32" s="6"/>
      <c r="BZ32" s="6"/>
      <c r="CA32" s="6"/>
      <c r="CB32" s="6"/>
      <c r="CC32" s="6"/>
      <c r="CD32" s="6"/>
      <c r="CE32" s="6">
        <v>0</v>
      </c>
      <c r="CF32" s="6"/>
      <c r="CG32" s="6"/>
      <c r="CH32" s="6"/>
      <c r="CI32" s="6"/>
      <c r="CJ32" s="6"/>
      <c r="CK32" s="6"/>
      <c r="CL32" s="6"/>
      <c r="CM32" s="6"/>
      <c r="CN32" s="6">
        <v>0</v>
      </c>
      <c r="CO32" s="6"/>
      <c r="CP32" s="6"/>
      <c r="CQ32" s="6"/>
      <c r="CR32" s="6"/>
      <c r="CS32" s="6"/>
      <c r="CT32" s="6"/>
      <c r="CU32" s="6"/>
      <c r="CV32" s="5">
        <f>SUM(AQ32:CU32)</f>
        <v>91847.845479452051</v>
      </c>
      <c r="CW32" s="5"/>
      <c r="CX32" s="5"/>
      <c r="CY32" s="5"/>
      <c r="CZ32" s="5"/>
      <c r="DA32" s="5"/>
      <c r="DB32" s="5"/>
      <c r="DC32" s="5"/>
      <c r="DD32" s="5"/>
      <c r="DE32" s="4"/>
      <c r="DQ32" s="57"/>
      <c r="DR32" s="57"/>
    </row>
    <row r="33" spans="1:123" s="1" customFormat="1" ht="23.25" customHeight="1" x14ac:dyDescent="0.2">
      <c r="A33" s="83" t="s">
        <v>56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1" t="s">
        <v>54</v>
      </c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79"/>
      <c r="AE33" s="79"/>
      <c r="AF33" s="79"/>
      <c r="AG33" s="78">
        <v>1</v>
      </c>
      <c r="AH33" s="78"/>
      <c r="AI33" s="78"/>
      <c r="AJ33" s="78"/>
      <c r="AK33" s="41">
        <v>7444.51</v>
      </c>
      <c r="AL33" s="40"/>
      <c r="AM33" s="40"/>
      <c r="AN33" s="40"/>
      <c r="AO33" s="40"/>
      <c r="AP33" s="39"/>
      <c r="AQ33" s="19">
        <f>AG33*AK33*12</f>
        <v>89334.12</v>
      </c>
      <c r="AR33" s="19"/>
      <c r="AS33" s="19"/>
      <c r="AT33" s="19"/>
      <c r="AU33" s="19"/>
      <c r="AV33" s="19"/>
      <c r="AW33" s="19"/>
      <c r="AX33" s="19"/>
      <c r="AY33" s="12">
        <v>0</v>
      </c>
      <c r="AZ33" s="11"/>
      <c r="BA33" s="11"/>
      <c r="BB33" s="11"/>
      <c r="BC33" s="11"/>
      <c r="BD33" s="11"/>
      <c r="BE33" s="11"/>
      <c r="BF33" s="10"/>
      <c r="BG33" s="6">
        <v>0</v>
      </c>
      <c r="BH33" s="6"/>
      <c r="BI33" s="6"/>
      <c r="BJ33" s="6"/>
      <c r="BK33" s="6"/>
      <c r="BL33" s="6"/>
      <c r="BM33" s="6"/>
      <c r="BN33" s="6"/>
      <c r="BO33" s="12">
        <f>AQ33/365*50</f>
        <v>12237.550684931506</v>
      </c>
      <c r="BP33" s="11"/>
      <c r="BQ33" s="11"/>
      <c r="BR33" s="11"/>
      <c r="BS33" s="11"/>
      <c r="BT33" s="11"/>
      <c r="BU33" s="11"/>
      <c r="BV33" s="10"/>
      <c r="BW33" s="6">
        <v>0</v>
      </c>
      <c r="BX33" s="6"/>
      <c r="BY33" s="6"/>
      <c r="BZ33" s="6"/>
      <c r="CA33" s="6"/>
      <c r="CB33" s="6"/>
      <c r="CC33" s="6"/>
      <c r="CD33" s="6"/>
      <c r="CE33" s="6">
        <v>0</v>
      </c>
      <c r="CF33" s="6"/>
      <c r="CG33" s="6"/>
      <c r="CH33" s="6"/>
      <c r="CI33" s="6"/>
      <c r="CJ33" s="6"/>
      <c r="CK33" s="6"/>
      <c r="CL33" s="6"/>
      <c r="CM33" s="6"/>
      <c r="CN33" s="6">
        <v>0</v>
      </c>
      <c r="CO33" s="6"/>
      <c r="CP33" s="6"/>
      <c r="CQ33" s="6"/>
      <c r="CR33" s="6"/>
      <c r="CS33" s="6"/>
      <c r="CT33" s="6"/>
      <c r="CU33" s="6"/>
      <c r="CV33" s="5">
        <f>SUM(AQ33:CU33)</f>
        <v>101571.67068493151</v>
      </c>
      <c r="CW33" s="5"/>
      <c r="CX33" s="5"/>
      <c r="CY33" s="5"/>
      <c r="CZ33" s="5"/>
      <c r="DA33" s="5"/>
      <c r="DB33" s="5"/>
      <c r="DC33" s="5"/>
      <c r="DD33" s="5"/>
      <c r="DE33" s="4"/>
      <c r="DQ33" s="57"/>
      <c r="DR33" s="57"/>
    </row>
    <row r="34" spans="1:123" s="1" customFormat="1" ht="23.25" customHeight="1" x14ac:dyDescent="0.2">
      <c r="A34" s="34" t="s">
        <v>55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2"/>
      <c r="P34" s="81" t="s">
        <v>54</v>
      </c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79"/>
      <c r="AE34" s="79"/>
      <c r="AF34" s="79"/>
      <c r="AG34" s="78">
        <v>1</v>
      </c>
      <c r="AH34" s="78"/>
      <c r="AI34" s="78"/>
      <c r="AJ34" s="78"/>
      <c r="AK34" s="41">
        <v>5987.74</v>
      </c>
      <c r="AL34" s="40"/>
      <c r="AM34" s="40"/>
      <c r="AN34" s="40"/>
      <c r="AO34" s="40"/>
      <c r="AP34" s="39"/>
      <c r="AQ34" s="19">
        <f>AG34*AK34*12</f>
        <v>71852.88</v>
      </c>
      <c r="AR34" s="19"/>
      <c r="AS34" s="19"/>
      <c r="AT34" s="19"/>
      <c r="AU34" s="19"/>
      <c r="AV34" s="19"/>
      <c r="AW34" s="19"/>
      <c r="AX34" s="19"/>
      <c r="AY34" s="12">
        <v>0</v>
      </c>
      <c r="AZ34" s="11"/>
      <c r="BA34" s="11"/>
      <c r="BB34" s="11"/>
      <c r="BC34" s="11"/>
      <c r="BD34" s="11"/>
      <c r="BE34" s="11"/>
      <c r="BF34" s="10"/>
      <c r="BG34" s="6">
        <v>0</v>
      </c>
      <c r="BH34" s="6"/>
      <c r="BI34" s="6"/>
      <c r="BJ34" s="6"/>
      <c r="BK34" s="6"/>
      <c r="BL34" s="6"/>
      <c r="BM34" s="6"/>
      <c r="BN34" s="6"/>
      <c r="BO34" s="12">
        <f>AQ34/365*50</f>
        <v>9842.860273972603</v>
      </c>
      <c r="BP34" s="11"/>
      <c r="BQ34" s="11"/>
      <c r="BR34" s="11"/>
      <c r="BS34" s="11"/>
      <c r="BT34" s="11"/>
      <c r="BU34" s="11"/>
      <c r="BV34" s="10"/>
      <c r="BW34" s="6">
        <v>0</v>
      </c>
      <c r="BX34" s="6"/>
      <c r="BY34" s="6"/>
      <c r="BZ34" s="6"/>
      <c r="CA34" s="6"/>
      <c r="CB34" s="6"/>
      <c r="CC34" s="6"/>
      <c r="CD34" s="6"/>
      <c r="CE34" s="6">
        <v>0</v>
      </c>
      <c r="CF34" s="6"/>
      <c r="CG34" s="6"/>
      <c r="CH34" s="6"/>
      <c r="CI34" s="6"/>
      <c r="CJ34" s="6"/>
      <c r="CK34" s="6"/>
      <c r="CL34" s="6"/>
      <c r="CM34" s="6"/>
      <c r="CN34" s="6">
        <v>0</v>
      </c>
      <c r="CO34" s="6"/>
      <c r="CP34" s="6"/>
      <c r="CQ34" s="6"/>
      <c r="CR34" s="6"/>
      <c r="CS34" s="6"/>
      <c r="CT34" s="6"/>
      <c r="CU34" s="6"/>
      <c r="CV34" s="5">
        <f>SUM(AQ34:CU34)</f>
        <v>81695.740273972609</v>
      </c>
      <c r="CW34" s="5"/>
      <c r="CX34" s="5"/>
      <c r="CY34" s="5"/>
      <c r="CZ34" s="5"/>
      <c r="DA34" s="5"/>
      <c r="DB34" s="5"/>
      <c r="DC34" s="5"/>
      <c r="DD34" s="5"/>
      <c r="DE34" s="4"/>
      <c r="DQ34" s="57"/>
      <c r="DR34" s="57"/>
    </row>
    <row r="35" spans="1:123" s="1" customFormat="1" ht="23.25" customHeight="1" x14ac:dyDescent="0.2">
      <c r="A35" s="34" t="s">
        <v>55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2"/>
      <c r="P35" s="81" t="s">
        <v>54</v>
      </c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79"/>
      <c r="AE35" s="79"/>
      <c r="AF35" s="79"/>
      <c r="AG35" s="78">
        <v>2</v>
      </c>
      <c r="AH35" s="78"/>
      <c r="AI35" s="78"/>
      <c r="AJ35" s="78"/>
      <c r="AK35" s="41">
        <v>5503.68</v>
      </c>
      <c r="AL35" s="40"/>
      <c r="AM35" s="40"/>
      <c r="AN35" s="40"/>
      <c r="AO35" s="40"/>
      <c r="AP35" s="39"/>
      <c r="AQ35" s="19">
        <f>AG35*AK35*12</f>
        <v>132088.32000000001</v>
      </c>
      <c r="AR35" s="19"/>
      <c r="AS35" s="19"/>
      <c r="AT35" s="19"/>
      <c r="AU35" s="19"/>
      <c r="AV35" s="19"/>
      <c r="AW35" s="19"/>
      <c r="AX35" s="19"/>
      <c r="AY35" s="12">
        <v>0</v>
      </c>
      <c r="AZ35" s="11"/>
      <c r="BA35" s="11"/>
      <c r="BB35" s="11"/>
      <c r="BC35" s="11"/>
      <c r="BD35" s="11"/>
      <c r="BE35" s="11"/>
      <c r="BF35" s="10"/>
      <c r="BG35" s="6">
        <v>0</v>
      </c>
      <c r="BH35" s="6"/>
      <c r="BI35" s="6"/>
      <c r="BJ35" s="6"/>
      <c r="BK35" s="6"/>
      <c r="BL35" s="6"/>
      <c r="BM35" s="6"/>
      <c r="BN35" s="6"/>
      <c r="BO35" s="12">
        <f>AQ35/365*50</f>
        <v>18094.290410958904</v>
      </c>
      <c r="BP35" s="11"/>
      <c r="BQ35" s="11"/>
      <c r="BR35" s="11"/>
      <c r="BS35" s="11"/>
      <c r="BT35" s="11"/>
      <c r="BU35" s="11"/>
      <c r="BV35" s="10"/>
      <c r="BW35" s="6">
        <v>0</v>
      </c>
      <c r="BX35" s="6"/>
      <c r="BY35" s="6"/>
      <c r="BZ35" s="6"/>
      <c r="CA35" s="6"/>
      <c r="CB35" s="6"/>
      <c r="CC35" s="6"/>
      <c r="CD35" s="6"/>
      <c r="CE35" s="6">
        <v>0</v>
      </c>
      <c r="CF35" s="6"/>
      <c r="CG35" s="6"/>
      <c r="CH35" s="6"/>
      <c r="CI35" s="6"/>
      <c r="CJ35" s="6"/>
      <c r="CK35" s="6"/>
      <c r="CL35" s="6"/>
      <c r="CM35" s="6"/>
      <c r="CN35" s="6">
        <v>0</v>
      </c>
      <c r="CO35" s="6"/>
      <c r="CP35" s="6"/>
      <c r="CQ35" s="6"/>
      <c r="CR35" s="6"/>
      <c r="CS35" s="6"/>
      <c r="CT35" s="6"/>
      <c r="CU35" s="6"/>
      <c r="CV35" s="5">
        <f>SUM(AQ35:CU35)</f>
        <v>150182.61041095891</v>
      </c>
      <c r="CW35" s="5"/>
      <c r="CX35" s="5"/>
      <c r="CY35" s="5"/>
      <c r="CZ35" s="5"/>
      <c r="DA35" s="5"/>
      <c r="DB35" s="5"/>
      <c r="DC35" s="5"/>
      <c r="DD35" s="5"/>
      <c r="DE35" s="4"/>
      <c r="DQ35" s="57"/>
      <c r="DR35" s="57"/>
    </row>
    <row r="36" spans="1:123" s="1" customFormat="1" ht="23.25" customHeight="1" x14ac:dyDescent="0.2">
      <c r="A36" s="34" t="s">
        <v>4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2"/>
      <c r="P36" s="81" t="s">
        <v>53</v>
      </c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79"/>
      <c r="AE36" s="79"/>
      <c r="AF36" s="79"/>
      <c r="AG36" s="78">
        <v>1</v>
      </c>
      <c r="AH36" s="78"/>
      <c r="AI36" s="78"/>
      <c r="AJ36" s="78"/>
      <c r="AK36" s="41">
        <v>8051.4</v>
      </c>
      <c r="AL36" s="40"/>
      <c r="AM36" s="40"/>
      <c r="AN36" s="40"/>
      <c r="AO36" s="40"/>
      <c r="AP36" s="39"/>
      <c r="AQ36" s="19">
        <f>AG36*AK36*12</f>
        <v>96616.799999999988</v>
      </c>
      <c r="AR36" s="19"/>
      <c r="AS36" s="19"/>
      <c r="AT36" s="19"/>
      <c r="AU36" s="19"/>
      <c r="AV36" s="19"/>
      <c r="AW36" s="19"/>
      <c r="AX36" s="19"/>
      <c r="AY36" s="12">
        <v>0</v>
      </c>
      <c r="AZ36" s="11"/>
      <c r="BA36" s="11"/>
      <c r="BB36" s="11"/>
      <c r="BC36" s="11"/>
      <c r="BD36" s="11"/>
      <c r="BE36" s="11"/>
      <c r="BF36" s="10"/>
      <c r="BG36" s="6">
        <v>0</v>
      </c>
      <c r="BH36" s="6"/>
      <c r="BI36" s="6"/>
      <c r="BJ36" s="6"/>
      <c r="BK36" s="6"/>
      <c r="BL36" s="6"/>
      <c r="BM36" s="6"/>
      <c r="BN36" s="6"/>
      <c r="BO36" s="12">
        <f>AQ36/365*50</f>
        <v>13235.17808219178</v>
      </c>
      <c r="BP36" s="11"/>
      <c r="BQ36" s="11"/>
      <c r="BR36" s="11"/>
      <c r="BS36" s="11"/>
      <c r="BT36" s="11"/>
      <c r="BU36" s="11"/>
      <c r="BV36" s="10"/>
      <c r="BW36" s="6">
        <v>0</v>
      </c>
      <c r="BX36" s="6"/>
      <c r="BY36" s="6"/>
      <c r="BZ36" s="6"/>
      <c r="CA36" s="6"/>
      <c r="CB36" s="6"/>
      <c r="CC36" s="6"/>
      <c r="CD36" s="6"/>
      <c r="CE36" s="6">
        <v>0</v>
      </c>
      <c r="CF36" s="6"/>
      <c r="CG36" s="6"/>
      <c r="CH36" s="6"/>
      <c r="CI36" s="6"/>
      <c r="CJ36" s="6"/>
      <c r="CK36" s="6"/>
      <c r="CL36" s="6"/>
      <c r="CM36" s="6"/>
      <c r="CN36" s="6">
        <v>0</v>
      </c>
      <c r="CO36" s="6"/>
      <c r="CP36" s="6"/>
      <c r="CQ36" s="6"/>
      <c r="CR36" s="6"/>
      <c r="CS36" s="6"/>
      <c r="CT36" s="6"/>
      <c r="CU36" s="6"/>
      <c r="CV36" s="5">
        <f>SUM(AQ36:CU36)</f>
        <v>109851.97808219177</v>
      </c>
      <c r="CW36" s="5"/>
      <c r="CX36" s="5"/>
      <c r="CY36" s="5"/>
      <c r="CZ36" s="5"/>
      <c r="DA36" s="5"/>
      <c r="DB36" s="5"/>
      <c r="DC36" s="5"/>
      <c r="DD36" s="5"/>
      <c r="DE36" s="4"/>
      <c r="DQ36" s="57"/>
      <c r="DR36" s="57"/>
      <c r="DS36" s="80"/>
    </row>
    <row r="37" spans="1:123" s="1" customFormat="1" ht="23.25" customHeight="1" x14ac:dyDescent="0.2">
      <c r="A37" s="34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2"/>
      <c r="P37" s="81" t="s">
        <v>53</v>
      </c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79"/>
      <c r="AE37" s="79"/>
      <c r="AF37" s="79"/>
      <c r="AG37" s="78">
        <v>1</v>
      </c>
      <c r="AH37" s="78"/>
      <c r="AI37" s="78"/>
      <c r="AJ37" s="78"/>
      <c r="AK37" s="41">
        <v>4497.1099999999997</v>
      </c>
      <c r="AL37" s="40"/>
      <c r="AM37" s="40"/>
      <c r="AN37" s="40"/>
      <c r="AO37" s="40"/>
      <c r="AP37" s="39"/>
      <c r="AQ37" s="19">
        <f>AG37*AK37*12</f>
        <v>53965.319999999992</v>
      </c>
      <c r="AR37" s="19"/>
      <c r="AS37" s="19"/>
      <c r="AT37" s="19"/>
      <c r="AU37" s="19"/>
      <c r="AV37" s="19"/>
      <c r="AW37" s="19"/>
      <c r="AX37" s="19"/>
      <c r="AY37" s="12">
        <v>0</v>
      </c>
      <c r="AZ37" s="11"/>
      <c r="BA37" s="11"/>
      <c r="BB37" s="11"/>
      <c r="BC37" s="11"/>
      <c r="BD37" s="11"/>
      <c r="BE37" s="11"/>
      <c r="BF37" s="10"/>
      <c r="BG37" s="6">
        <v>0</v>
      </c>
      <c r="BH37" s="6"/>
      <c r="BI37" s="6"/>
      <c r="BJ37" s="6"/>
      <c r="BK37" s="6"/>
      <c r="BL37" s="6"/>
      <c r="BM37" s="6"/>
      <c r="BN37" s="6"/>
      <c r="BO37" s="12">
        <f>AQ37/365*50</f>
        <v>7392.5095890410939</v>
      </c>
      <c r="BP37" s="11"/>
      <c r="BQ37" s="11"/>
      <c r="BR37" s="11"/>
      <c r="BS37" s="11"/>
      <c r="BT37" s="11"/>
      <c r="BU37" s="11"/>
      <c r="BV37" s="10"/>
      <c r="BW37" s="6">
        <v>0</v>
      </c>
      <c r="BX37" s="6"/>
      <c r="BY37" s="6"/>
      <c r="BZ37" s="6"/>
      <c r="CA37" s="6"/>
      <c r="CB37" s="6"/>
      <c r="CC37" s="6"/>
      <c r="CD37" s="6"/>
      <c r="CE37" s="6">
        <v>0</v>
      </c>
      <c r="CF37" s="6"/>
      <c r="CG37" s="6"/>
      <c r="CH37" s="6"/>
      <c r="CI37" s="6"/>
      <c r="CJ37" s="6"/>
      <c r="CK37" s="6"/>
      <c r="CL37" s="6"/>
      <c r="CM37" s="6"/>
      <c r="CN37" s="6">
        <v>0</v>
      </c>
      <c r="CO37" s="6"/>
      <c r="CP37" s="6"/>
      <c r="CQ37" s="6"/>
      <c r="CR37" s="6"/>
      <c r="CS37" s="6"/>
      <c r="CT37" s="6"/>
      <c r="CU37" s="6"/>
      <c r="CV37" s="5">
        <f>SUM(AQ37:CU37)</f>
        <v>61357.829589041088</v>
      </c>
      <c r="CW37" s="5"/>
      <c r="CX37" s="5"/>
      <c r="CY37" s="5"/>
      <c r="CZ37" s="5"/>
      <c r="DA37" s="5"/>
      <c r="DB37" s="5"/>
      <c r="DC37" s="5"/>
      <c r="DD37" s="5"/>
      <c r="DE37" s="4"/>
      <c r="DQ37" s="57"/>
      <c r="DR37" s="57"/>
    </row>
    <row r="38" spans="1:123" s="1" customFormat="1" ht="23.25" customHeight="1" x14ac:dyDescent="0.2">
      <c r="A38" s="34" t="s">
        <v>4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2"/>
      <c r="P38" s="81" t="s">
        <v>52</v>
      </c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79"/>
      <c r="AE38" s="79"/>
      <c r="AF38" s="79"/>
      <c r="AG38" s="78">
        <v>1</v>
      </c>
      <c r="AH38" s="78"/>
      <c r="AI38" s="78"/>
      <c r="AJ38" s="78"/>
      <c r="AK38" s="41">
        <v>13705.65</v>
      </c>
      <c r="AL38" s="40"/>
      <c r="AM38" s="40"/>
      <c r="AN38" s="40"/>
      <c r="AO38" s="40"/>
      <c r="AP38" s="39"/>
      <c r="AQ38" s="19">
        <f>AG38*AK38*12</f>
        <v>164467.79999999999</v>
      </c>
      <c r="AR38" s="19"/>
      <c r="AS38" s="19"/>
      <c r="AT38" s="19"/>
      <c r="AU38" s="19"/>
      <c r="AV38" s="19"/>
      <c r="AW38" s="19"/>
      <c r="AX38" s="19"/>
      <c r="AY38" s="12">
        <v>0</v>
      </c>
      <c r="AZ38" s="11"/>
      <c r="BA38" s="11"/>
      <c r="BB38" s="11"/>
      <c r="BC38" s="11"/>
      <c r="BD38" s="11"/>
      <c r="BE38" s="11"/>
      <c r="BF38" s="10"/>
      <c r="BG38" s="6">
        <v>0</v>
      </c>
      <c r="BH38" s="6"/>
      <c r="BI38" s="6"/>
      <c r="BJ38" s="6"/>
      <c r="BK38" s="6"/>
      <c r="BL38" s="6"/>
      <c r="BM38" s="6"/>
      <c r="BN38" s="6"/>
      <c r="BO38" s="12">
        <f>AQ38/365*50</f>
        <v>22529.835616438355</v>
      </c>
      <c r="BP38" s="11"/>
      <c r="BQ38" s="11"/>
      <c r="BR38" s="11"/>
      <c r="BS38" s="11"/>
      <c r="BT38" s="11"/>
      <c r="BU38" s="11"/>
      <c r="BV38" s="10"/>
      <c r="BW38" s="6">
        <v>0</v>
      </c>
      <c r="BX38" s="6"/>
      <c r="BY38" s="6"/>
      <c r="BZ38" s="6"/>
      <c r="CA38" s="6"/>
      <c r="CB38" s="6"/>
      <c r="CC38" s="6"/>
      <c r="CD38" s="6"/>
      <c r="CE38" s="6">
        <v>0</v>
      </c>
      <c r="CF38" s="6"/>
      <c r="CG38" s="6"/>
      <c r="CH38" s="6"/>
      <c r="CI38" s="6"/>
      <c r="CJ38" s="6"/>
      <c r="CK38" s="6"/>
      <c r="CL38" s="6"/>
      <c r="CM38" s="6"/>
      <c r="CN38" s="6">
        <v>0</v>
      </c>
      <c r="CO38" s="6"/>
      <c r="CP38" s="6"/>
      <c r="CQ38" s="6"/>
      <c r="CR38" s="6"/>
      <c r="CS38" s="6"/>
      <c r="CT38" s="6"/>
      <c r="CU38" s="6"/>
      <c r="CV38" s="5">
        <f>SUM(AQ38:CU38)</f>
        <v>186997.63561643835</v>
      </c>
      <c r="CW38" s="5"/>
      <c r="CX38" s="5"/>
      <c r="CY38" s="5"/>
      <c r="CZ38" s="5"/>
      <c r="DA38" s="5"/>
      <c r="DB38" s="5"/>
      <c r="DC38" s="5"/>
      <c r="DD38" s="5"/>
      <c r="DE38" s="4"/>
      <c r="DQ38" s="57"/>
      <c r="DR38" s="57"/>
    </row>
    <row r="39" spans="1:123" s="1" customFormat="1" ht="23.25" customHeight="1" x14ac:dyDescent="0.2">
      <c r="A39" s="34" t="s">
        <v>29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2"/>
      <c r="P39" s="81" t="s">
        <v>52</v>
      </c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79"/>
      <c r="AE39" s="79"/>
      <c r="AF39" s="79"/>
      <c r="AG39" s="78">
        <v>2</v>
      </c>
      <c r="AH39" s="78"/>
      <c r="AI39" s="78"/>
      <c r="AJ39" s="78"/>
      <c r="AK39" s="41">
        <v>4800</v>
      </c>
      <c r="AL39" s="40"/>
      <c r="AM39" s="40"/>
      <c r="AN39" s="40"/>
      <c r="AO39" s="40"/>
      <c r="AP39" s="39"/>
      <c r="AQ39" s="19">
        <f>AG39*AK39*12</f>
        <v>115200</v>
      </c>
      <c r="AR39" s="19"/>
      <c r="AS39" s="19"/>
      <c r="AT39" s="19"/>
      <c r="AU39" s="19"/>
      <c r="AV39" s="19"/>
      <c r="AW39" s="19"/>
      <c r="AX39" s="19"/>
      <c r="AY39" s="12">
        <v>0</v>
      </c>
      <c r="AZ39" s="11"/>
      <c r="BA39" s="11"/>
      <c r="BB39" s="11"/>
      <c r="BC39" s="11"/>
      <c r="BD39" s="11"/>
      <c r="BE39" s="11"/>
      <c r="BF39" s="10"/>
      <c r="BG39" s="6">
        <v>0</v>
      </c>
      <c r="BH39" s="6"/>
      <c r="BI39" s="6"/>
      <c r="BJ39" s="6"/>
      <c r="BK39" s="6"/>
      <c r="BL39" s="6"/>
      <c r="BM39" s="6"/>
      <c r="BN39" s="6"/>
      <c r="BO39" s="12">
        <f>AQ39/365*50</f>
        <v>15780.82191780822</v>
      </c>
      <c r="BP39" s="11"/>
      <c r="BQ39" s="11"/>
      <c r="BR39" s="11"/>
      <c r="BS39" s="11"/>
      <c r="BT39" s="11"/>
      <c r="BU39" s="11"/>
      <c r="BV39" s="10"/>
      <c r="BW39" s="6">
        <v>0</v>
      </c>
      <c r="BX39" s="6"/>
      <c r="BY39" s="6"/>
      <c r="BZ39" s="6"/>
      <c r="CA39" s="6"/>
      <c r="CB39" s="6"/>
      <c r="CC39" s="6"/>
      <c r="CD39" s="6"/>
      <c r="CE39" s="6">
        <v>0</v>
      </c>
      <c r="CF39" s="6"/>
      <c r="CG39" s="6"/>
      <c r="CH39" s="6"/>
      <c r="CI39" s="6"/>
      <c r="CJ39" s="6"/>
      <c r="CK39" s="6"/>
      <c r="CL39" s="6"/>
      <c r="CM39" s="6"/>
      <c r="CN39" s="6">
        <v>0</v>
      </c>
      <c r="CO39" s="6"/>
      <c r="CP39" s="6"/>
      <c r="CQ39" s="6"/>
      <c r="CR39" s="6"/>
      <c r="CS39" s="6"/>
      <c r="CT39" s="6"/>
      <c r="CU39" s="6"/>
      <c r="CV39" s="5">
        <f>SUM(AQ39:CU39)</f>
        <v>130980.82191780822</v>
      </c>
      <c r="CW39" s="5"/>
      <c r="CX39" s="5"/>
      <c r="CY39" s="5"/>
      <c r="CZ39" s="5"/>
      <c r="DA39" s="5"/>
      <c r="DB39" s="5"/>
      <c r="DC39" s="5"/>
      <c r="DD39" s="5"/>
      <c r="DE39" s="4"/>
      <c r="DQ39" s="57"/>
      <c r="DR39" s="57"/>
    </row>
    <row r="40" spans="1:123" s="1" customFormat="1" ht="23.25" customHeight="1" x14ac:dyDescent="0.2">
      <c r="A40" s="34" t="s">
        <v>51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2"/>
      <c r="P40" s="31" t="s">
        <v>40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29"/>
      <c r="AD40" s="79"/>
      <c r="AE40" s="79"/>
      <c r="AF40" s="79"/>
      <c r="AG40" s="78">
        <v>1</v>
      </c>
      <c r="AH40" s="78"/>
      <c r="AI40" s="78"/>
      <c r="AJ40" s="78"/>
      <c r="AK40" s="41">
        <v>24191.69</v>
      </c>
      <c r="AL40" s="40"/>
      <c r="AM40" s="40"/>
      <c r="AN40" s="40"/>
      <c r="AO40" s="40"/>
      <c r="AP40" s="39"/>
      <c r="AQ40" s="19">
        <f>AG40*AK40*12</f>
        <v>290300.27999999997</v>
      </c>
      <c r="AR40" s="19"/>
      <c r="AS40" s="19"/>
      <c r="AT40" s="19"/>
      <c r="AU40" s="19"/>
      <c r="AV40" s="19"/>
      <c r="AW40" s="19"/>
      <c r="AX40" s="19"/>
      <c r="AY40" s="12">
        <v>0</v>
      </c>
      <c r="AZ40" s="11"/>
      <c r="BA40" s="11"/>
      <c r="BB40" s="11"/>
      <c r="BC40" s="11"/>
      <c r="BD40" s="11"/>
      <c r="BE40" s="11"/>
      <c r="BF40" s="10"/>
      <c r="BG40" s="6">
        <v>0</v>
      </c>
      <c r="BH40" s="6"/>
      <c r="BI40" s="6"/>
      <c r="BJ40" s="6"/>
      <c r="BK40" s="6"/>
      <c r="BL40" s="6"/>
      <c r="BM40" s="6"/>
      <c r="BN40" s="6"/>
      <c r="BO40" s="12">
        <f>AQ40/365*50</f>
        <v>39767.161643835614</v>
      </c>
      <c r="BP40" s="11"/>
      <c r="BQ40" s="11"/>
      <c r="BR40" s="11"/>
      <c r="BS40" s="11"/>
      <c r="BT40" s="11"/>
      <c r="BU40" s="11"/>
      <c r="BV40" s="10"/>
      <c r="BW40" s="6">
        <v>0</v>
      </c>
      <c r="BX40" s="6"/>
      <c r="BY40" s="6"/>
      <c r="BZ40" s="6"/>
      <c r="CA40" s="6"/>
      <c r="CB40" s="6"/>
      <c r="CC40" s="6"/>
      <c r="CD40" s="6"/>
      <c r="CE40" s="6">
        <v>0</v>
      </c>
      <c r="CF40" s="6"/>
      <c r="CG40" s="6"/>
      <c r="CH40" s="6"/>
      <c r="CI40" s="6"/>
      <c r="CJ40" s="6"/>
      <c r="CK40" s="6"/>
      <c r="CL40" s="6"/>
      <c r="CM40" s="6"/>
      <c r="CN40" s="6">
        <v>0</v>
      </c>
      <c r="CO40" s="6"/>
      <c r="CP40" s="6"/>
      <c r="CQ40" s="6"/>
      <c r="CR40" s="6"/>
      <c r="CS40" s="6"/>
      <c r="CT40" s="6"/>
      <c r="CU40" s="6"/>
      <c r="CV40" s="5">
        <f>SUM(AQ40:CU40)</f>
        <v>330067.44164383557</v>
      </c>
      <c r="CW40" s="5"/>
      <c r="CX40" s="5"/>
      <c r="CY40" s="5"/>
      <c r="CZ40" s="5"/>
      <c r="DA40" s="5"/>
      <c r="DB40" s="5"/>
      <c r="DC40" s="5"/>
      <c r="DD40" s="5"/>
      <c r="DE40" s="4"/>
      <c r="DQ40" s="57"/>
      <c r="DR40" s="57"/>
    </row>
    <row r="41" spans="1:123" s="1" customFormat="1" ht="23.25" customHeight="1" x14ac:dyDescent="0.2">
      <c r="A41" s="34" t="s">
        <v>50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2"/>
      <c r="P41" s="31" t="s">
        <v>40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29"/>
      <c r="AD41" s="79"/>
      <c r="AE41" s="79"/>
      <c r="AF41" s="79"/>
      <c r="AG41" s="78">
        <v>1</v>
      </c>
      <c r="AH41" s="78"/>
      <c r="AI41" s="78"/>
      <c r="AJ41" s="78"/>
      <c r="AK41" s="41">
        <v>12344.54</v>
      </c>
      <c r="AL41" s="40"/>
      <c r="AM41" s="40"/>
      <c r="AN41" s="40"/>
      <c r="AO41" s="40"/>
      <c r="AP41" s="39"/>
      <c r="AQ41" s="19">
        <f>AG41*AK41*12</f>
        <v>148134.48000000001</v>
      </c>
      <c r="AR41" s="19"/>
      <c r="AS41" s="19"/>
      <c r="AT41" s="19"/>
      <c r="AU41" s="19"/>
      <c r="AV41" s="19"/>
      <c r="AW41" s="19"/>
      <c r="AX41" s="19"/>
      <c r="AY41" s="12">
        <v>0</v>
      </c>
      <c r="AZ41" s="11"/>
      <c r="BA41" s="11"/>
      <c r="BB41" s="11"/>
      <c r="BC41" s="11"/>
      <c r="BD41" s="11"/>
      <c r="BE41" s="11"/>
      <c r="BF41" s="10"/>
      <c r="BG41" s="6">
        <v>0</v>
      </c>
      <c r="BH41" s="6"/>
      <c r="BI41" s="6"/>
      <c r="BJ41" s="6"/>
      <c r="BK41" s="6"/>
      <c r="BL41" s="6"/>
      <c r="BM41" s="6"/>
      <c r="BN41" s="6"/>
      <c r="BO41" s="12">
        <f>AQ41/365*50</f>
        <v>20292.394520547947</v>
      </c>
      <c r="BP41" s="11"/>
      <c r="BQ41" s="11"/>
      <c r="BR41" s="11"/>
      <c r="BS41" s="11"/>
      <c r="BT41" s="11"/>
      <c r="BU41" s="11"/>
      <c r="BV41" s="10"/>
      <c r="BW41" s="6">
        <v>0</v>
      </c>
      <c r="BX41" s="6"/>
      <c r="BY41" s="6"/>
      <c r="BZ41" s="6"/>
      <c r="CA41" s="6"/>
      <c r="CB41" s="6"/>
      <c r="CC41" s="6"/>
      <c r="CD41" s="6"/>
      <c r="CE41" s="6">
        <v>0</v>
      </c>
      <c r="CF41" s="6"/>
      <c r="CG41" s="6"/>
      <c r="CH41" s="6"/>
      <c r="CI41" s="6"/>
      <c r="CJ41" s="6"/>
      <c r="CK41" s="6"/>
      <c r="CL41" s="6"/>
      <c r="CM41" s="6"/>
      <c r="CN41" s="6">
        <v>0</v>
      </c>
      <c r="CO41" s="6"/>
      <c r="CP41" s="6"/>
      <c r="CQ41" s="6"/>
      <c r="CR41" s="6"/>
      <c r="CS41" s="6"/>
      <c r="CT41" s="6"/>
      <c r="CU41" s="6"/>
      <c r="CV41" s="5">
        <f>SUM(AQ41:CU41)</f>
        <v>168426.87452054795</v>
      </c>
      <c r="CW41" s="5"/>
      <c r="CX41" s="5"/>
      <c r="CY41" s="5"/>
      <c r="CZ41" s="5"/>
      <c r="DA41" s="5"/>
      <c r="DB41" s="5"/>
      <c r="DC41" s="5"/>
      <c r="DD41" s="5"/>
      <c r="DE41" s="4"/>
      <c r="DQ41" s="57"/>
      <c r="DR41" s="57"/>
      <c r="DS41" s="80"/>
    </row>
    <row r="42" spans="1:123" s="1" customFormat="1" ht="23.25" customHeight="1" x14ac:dyDescent="0.2">
      <c r="A42" s="34" t="s">
        <v>49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2"/>
      <c r="P42" s="31" t="s">
        <v>40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29"/>
      <c r="AD42" s="79"/>
      <c r="AE42" s="79"/>
      <c r="AF42" s="79"/>
      <c r="AG42" s="78">
        <v>2</v>
      </c>
      <c r="AH42" s="78"/>
      <c r="AI42" s="78"/>
      <c r="AJ42" s="78"/>
      <c r="AK42" s="41">
        <v>10063.620000000001</v>
      </c>
      <c r="AL42" s="40"/>
      <c r="AM42" s="40"/>
      <c r="AN42" s="40"/>
      <c r="AO42" s="40"/>
      <c r="AP42" s="39"/>
      <c r="AQ42" s="19">
        <f>AG42*AK42*12</f>
        <v>241526.88</v>
      </c>
      <c r="AR42" s="19"/>
      <c r="AS42" s="19"/>
      <c r="AT42" s="19"/>
      <c r="AU42" s="19"/>
      <c r="AV42" s="19"/>
      <c r="AW42" s="19"/>
      <c r="AX42" s="19"/>
      <c r="AY42" s="12">
        <v>0</v>
      </c>
      <c r="AZ42" s="11"/>
      <c r="BA42" s="11"/>
      <c r="BB42" s="11"/>
      <c r="BC42" s="11"/>
      <c r="BD42" s="11"/>
      <c r="BE42" s="11"/>
      <c r="BF42" s="10"/>
      <c r="BG42" s="6">
        <v>0</v>
      </c>
      <c r="BH42" s="6"/>
      <c r="BI42" s="6"/>
      <c r="BJ42" s="6"/>
      <c r="BK42" s="6"/>
      <c r="BL42" s="6"/>
      <c r="BM42" s="6"/>
      <c r="BN42" s="6"/>
      <c r="BO42" s="12">
        <f>AQ42/365*50</f>
        <v>33085.873972602742</v>
      </c>
      <c r="BP42" s="11"/>
      <c r="BQ42" s="11"/>
      <c r="BR42" s="11"/>
      <c r="BS42" s="11"/>
      <c r="BT42" s="11"/>
      <c r="BU42" s="11"/>
      <c r="BV42" s="10"/>
      <c r="BW42" s="6">
        <v>0</v>
      </c>
      <c r="BX42" s="6"/>
      <c r="BY42" s="6"/>
      <c r="BZ42" s="6"/>
      <c r="CA42" s="6"/>
      <c r="CB42" s="6"/>
      <c r="CC42" s="6"/>
      <c r="CD42" s="6"/>
      <c r="CE42" s="6">
        <v>0</v>
      </c>
      <c r="CF42" s="6"/>
      <c r="CG42" s="6"/>
      <c r="CH42" s="6"/>
      <c r="CI42" s="6"/>
      <c r="CJ42" s="6"/>
      <c r="CK42" s="6"/>
      <c r="CL42" s="6"/>
      <c r="CM42" s="6"/>
      <c r="CN42" s="6">
        <v>0</v>
      </c>
      <c r="CO42" s="6"/>
      <c r="CP42" s="6"/>
      <c r="CQ42" s="6"/>
      <c r="CR42" s="6"/>
      <c r="CS42" s="6"/>
      <c r="CT42" s="6"/>
      <c r="CU42" s="6"/>
      <c r="CV42" s="5">
        <f>SUM(AQ42:CU42)</f>
        <v>274612.75397260278</v>
      </c>
      <c r="CW42" s="5"/>
      <c r="CX42" s="5"/>
      <c r="CY42" s="5"/>
      <c r="CZ42" s="5"/>
      <c r="DA42" s="5"/>
      <c r="DB42" s="5"/>
      <c r="DC42" s="5"/>
      <c r="DD42" s="5"/>
      <c r="DE42" s="4"/>
      <c r="DQ42" s="57"/>
      <c r="DR42" s="57"/>
    </row>
    <row r="43" spans="1:123" s="1" customFormat="1" ht="23.25" customHeight="1" x14ac:dyDescent="0.2">
      <c r="A43" s="34" t="s">
        <v>29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2"/>
      <c r="P43" s="31" t="s">
        <v>40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29"/>
      <c r="AD43" s="79"/>
      <c r="AE43" s="79"/>
      <c r="AF43" s="79"/>
      <c r="AG43" s="78">
        <v>1</v>
      </c>
      <c r="AH43" s="78"/>
      <c r="AI43" s="78"/>
      <c r="AJ43" s="78"/>
      <c r="AK43" s="41">
        <v>8567.58</v>
      </c>
      <c r="AL43" s="40"/>
      <c r="AM43" s="40"/>
      <c r="AN43" s="40"/>
      <c r="AO43" s="40"/>
      <c r="AP43" s="39"/>
      <c r="AQ43" s="19">
        <f>AG43*AK43*12</f>
        <v>102810.95999999999</v>
      </c>
      <c r="AR43" s="19"/>
      <c r="AS43" s="19"/>
      <c r="AT43" s="19"/>
      <c r="AU43" s="19"/>
      <c r="AV43" s="19"/>
      <c r="AW43" s="19"/>
      <c r="AX43" s="19"/>
      <c r="AY43" s="12">
        <v>0</v>
      </c>
      <c r="AZ43" s="11"/>
      <c r="BA43" s="11"/>
      <c r="BB43" s="11"/>
      <c r="BC43" s="11"/>
      <c r="BD43" s="11"/>
      <c r="BE43" s="11"/>
      <c r="BF43" s="10"/>
      <c r="BG43" s="6">
        <v>0</v>
      </c>
      <c r="BH43" s="6"/>
      <c r="BI43" s="6"/>
      <c r="BJ43" s="6"/>
      <c r="BK43" s="6"/>
      <c r="BL43" s="6"/>
      <c r="BM43" s="6"/>
      <c r="BN43" s="6"/>
      <c r="BO43" s="12">
        <f>AQ43/365*50</f>
        <v>14083.693150684931</v>
      </c>
      <c r="BP43" s="11"/>
      <c r="BQ43" s="11"/>
      <c r="BR43" s="11"/>
      <c r="BS43" s="11"/>
      <c r="BT43" s="11"/>
      <c r="BU43" s="11"/>
      <c r="BV43" s="10"/>
      <c r="BW43" s="6">
        <v>0</v>
      </c>
      <c r="BX43" s="6"/>
      <c r="BY43" s="6"/>
      <c r="BZ43" s="6"/>
      <c r="CA43" s="6"/>
      <c r="CB43" s="6"/>
      <c r="CC43" s="6"/>
      <c r="CD43" s="6"/>
      <c r="CE43" s="6">
        <v>0</v>
      </c>
      <c r="CF43" s="6"/>
      <c r="CG43" s="6"/>
      <c r="CH43" s="6"/>
      <c r="CI43" s="6"/>
      <c r="CJ43" s="6"/>
      <c r="CK43" s="6"/>
      <c r="CL43" s="6"/>
      <c r="CM43" s="6"/>
      <c r="CN43" s="6">
        <v>0</v>
      </c>
      <c r="CO43" s="6"/>
      <c r="CP43" s="6"/>
      <c r="CQ43" s="6"/>
      <c r="CR43" s="6"/>
      <c r="CS43" s="6"/>
      <c r="CT43" s="6"/>
      <c r="CU43" s="6"/>
      <c r="CV43" s="5">
        <f>SUM(AQ43:CU43)</f>
        <v>116894.65315068493</v>
      </c>
      <c r="CW43" s="5"/>
      <c r="CX43" s="5"/>
      <c r="CY43" s="5"/>
      <c r="CZ43" s="5"/>
      <c r="DA43" s="5"/>
      <c r="DB43" s="5"/>
      <c r="DC43" s="5"/>
      <c r="DD43" s="5"/>
      <c r="DE43" s="4"/>
      <c r="DQ43" s="57"/>
      <c r="DR43" s="57"/>
    </row>
    <row r="44" spans="1:123" s="1" customFormat="1" ht="23.25" customHeight="1" x14ac:dyDescent="0.2">
      <c r="A44" s="34" t="s">
        <v>29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2"/>
      <c r="P44" s="31" t="s">
        <v>40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29"/>
      <c r="AD44" s="79"/>
      <c r="AE44" s="79"/>
      <c r="AF44" s="79"/>
      <c r="AG44" s="78">
        <v>1</v>
      </c>
      <c r="AH44" s="78"/>
      <c r="AI44" s="78"/>
      <c r="AJ44" s="78"/>
      <c r="AK44" s="41">
        <v>4480</v>
      </c>
      <c r="AL44" s="40"/>
      <c r="AM44" s="40"/>
      <c r="AN44" s="40"/>
      <c r="AO44" s="40"/>
      <c r="AP44" s="39"/>
      <c r="AQ44" s="19">
        <f>AG44*AK44*12</f>
        <v>53760</v>
      </c>
      <c r="AR44" s="19"/>
      <c r="AS44" s="19"/>
      <c r="AT44" s="19"/>
      <c r="AU44" s="19"/>
      <c r="AV44" s="19"/>
      <c r="AW44" s="19"/>
      <c r="AX44" s="19"/>
      <c r="AY44" s="12">
        <v>0</v>
      </c>
      <c r="AZ44" s="11"/>
      <c r="BA44" s="11"/>
      <c r="BB44" s="11"/>
      <c r="BC44" s="11"/>
      <c r="BD44" s="11"/>
      <c r="BE44" s="11"/>
      <c r="BF44" s="10"/>
      <c r="BG44" s="6">
        <v>0</v>
      </c>
      <c r="BH44" s="6"/>
      <c r="BI44" s="6"/>
      <c r="BJ44" s="6"/>
      <c r="BK44" s="6"/>
      <c r="BL44" s="6"/>
      <c r="BM44" s="6"/>
      <c r="BN44" s="6"/>
      <c r="BO44" s="12">
        <f>AQ44/365*50</f>
        <v>7364.3835616438355</v>
      </c>
      <c r="BP44" s="11"/>
      <c r="BQ44" s="11"/>
      <c r="BR44" s="11"/>
      <c r="BS44" s="11"/>
      <c r="BT44" s="11"/>
      <c r="BU44" s="11"/>
      <c r="BV44" s="10"/>
      <c r="BW44" s="6">
        <v>0</v>
      </c>
      <c r="BX44" s="6"/>
      <c r="BY44" s="6"/>
      <c r="BZ44" s="6"/>
      <c r="CA44" s="6"/>
      <c r="CB44" s="6"/>
      <c r="CC44" s="6"/>
      <c r="CD44" s="6"/>
      <c r="CE44" s="6">
        <v>0</v>
      </c>
      <c r="CF44" s="6"/>
      <c r="CG44" s="6"/>
      <c r="CH44" s="6"/>
      <c r="CI44" s="6"/>
      <c r="CJ44" s="6"/>
      <c r="CK44" s="6"/>
      <c r="CL44" s="6"/>
      <c r="CM44" s="6"/>
      <c r="CN44" s="6">
        <v>0</v>
      </c>
      <c r="CO44" s="6"/>
      <c r="CP44" s="6"/>
      <c r="CQ44" s="6"/>
      <c r="CR44" s="6"/>
      <c r="CS44" s="6"/>
      <c r="CT44" s="6"/>
      <c r="CU44" s="6"/>
      <c r="CV44" s="5">
        <f>SUM(AQ44:CU44)</f>
        <v>61124.383561643837</v>
      </c>
      <c r="CW44" s="5"/>
      <c r="CX44" s="5"/>
      <c r="CY44" s="5"/>
      <c r="CZ44" s="5"/>
      <c r="DA44" s="5"/>
      <c r="DB44" s="5"/>
      <c r="DC44" s="5"/>
      <c r="DD44" s="5"/>
      <c r="DE44" s="4"/>
      <c r="DQ44" s="57"/>
      <c r="DR44" s="57"/>
    </row>
    <row r="45" spans="1:123" s="1" customFormat="1" ht="23.25" customHeight="1" x14ac:dyDescent="0.2">
      <c r="A45" s="34" t="s">
        <v>48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2"/>
      <c r="P45" s="31" t="s">
        <v>40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29"/>
      <c r="AD45" s="79"/>
      <c r="AE45" s="79"/>
      <c r="AF45" s="79"/>
      <c r="AG45" s="78">
        <v>1</v>
      </c>
      <c r="AH45" s="78"/>
      <c r="AI45" s="78"/>
      <c r="AJ45" s="78"/>
      <c r="AK45" s="41">
        <v>6529.17</v>
      </c>
      <c r="AL45" s="40"/>
      <c r="AM45" s="40"/>
      <c r="AN45" s="40"/>
      <c r="AO45" s="40"/>
      <c r="AP45" s="39"/>
      <c r="AQ45" s="19">
        <f>AG45*AK45*12</f>
        <v>78350.040000000008</v>
      </c>
      <c r="AR45" s="19"/>
      <c r="AS45" s="19"/>
      <c r="AT45" s="19"/>
      <c r="AU45" s="19"/>
      <c r="AV45" s="19"/>
      <c r="AW45" s="19"/>
      <c r="AX45" s="19"/>
      <c r="AY45" s="12">
        <v>0</v>
      </c>
      <c r="AZ45" s="11"/>
      <c r="BA45" s="11"/>
      <c r="BB45" s="11"/>
      <c r="BC45" s="11"/>
      <c r="BD45" s="11"/>
      <c r="BE45" s="11"/>
      <c r="BF45" s="10"/>
      <c r="BG45" s="6">
        <v>0</v>
      </c>
      <c r="BH45" s="6"/>
      <c r="BI45" s="6"/>
      <c r="BJ45" s="6"/>
      <c r="BK45" s="6"/>
      <c r="BL45" s="6"/>
      <c r="BM45" s="6"/>
      <c r="BN45" s="6"/>
      <c r="BO45" s="12">
        <f>AQ45/365*50</f>
        <v>10732.882191780824</v>
      </c>
      <c r="BP45" s="11"/>
      <c r="BQ45" s="11"/>
      <c r="BR45" s="11"/>
      <c r="BS45" s="11"/>
      <c r="BT45" s="11"/>
      <c r="BU45" s="11"/>
      <c r="BV45" s="10"/>
      <c r="BW45" s="6">
        <v>0</v>
      </c>
      <c r="BX45" s="6"/>
      <c r="BY45" s="6"/>
      <c r="BZ45" s="6"/>
      <c r="CA45" s="6"/>
      <c r="CB45" s="6"/>
      <c r="CC45" s="6"/>
      <c r="CD45" s="6"/>
      <c r="CE45" s="6">
        <v>0</v>
      </c>
      <c r="CF45" s="6"/>
      <c r="CG45" s="6"/>
      <c r="CH45" s="6"/>
      <c r="CI45" s="6"/>
      <c r="CJ45" s="6"/>
      <c r="CK45" s="6"/>
      <c r="CL45" s="6"/>
      <c r="CM45" s="6"/>
      <c r="CN45" s="6">
        <v>0</v>
      </c>
      <c r="CO45" s="6"/>
      <c r="CP45" s="6"/>
      <c r="CQ45" s="6"/>
      <c r="CR45" s="6"/>
      <c r="CS45" s="6"/>
      <c r="CT45" s="6"/>
      <c r="CU45" s="6"/>
      <c r="CV45" s="5">
        <f>SUM(AQ45:CU45)</f>
        <v>89082.922191780832</v>
      </c>
      <c r="CW45" s="5"/>
      <c r="CX45" s="5"/>
      <c r="CY45" s="5"/>
      <c r="CZ45" s="5"/>
      <c r="DA45" s="5"/>
      <c r="DB45" s="5"/>
      <c r="DC45" s="5"/>
      <c r="DD45" s="5"/>
      <c r="DE45" s="4"/>
      <c r="DQ45" s="57"/>
      <c r="DR45" s="57"/>
    </row>
    <row r="46" spans="1:123" s="1" customFormat="1" ht="23.25" customHeight="1" x14ac:dyDescent="0.2">
      <c r="A46" s="34" t="s">
        <v>48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2"/>
      <c r="P46" s="31" t="s">
        <v>40</v>
      </c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29"/>
      <c r="AD46" s="79"/>
      <c r="AE46" s="79"/>
      <c r="AF46" s="79"/>
      <c r="AG46" s="78">
        <v>1</v>
      </c>
      <c r="AH46" s="78"/>
      <c r="AI46" s="78"/>
      <c r="AJ46" s="78"/>
      <c r="AK46" s="41">
        <v>7297.35</v>
      </c>
      <c r="AL46" s="40"/>
      <c r="AM46" s="40"/>
      <c r="AN46" s="40"/>
      <c r="AO46" s="40"/>
      <c r="AP46" s="39"/>
      <c r="AQ46" s="19">
        <f>AG46*AK46*12</f>
        <v>87568.200000000012</v>
      </c>
      <c r="AR46" s="19"/>
      <c r="AS46" s="19"/>
      <c r="AT46" s="19"/>
      <c r="AU46" s="19"/>
      <c r="AV46" s="19"/>
      <c r="AW46" s="19"/>
      <c r="AX46" s="19"/>
      <c r="AY46" s="12">
        <v>0</v>
      </c>
      <c r="AZ46" s="11"/>
      <c r="BA46" s="11"/>
      <c r="BB46" s="11"/>
      <c r="BC46" s="11"/>
      <c r="BD46" s="11"/>
      <c r="BE46" s="11"/>
      <c r="BF46" s="10"/>
      <c r="BG46" s="6">
        <v>0</v>
      </c>
      <c r="BH46" s="6"/>
      <c r="BI46" s="6"/>
      <c r="BJ46" s="6"/>
      <c r="BK46" s="6"/>
      <c r="BL46" s="6"/>
      <c r="BM46" s="6"/>
      <c r="BN46" s="6"/>
      <c r="BO46" s="12">
        <f>AQ46/365*50</f>
        <v>11995.64383561644</v>
      </c>
      <c r="BP46" s="11"/>
      <c r="BQ46" s="11"/>
      <c r="BR46" s="11"/>
      <c r="BS46" s="11"/>
      <c r="BT46" s="11"/>
      <c r="BU46" s="11"/>
      <c r="BV46" s="10"/>
      <c r="BW46" s="6">
        <v>0</v>
      </c>
      <c r="BX46" s="6"/>
      <c r="BY46" s="6"/>
      <c r="BZ46" s="6"/>
      <c r="CA46" s="6"/>
      <c r="CB46" s="6"/>
      <c r="CC46" s="6"/>
      <c r="CD46" s="6"/>
      <c r="CE46" s="6">
        <v>0</v>
      </c>
      <c r="CF46" s="6"/>
      <c r="CG46" s="6"/>
      <c r="CH46" s="6"/>
      <c r="CI46" s="6"/>
      <c r="CJ46" s="6"/>
      <c r="CK46" s="6"/>
      <c r="CL46" s="6"/>
      <c r="CM46" s="6"/>
      <c r="CN46" s="6">
        <v>0</v>
      </c>
      <c r="CO46" s="6"/>
      <c r="CP46" s="6"/>
      <c r="CQ46" s="6"/>
      <c r="CR46" s="6"/>
      <c r="CS46" s="6"/>
      <c r="CT46" s="6"/>
      <c r="CU46" s="6"/>
      <c r="CV46" s="5">
        <f>SUM(AQ46:CU46)</f>
        <v>99563.843835616455</v>
      </c>
      <c r="CW46" s="5"/>
      <c r="CX46" s="5"/>
      <c r="CY46" s="5"/>
      <c r="CZ46" s="5"/>
      <c r="DA46" s="5"/>
      <c r="DB46" s="5"/>
      <c r="DC46" s="5"/>
      <c r="DD46" s="5"/>
      <c r="DE46" s="4"/>
      <c r="DQ46" s="57"/>
      <c r="DR46" s="57"/>
    </row>
    <row r="47" spans="1:123" s="1" customFormat="1" ht="23.25" customHeight="1" x14ac:dyDescent="0.2">
      <c r="A47" s="34" t="s">
        <v>47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2"/>
      <c r="P47" s="81" t="s">
        <v>40</v>
      </c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79"/>
      <c r="AE47" s="79"/>
      <c r="AF47" s="79"/>
      <c r="AG47" s="78">
        <v>2</v>
      </c>
      <c r="AH47" s="78"/>
      <c r="AI47" s="78"/>
      <c r="AJ47" s="78"/>
      <c r="AK47" s="41">
        <v>8722.58</v>
      </c>
      <c r="AL47" s="40"/>
      <c r="AM47" s="40"/>
      <c r="AN47" s="40"/>
      <c r="AO47" s="40"/>
      <c r="AP47" s="39"/>
      <c r="AQ47" s="19">
        <f>AG47*AK47*12</f>
        <v>209341.91999999998</v>
      </c>
      <c r="AR47" s="19"/>
      <c r="AS47" s="19"/>
      <c r="AT47" s="19"/>
      <c r="AU47" s="19"/>
      <c r="AV47" s="19"/>
      <c r="AW47" s="19"/>
      <c r="AX47" s="19"/>
      <c r="AY47" s="12">
        <v>0</v>
      </c>
      <c r="AZ47" s="11"/>
      <c r="BA47" s="11"/>
      <c r="BB47" s="11"/>
      <c r="BC47" s="11"/>
      <c r="BD47" s="11"/>
      <c r="BE47" s="11"/>
      <c r="BF47" s="10"/>
      <c r="BG47" s="6">
        <v>0</v>
      </c>
      <c r="BH47" s="6"/>
      <c r="BI47" s="6"/>
      <c r="BJ47" s="6"/>
      <c r="BK47" s="6"/>
      <c r="BL47" s="6"/>
      <c r="BM47" s="6"/>
      <c r="BN47" s="6"/>
      <c r="BO47" s="12">
        <f>AQ47/365*50</f>
        <v>28676.97534246575</v>
      </c>
      <c r="BP47" s="11"/>
      <c r="BQ47" s="11"/>
      <c r="BR47" s="11"/>
      <c r="BS47" s="11"/>
      <c r="BT47" s="11"/>
      <c r="BU47" s="11"/>
      <c r="BV47" s="10"/>
      <c r="BW47" s="6">
        <v>0</v>
      </c>
      <c r="BX47" s="6"/>
      <c r="BY47" s="6"/>
      <c r="BZ47" s="6"/>
      <c r="CA47" s="6"/>
      <c r="CB47" s="6"/>
      <c r="CC47" s="6"/>
      <c r="CD47" s="6"/>
      <c r="CE47" s="6">
        <v>0</v>
      </c>
      <c r="CF47" s="6"/>
      <c r="CG47" s="6"/>
      <c r="CH47" s="6"/>
      <c r="CI47" s="6"/>
      <c r="CJ47" s="6"/>
      <c r="CK47" s="6"/>
      <c r="CL47" s="6"/>
      <c r="CM47" s="6"/>
      <c r="CN47" s="6">
        <v>0</v>
      </c>
      <c r="CO47" s="6"/>
      <c r="CP47" s="6"/>
      <c r="CQ47" s="6"/>
      <c r="CR47" s="6"/>
      <c r="CS47" s="6"/>
      <c r="CT47" s="6"/>
      <c r="CU47" s="6"/>
      <c r="CV47" s="5">
        <f>SUM(AQ47:CU47)</f>
        <v>238018.89534246572</v>
      </c>
      <c r="CW47" s="5"/>
      <c r="CX47" s="5"/>
      <c r="CY47" s="5"/>
      <c r="CZ47" s="5"/>
      <c r="DA47" s="5"/>
      <c r="DB47" s="5"/>
      <c r="DC47" s="5"/>
      <c r="DD47" s="5"/>
      <c r="DE47" s="4"/>
      <c r="DQ47" s="57"/>
      <c r="DR47" s="57"/>
    </row>
    <row r="48" spans="1:123" s="1" customFormat="1" ht="23.25" customHeight="1" x14ac:dyDescent="0.2">
      <c r="A48" s="56" t="s">
        <v>47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4"/>
      <c r="P48" s="53" t="s">
        <v>40</v>
      </c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1"/>
      <c r="AD48" s="50"/>
      <c r="AE48" s="49"/>
      <c r="AF48" s="48"/>
      <c r="AG48" s="47">
        <v>1</v>
      </c>
      <c r="AH48" s="46"/>
      <c r="AI48" s="46"/>
      <c r="AJ48" s="45"/>
      <c r="AK48" s="41">
        <v>6529.17</v>
      </c>
      <c r="AL48" s="40"/>
      <c r="AM48" s="40"/>
      <c r="AN48" s="40"/>
      <c r="AO48" s="40"/>
      <c r="AP48" s="39"/>
      <c r="AQ48" s="19">
        <f>AG48*AK48*12</f>
        <v>78350.040000000008</v>
      </c>
      <c r="AR48" s="19"/>
      <c r="AS48" s="19"/>
      <c r="AT48" s="19"/>
      <c r="AU48" s="19"/>
      <c r="AV48" s="19"/>
      <c r="AW48" s="19"/>
      <c r="AX48" s="19"/>
      <c r="AY48" s="12">
        <v>0</v>
      </c>
      <c r="AZ48" s="11"/>
      <c r="BA48" s="11"/>
      <c r="BB48" s="11"/>
      <c r="BC48" s="11"/>
      <c r="BD48" s="11"/>
      <c r="BE48" s="11"/>
      <c r="BF48" s="10"/>
      <c r="BG48" s="6">
        <v>0</v>
      </c>
      <c r="BH48" s="6"/>
      <c r="BI48" s="6"/>
      <c r="BJ48" s="6"/>
      <c r="BK48" s="6"/>
      <c r="BL48" s="6"/>
      <c r="BM48" s="6"/>
      <c r="BN48" s="6"/>
      <c r="BO48" s="12">
        <f>AQ48/365*50</f>
        <v>10732.882191780824</v>
      </c>
      <c r="BP48" s="11"/>
      <c r="BQ48" s="11"/>
      <c r="BR48" s="11"/>
      <c r="BS48" s="11"/>
      <c r="BT48" s="11"/>
      <c r="BU48" s="11"/>
      <c r="BV48" s="10"/>
      <c r="BW48" s="6">
        <v>0</v>
      </c>
      <c r="BX48" s="6"/>
      <c r="BY48" s="6"/>
      <c r="BZ48" s="6"/>
      <c r="CA48" s="6"/>
      <c r="CB48" s="6"/>
      <c r="CC48" s="6"/>
      <c r="CD48" s="6"/>
      <c r="CE48" s="6">
        <v>0</v>
      </c>
      <c r="CF48" s="6"/>
      <c r="CG48" s="6"/>
      <c r="CH48" s="6"/>
      <c r="CI48" s="6"/>
      <c r="CJ48" s="6"/>
      <c r="CK48" s="6"/>
      <c r="CL48" s="6"/>
      <c r="CM48" s="6"/>
      <c r="CN48" s="6">
        <v>0</v>
      </c>
      <c r="CO48" s="6"/>
      <c r="CP48" s="6"/>
      <c r="CQ48" s="6"/>
      <c r="CR48" s="6"/>
      <c r="CS48" s="6"/>
      <c r="CT48" s="6"/>
      <c r="CU48" s="6"/>
      <c r="CV48" s="5">
        <f>SUM(AQ48:CU48)</f>
        <v>89082.922191780832</v>
      </c>
      <c r="CW48" s="5"/>
      <c r="CX48" s="5"/>
      <c r="CY48" s="5"/>
      <c r="CZ48" s="5"/>
      <c r="DA48" s="5"/>
      <c r="DB48" s="5"/>
      <c r="DC48" s="5"/>
      <c r="DD48" s="5"/>
      <c r="DE48" s="4"/>
      <c r="DQ48" s="57"/>
      <c r="DR48" s="57"/>
    </row>
    <row r="49" spans="1:122" s="1" customFormat="1" ht="23.25" customHeight="1" x14ac:dyDescent="0.2">
      <c r="A49" s="34" t="s">
        <v>47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2"/>
      <c r="P49" s="31" t="s">
        <v>40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29"/>
      <c r="AD49" s="28"/>
      <c r="AE49" s="27"/>
      <c r="AF49" s="26"/>
      <c r="AG49" s="25">
        <v>1</v>
      </c>
      <c r="AH49" s="24"/>
      <c r="AI49" s="24"/>
      <c r="AJ49" s="23"/>
      <c r="AK49" s="41">
        <v>6243.41</v>
      </c>
      <c r="AL49" s="40"/>
      <c r="AM49" s="40"/>
      <c r="AN49" s="40"/>
      <c r="AO49" s="40"/>
      <c r="AP49" s="39"/>
      <c r="AQ49" s="19">
        <f>AG49*AK49*12</f>
        <v>74920.92</v>
      </c>
      <c r="AR49" s="19"/>
      <c r="AS49" s="19"/>
      <c r="AT49" s="19"/>
      <c r="AU49" s="19"/>
      <c r="AV49" s="19"/>
      <c r="AW49" s="19"/>
      <c r="AX49" s="19"/>
      <c r="AY49" s="12">
        <v>0</v>
      </c>
      <c r="AZ49" s="11"/>
      <c r="BA49" s="11"/>
      <c r="BB49" s="11"/>
      <c r="BC49" s="11"/>
      <c r="BD49" s="11"/>
      <c r="BE49" s="11"/>
      <c r="BF49" s="10"/>
      <c r="BG49" s="6">
        <v>0</v>
      </c>
      <c r="BH49" s="6"/>
      <c r="BI49" s="6"/>
      <c r="BJ49" s="6"/>
      <c r="BK49" s="6"/>
      <c r="BL49" s="6"/>
      <c r="BM49" s="6"/>
      <c r="BN49" s="6"/>
      <c r="BO49" s="12">
        <f>AQ49/365*50</f>
        <v>10263.139726027397</v>
      </c>
      <c r="BP49" s="11"/>
      <c r="BQ49" s="11"/>
      <c r="BR49" s="11"/>
      <c r="BS49" s="11"/>
      <c r="BT49" s="11"/>
      <c r="BU49" s="11"/>
      <c r="BV49" s="10"/>
      <c r="BW49" s="6">
        <v>0</v>
      </c>
      <c r="BX49" s="6"/>
      <c r="BY49" s="6"/>
      <c r="BZ49" s="6"/>
      <c r="CA49" s="6"/>
      <c r="CB49" s="6"/>
      <c r="CC49" s="6"/>
      <c r="CD49" s="6"/>
      <c r="CE49" s="6">
        <v>0</v>
      </c>
      <c r="CF49" s="6"/>
      <c r="CG49" s="6"/>
      <c r="CH49" s="6"/>
      <c r="CI49" s="6"/>
      <c r="CJ49" s="6"/>
      <c r="CK49" s="6"/>
      <c r="CL49" s="6"/>
      <c r="CM49" s="6"/>
      <c r="CN49" s="6">
        <v>0</v>
      </c>
      <c r="CO49" s="6"/>
      <c r="CP49" s="6"/>
      <c r="CQ49" s="6"/>
      <c r="CR49" s="6"/>
      <c r="CS49" s="6"/>
      <c r="CT49" s="6"/>
      <c r="CU49" s="6"/>
      <c r="CV49" s="5">
        <f>SUM(AQ49:CU49)</f>
        <v>85184.059726027393</v>
      </c>
      <c r="CW49" s="5"/>
      <c r="CX49" s="5"/>
      <c r="CY49" s="5"/>
      <c r="CZ49" s="5"/>
      <c r="DA49" s="5"/>
      <c r="DB49" s="5"/>
      <c r="DC49" s="5"/>
      <c r="DD49" s="5"/>
      <c r="DE49" s="4"/>
      <c r="DQ49" s="57"/>
      <c r="DR49" s="57"/>
    </row>
    <row r="50" spans="1:122" s="1" customFormat="1" ht="23.25" customHeight="1" x14ac:dyDescent="0.2">
      <c r="A50" s="34" t="s">
        <v>47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2"/>
      <c r="P50" s="31" t="s">
        <v>40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29"/>
      <c r="AD50" s="28"/>
      <c r="AE50" s="27"/>
      <c r="AF50" s="26"/>
      <c r="AG50" s="25">
        <v>1</v>
      </c>
      <c r="AH50" s="24"/>
      <c r="AI50" s="24"/>
      <c r="AJ50" s="23"/>
      <c r="AK50" s="41">
        <v>6781.32</v>
      </c>
      <c r="AL50" s="40"/>
      <c r="AM50" s="40"/>
      <c r="AN50" s="40"/>
      <c r="AO50" s="40"/>
      <c r="AP50" s="39"/>
      <c r="AQ50" s="19">
        <f>AG50*AK50*12</f>
        <v>81375.839999999997</v>
      </c>
      <c r="AR50" s="19"/>
      <c r="AS50" s="19"/>
      <c r="AT50" s="19"/>
      <c r="AU50" s="19"/>
      <c r="AV50" s="19"/>
      <c r="AW50" s="19"/>
      <c r="AX50" s="19"/>
      <c r="AY50" s="12">
        <v>0</v>
      </c>
      <c r="AZ50" s="11"/>
      <c r="BA50" s="11"/>
      <c r="BB50" s="11"/>
      <c r="BC50" s="11"/>
      <c r="BD50" s="11"/>
      <c r="BE50" s="11"/>
      <c r="BF50" s="10"/>
      <c r="BG50" s="6">
        <v>0</v>
      </c>
      <c r="BH50" s="6"/>
      <c r="BI50" s="6"/>
      <c r="BJ50" s="6"/>
      <c r="BK50" s="6"/>
      <c r="BL50" s="6"/>
      <c r="BM50" s="6"/>
      <c r="BN50" s="6"/>
      <c r="BO50" s="12">
        <f>AQ50/365*50</f>
        <v>11147.375342465753</v>
      </c>
      <c r="BP50" s="11"/>
      <c r="BQ50" s="11"/>
      <c r="BR50" s="11"/>
      <c r="BS50" s="11"/>
      <c r="BT50" s="11"/>
      <c r="BU50" s="11"/>
      <c r="BV50" s="10"/>
      <c r="BW50" s="6">
        <v>0</v>
      </c>
      <c r="BX50" s="6"/>
      <c r="BY50" s="6"/>
      <c r="BZ50" s="6"/>
      <c r="CA50" s="6"/>
      <c r="CB50" s="6"/>
      <c r="CC50" s="6"/>
      <c r="CD50" s="6"/>
      <c r="CE50" s="6">
        <v>0</v>
      </c>
      <c r="CF50" s="6"/>
      <c r="CG50" s="6"/>
      <c r="CH50" s="6"/>
      <c r="CI50" s="6"/>
      <c r="CJ50" s="6"/>
      <c r="CK50" s="6"/>
      <c r="CL50" s="6"/>
      <c r="CM50" s="6"/>
      <c r="CN50" s="6">
        <v>0</v>
      </c>
      <c r="CO50" s="6"/>
      <c r="CP50" s="6"/>
      <c r="CQ50" s="6"/>
      <c r="CR50" s="6"/>
      <c r="CS50" s="6"/>
      <c r="CT50" s="6"/>
      <c r="CU50" s="6"/>
      <c r="CV50" s="5">
        <f>SUM(AQ50:CU50)</f>
        <v>92523.215342465744</v>
      </c>
      <c r="CW50" s="5"/>
      <c r="CX50" s="5"/>
      <c r="CY50" s="5"/>
      <c r="CZ50" s="5"/>
      <c r="DA50" s="5"/>
      <c r="DB50" s="5"/>
      <c r="DC50" s="5"/>
      <c r="DD50" s="5"/>
      <c r="DE50" s="4"/>
      <c r="DQ50" s="57"/>
      <c r="DR50" s="57"/>
    </row>
    <row r="51" spans="1:122" s="1" customFormat="1" ht="23.25" customHeight="1" x14ac:dyDescent="0.2">
      <c r="A51" s="34" t="s">
        <v>46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2"/>
      <c r="P51" s="31" t="s">
        <v>40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29"/>
      <c r="AD51" s="28"/>
      <c r="AE51" s="27"/>
      <c r="AF51" s="26"/>
      <c r="AG51" s="25">
        <v>1</v>
      </c>
      <c r="AH51" s="24"/>
      <c r="AI51" s="24"/>
      <c r="AJ51" s="23"/>
      <c r="AK51" s="41">
        <v>7562.98</v>
      </c>
      <c r="AL51" s="40"/>
      <c r="AM51" s="40"/>
      <c r="AN51" s="40"/>
      <c r="AO51" s="40"/>
      <c r="AP51" s="39"/>
      <c r="AQ51" s="19">
        <f>AG51*AK51*12</f>
        <v>90755.76</v>
      </c>
      <c r="AR51" s="19"/>
      <c r="AS51" s="19"/>
      <c r="AT51" s="19"/>
      <c r="AU51" s="19"/>
      <c r="AV51" s="19"/>
      <c r="AW51" s="19"/>
      <c r="AX51" s="19"/>
      <c r="AY51" s="12">
        <v>0</v>
      </c>
      <c r="AZ51" s="11"/>
      <c r="BA51" s="11"/>
      <c r="BB51" s="11"/>
      <c r="BC51" s="11"/>
      <c r="BD51" s="11"/>
      <c r="BE51" s="11"/>
      <c r="BF51" s="10"/>
      <c r="BG51" s="6">
        <v>0</v>
      </c>
      <c r="BH51" s="6"/>
      <c r="BI51" s="6"/>
      <c r="BJ51" s="6"/>
      <c r="BK51" s="6"/>
      <c r="BL51" s="6"/>
      <c r="BM51" s="6"/>
      <c r="BN51" s="6"/>
      <c r="BO51" s="12">
        <f>AQ51/365*50</f>
        <v>12432.295890410958</v>
      </c>
      <c r="BP51" s="11"/>
      <c r="BQ51" s="11"/>
      <c r="BR51" s="11"/>
      <c r="BS51" s="11"/>
      <c r="BT51" s="11"/>
      <c r="BU51" s="11"/>
      <c r="BV51" s="10"/>
      <c r="BW51" s="6">
        <v>0</v>
      </c>
      <c r="BX51" s="6"/>
      <c r="BY51" s="6"/>
      <c r="BZ51" s="6"/>
      <c r="CA51" s="6"/>
      <c r="CB51" s="6"/>
      <c r="CC51" s="6"/>
      <c r="CD51" s="6"/>
      <c r="CE51" s="6">
        <v>0</v>
      </c>
      <c r="CF51" s="6"/>
      <c r="CG51" s="6"/>
      <c r="CH51" s="6"/>
      <c r="CI51" s="6"/>
      <c r="CJ51" s="6"/>
      <c r="CK51" s="6"/>
      <c r="CL51" s="6"/>
      <c r="CM51" s="6"/>
      <c r="CN51" s="6">
        <v>0</v>
      </c>
      <c r="CO51" s="6"/>
      <c r="CP51" s="6"/>
      <c r="CQ51" s="6"/>
      <c r="CR51" s="6"/>
      <c r="CS51" s="6"/>
      <c r="CT51" s="6"/>
      <c r="CU51" s="6"/>
      <c r="CV51" s="5">
        <f>SUM(AQ51:CU51)</f>
        <v>103188.05589041095</v>
      </c>
      <c r="CW51" s="5"/>
      <c r="CX51" s="5"/>
      <c r="CY51" s="5"/>
      <c r="CZ51" s="5"/>
      <c r="DA51" s="5"/>
      <c r="DB51" s="5"/>
      <c r="DC51" s="5"/>
      <c r="DD51" s="5"/>
      <c r="DE51" s="4"/>
      <c r="DR51" s="80"/>
    </row>
    <row r="52" spans="1:122" s="1" customFormat="1" ht="23.25" customHeight="1" x14ac:dyDescent="0.2">
      <c r="A52" s="34" t="s">
        <v>45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2"/>
      <c r="P52" s="31" t="s">
        <v>40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29"/>
      <c r="AD52" s="28"/>
      <c r="AE52" s="27"/>
      <c r="AF52" s="26"/>
      <c r="AG52" s="25">
        <v>1</v>
      </c>
      <c r="AH52" s="24"/>
      <c r="AI52" s="24"/>
      <c r="AJ52" s="23"/>
      <c r="AK52" s="41">
        <v>9746.6299999999992</v>
      </c>
      <c r="AL52" s="40"/>
      <c r="AM52" s="40"/>
      <c r="AN52" s="40"/>
      <c r="AO52" s="40"/>
      <c r="AP52" s="39"/>
      <c r="AQ52" s="19">
        <f>AG52*AK52*12</f>
        <v>116959.56</v>
      </c>
      <c r="AR52" s="19"/>
      <c r="AS52" s="19"/>
      <c r="AT52" s="19"/>
      <c r="AU52" s="19"/>
      <c r="AV52" s="19"/>
      <c r="AW52" s="19"/>
      <c r="AX52" s="19"/>
      <c r="AY52" s="12">
        <v>0</v>
      </c>
      <c r="AZ52" s="11"/>
      <c r="BA52" s="11"/>
      <c r="BB52" s="11"/>
      <c r="BC52" s="11"/>
      <c r="BD52" s="11"/>
      <c r="BE52" s="11"/>
      <c r="BF52" s="10"/>
      <c r="BG52" s="6">
        <v>0</v>
      </c>
      <c r="BH52" s="6"/>
      <c r="BI52" s="6"/>
      <c r="BJ52" s="6"/>
      <c r="BK52" s="6"/>
      <c r="BL52" s="6"/>
      <c r="BM52" s="6"/>
      <c r="BN52" s="6"/>
      <c r="BO52" s="12">
        <f>AQ52/365*50</f>
        <v>16021.857534246576</v>
      </c>
      <c r="BP52" s="11"/>
      <c r="BQ52" s="11"/>
      <c r="BR52" s="11"/>
      <c r="BS52" s="11"/>
      <c r="BT52" s="11"/>
      <c r="BU52" s="11"/>
      <c r="BV52" s="10"/>
      <c r="BW52" s="6">
        <v>0</v>
      </c>
      <c r="BX52" s="6"/>
      <c r="BY52" s="6"/>
      <c r="BZ52" s="6"/>
      <c r="CA52" s="6"/>
      <c r="CB52" s="6"/>
      <c r="CC52" s="6"/>
      <c r="CD52" s="6"/>
      <c r="CE52" s="6">
        <v>0</v>
      </c>
      <c r="CF52" s="6"/>
      <c r="CG52" s="6"/>
      <c r="CH52" s="6"/>
      <c r="CI52" s="6"/>
      <c r="CJ52" s="6"/>
      <c r="CK52" s="6"/>
      <c r="CL52" s="6"/>
      <c r="CM52" s="6"/>
      <c r="CN52" s="6">
        <v>0</v>
      </c>
      <c r="CO52" s="6"/>
      <c r="CP52" s="6"/>
      <c r="CQ52" s="6"/>
      <c r="CR52" s="6"/>
      <c r="CS52" s="6"/>
      <c r="CT52" s="6"/>
      <c r="CU52" s="6"/>
      <c r="CV52" s="5">
        <f>SUM(AQ52:CU52)</f>
        <v>132981.41753424658</v>
      </c>
      <c r="CW52" s="5"/>
      <c r="CX52" s="5"/>
      <c r="CY52" s="5"/>
      <c r="CZ52" s="5"/>
      <c r="DA52" s="5"/>
      <c r="DB52" s="5"/>
      <c r="DC52" s="5"/>
      <c r="DD52" s="5"/>
      <c r="DE52" s="4"/>
      <c r="DR52" s="80"/>
    </row>
    <row r="53" spans="1:122" s="1" customFormat="1" ht="23.25" customHeight="1" x14ac:dyDescent="0.2">
      <c r="A53" s="34" t="s">
        <v>44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2"/>
      <c r="P53" s="31" t="s">
        <v>40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29"/>
      <c r="AD53" s="28"/>
      <c r="AE53" s="27"/>
      <c r="AF53" s="26"/>
      <c r="AG53" s="25">
        <v>1</v>
      </c>
      <c r="AH53" s="24"/>
      <c r="AI53" s="24"/>
      <c r="AJ53" s="23"/>
      <c r="AK53" s="41">
        <v>10383.66</v>
      </c>
      <c r="AL53" s="40"/>
      <c r="AM53" s="40"/>
      <c r="AN53" s="40"/>
      <c r="AO53" s="40"/>
      <c r="AP53" s="39"/>
      <c r="AQ53" s="19">
        <f>AG53*AK53*12</f>
        <v>124603.92</v>
      </c>
      <c r="AR53" s="19"/>
      <c r="AS53" s="19"/>
      <c r="AT53" s="19"/>
      <c r="AU53" s="19"/>
      <c r="AV53" s="19"/>
      <c r="AW53" s="19"/>
      <c r="AX53" s="19"/>
      <c r="AY53" s="12">
        <v>0</v>
      </c>
      <c r="AZ53" s="11"/>
      <c r="BA53" s="11"/>
      <c r="BB53" s="11"/>
      <c r="BC53" s="11"/>
      <c r="BD53" s="11"/>
      <c r="BE53" s="11"/>
      <c r="BF53" s="10"/>
      <c r="BG53" s="6">
        <v>0</v>
      </c>
      <c r="BH53" s="6"/>
      <c r="BI53" s="6"/>
      <c r="BJ53" s="6"/>
      <c r="BK53" s="6"/>
      <c r="BL53" s="6"/>
      <c r="BM53" s="6"/>
      <c r="BN53" s="6"/>
      <c r="BO53" s="12">
        <f>AQ53/365*50</f>
        <v>17069.030136986301</v>
      </c>
      <c r="BP53" s="11"/>
      <c r="BQ53" s="11"/>
      <c r="BR53" s="11"/>
      <c r="BS53" s="11"/>
      <c r="BT53" s="11"/>
      <c r="BU53" s="11"/>
      <c r="BV53" s="10"/>
      <c r="BW53" s="6">
        <v>0</v>
      </c>
      <c r="BX53" s="6"/>
      <c r="BY53" s="6"/>
      <c r="BZ53" s="6"/>
      <c r="CA53" s="6"/>
      <c r="CB53" s="6"/>
      <c r="CC53" s="6"/>
      <c r="CD53" s="6"/>
      <c r="CE53" s="6">
        <v>0</v>
      </c>
      <c r="CF53" s="6"/>
      <c r="CG53" s="6"/>
      <c r="CH53" s="6"/>
      <c r="CI53" s="6"/>
      <c r="CJ53" s="6"/>
      <c r="CK53" s="6"/>
      <c r="CL53" s="6"/>
      <c r="CM53" s="6"/>
      <c r="CN53" s="6">
        <v>0</v>
      </c>
      <c r="CO53" s="6"/>
      <c r="CP53" s="6"/>
      <c r="CQ53" s="6"/>
      <c r="CR53" s="6"/>
      <c r="CS53" s="6"/>
      <c r="CT53" s="6"/>
      <c r="CU53" s="6"/>
      <c r="CV53" s="5">
        <f>SUM(AQ53:CU53)</f>
        <v>141672.9501369863</v>
      </c>
      <c r="CW53" s="5"/>
      <c r="CX53" s="5"/>
      <c r="CY53" s="5"/>
      <c r="CZ53" s="5"/>
      <c r="DA53" s="5"/>
      <c r="DB53" s="5"/>
      <c r="DC53" s="5"/>
      <c r="DD53" s="5"/>
      <c r="DE53" s="4"/>
      <c r="DR53" s="80"/>
    </row>
    <row r="54" spans="1:122" s="1" customFormat="1" ht="23.25" customHeight="1" x14ac:dyDescent="0.2">
      <c r="A54" s="34" t="s">
        <v>43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2"/>
      <c r="P54" s="31" t="s">
        <v>40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29"/>
      <c r="AD54" s="28"/>
      <c r="AE54" s="27"/>
      <c r="AF54" s="26"/>
      <c r="AG54" s="25">
        <v>1</v>
      </c>
      <c r="AH54" s="24"/>
      <c r="AI54" s="24"/>
      <c r="AJ54" s="23"/>
      <c r="AK54" s="41">
        <v>10383.66</v>
      </c>
      <c r="AL54" s="40"/>
      <c r="AM54" s="40"/>
      <c r="AN54" s="40"/>
      <c r="AO54" s="40"/>
      <c r="AP54" s="39"/>
      <c r="AQ54" s="19">
        <f>AG54*AK54*12</f>
        <v>124603.92</v>
      </c>
      <c r="AR54" s="19"/>
      <c r="AS54" s="19"/>
      <c r="AT54" s="19"/>
      <c r="AU54" s="19"/>
      <c r="AV54" s="19"/>
      <c r="AW54" s="19"/>
      <c r="AX54" s="19"/>
      <c r="AY54" s="12">
        <v>0</v>
      </c>
      <c r="AZ54" s="11"/>
      <c r="BA54" s="11"/>
      <c r="BB54" s="11"/>
      <c r="BC54" s="11"/>
      <c r="BD54" s="11"/>
      <c r="BE54" s="11"/>
      <c r="BF54" s="10"/>
      <c r="BG54" s="6">
        <v>0</v>
      </c>
      <c r="BH54" s="6"/>
      <c r="BI54" s="6"/>
      <c r="BJ54" s="6"/>
      <c r="BK54" s="6"/>
      <c r="BL54" s="6"/>
      <c r="BM54" s="6"/>
      <c r="BN54" s="6"/>
      <c r="BO54" s="12">
        <f>AQ54/365*50</f>
        <v>17069.030136986301</v>
      </c>
      <c r="BP54" s="11"/>
      <c r="BQ54" s="11"/>
      <c r="BR54" s="11"/>
      <c r="BS54" s="11"/>
      <c r="BT54" s="11"/>
      <c r="BU54" s="11"/>
      <c r="BV54" s="10"/>
      <c r="BW54" s="6">
        <v>0</v>
      </c>
      <c r="BX54" s="6"/>
      <c r="BY54" s="6"/>
      <c r="BZ54" s="6"/>
      <c r="CA54" s="6"/>
      <c r="CB54" s="6"/>
      <c r="CC54" s="6"/>
      <c r="CD54" s="6"/>
      <c r="CE54" s="6">
        <v>0</v>
      </c>
      <c r="CF54" s="6"/>
      <c r="CG54" s="6"/>
      <c r="CH54" s="6"/>
      <c r="CI54" s="6"/>
      <c r="CJ54" s="6"/>
      <c r="CK54" s="6"/>
      <c r="CL54" s="6"/>
      <c r="CM54" s="6"/>
      <c r="CN54" s="6">
        <v>0</v>
      </c>
      <c r="CO54" s="6"/>
      <c r="CP54" s="6"/>
      <c r="CQ54" s="6"/>
      <c r="CR54" s="6"/>
      <c r="CS54" s="6"/>
      <c r="CT54" s="6"/>
      <c r="CU54" s="6"/>
      <c r="CV54" s="5">
        <f>SUM(AQ54:CU54)</f>
        <v>141672.9501369863</v>
      </c>
      <c r="CW54" s="5"/>
      <c r="CX54" s="5"/>
      <c r="CY54" s="5"/>
      <c r="CZ54" s="5"/>
      <c r="DA54" s="5"/>
      <c r="DB54" s="5"/>
      <c r="DC54" s="5"/>
      <c r="DD54" s="5"/>
      <c r="DE54" s="4"/>
      <c r="DR54" s="57"/>
    </row>
    <row r="55" spans="1:122" s="1" customFormat="1" ht="23.25" customHeight="1" x14ac:dyDescent="0.2">
      <c r="A55" s="34" t="s">
        <v>42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2"/>
      <c r="P55" s="31" t="s">
        <v>40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29"/>
      <c r="AD55" s="28"/>
      <c r="AE55" s="27"/>
      <c r="AF55" s="26"/>
      <c r="AG55" s="25">
        <v>1</v>
      </c>
      <c r="AH55" s="24"/>
      <c r="AI55" s="24"/>
      <c r="AJ55" s="23"/>
      <c r="AK55" s="41">
        <v>15121.74</v>
      </c>
      <c r="AL55" s="40"/>
      <c r="AM55" s="40"/>
      <c r="AN55" s="40"/>
      <c r="AO55" s="40"/>
      <c r="AP55" s="39"/>
      <c r="AQ55" s="19">
        <f>AG55*AK55*12</f>
        <v>181460.88</v>
      </c>
      <c r="AR55" s="19"/>
      <c r="AS55" s="19"/>
      <c r="AT55" s="19"/>
      <c r="AU55" s="19"/>
      <c r="AV55" s="19"/>
      <c r="AW55" s="19"/>
      <c r="AX55" s="19"/>
      <c r="AY55" s="12">
        <v>0</v>
      </c>
      <c r="AZ55" s="11"/>
      <c r="BA55" s="11"/>
      <c r="BB55" s="11"/>
      <c r="BC55" s="11"/>
      <c r="BD55" s="11"/>
      <c r="BE55" s="11"/>
      <c r="BF55" s="10"/>
      <c r="BG55" s="6">
        <v>0</v>
      </c>
      <c r="BH55" s="6"/>
      <c r="BI55" s="6"/>
      <c r="BJ55" s="6"/>
      <c r="BK55" s="6"/>
      <c r="BL55" s="6"/>
      <c r="BM55" s="6"/>
      <c r="BN55" s="6"/>
      <c r="BO55" s="12">
        <f>AQ55/365*50</f>
        <v>24857.654794520549</v>
      </c>
      <c r="BP55" s="11"/>
      <c r="BQ55" s="11"/>
      <c r="BR55" s="11"/>
      <c r="BS55" s="11"/>
      <c r="BT55" s="11"/>
      <c r="BU55" s="11"/>
      <c r="BV55" s="10"/>
      <c r="BW55" s="6">
        <v>0</v>
      </c>
      <c r="BX55" s="6"/>
      <c r="BY55" s="6"/>
      <c r="BZ55" s="6"/>
      <c r="CA55" s="6"/>
      <c r="CB55" s="6"/>
      <c r="CC55" s="6"/>
      <c r="CD55" s="6"/>
      <c r="CE55" s="6">
        <v>0</v>
      </c>
      <c r="CF55" s="6"/>
      <c r="CG55" s="6"/>
      <c r="CH55" s="6"/>
      <c r="CI55" s="6"/>
      <c r="CJ55" s="6"/>
      <c r="CK55" s="6"/>
      <c r="CL55" s="6"/>
      <c r="CM55" s="6"/>
      <c r="CN55" s="6">
        <v>0</v>
      </c>
      <c r="CO55" s="6"/>
      <c r="CP55" s="6"/>
      <c r="CQ55" s="6"/>
      <c r="CR55" s="6"/>
      <c r="CS55" s="6"/>
      <c r="CT55" s="6"/>
      <c r="CU55" s="6"/>
      <c r="CV55" s="5">
        <f>SUM(AQ55:CU55)</f>
        <v>206318.53479452056</v>
      </c>
      <c r="CW55" s="5"/>
      <c r="CX55" s="5"/>
      <c r="CY55" s="5"/>
      <c r="CZ55" s="5"/>
      <c r="DA55" s="5"/>
      <c r="DB55" s="5"/>
      <c r="DC55" s="5"/>
      <c r="DD55" s="5"/>
      <c r="DE55" s="4"/>
      <c r="DR55" s="80"/>
    </row>
    <row r="56" spans="1:122" s="1" customFormat="1" ht="23.25" customHeight="1" x14ac:dyDescent="0.2">
      <c r="A56" s="34" t="s">
        <v>41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2"/>
      <c r="P56" s="31" t="s">
        <v>40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29"/>
      <c r="AD56" s="28"/>
      <c r="AE56" s="27"/>
      <c r="AF56" s="26"/>
      <c r="AG56" s="25">
        <v>1</v>
      </c>
      <c r="AH56" s="24"/>
      <c r="AI56" s="24"/>
      <c r="AJ56" s="23"/>
      <c r="AK56" s="41">
        <v>7965.09</v>
      </c>
      <c r="AL56" s="40"/>
      <c r="AM56" s="40"/>
      <c r="AN56" s="40"/>
      <c r="AO56" s="40"/>
      <c r="AP56" s="39"/>
      <c r="AQ56" s="19">
        <f>AG56*AK56*12</f>
        <v>95581.08</v>
      </c>
      <c r="AR56" s="19"/>
      <c r="AS56" s="19"/>
      <c r="AT56" s="19"/>
      <c r="AU56" s="19"/>
      <c r="AV56" s="19"/>
      <c r="AW56" s="19"/>
      <c r="AX56" s="19"/>
      <c r="AY56" s="12">
        <v>0</v>
      </c>
      <c r="AZ56" s="11"/>
      <c r="BA56" s="11"/>
      <c r="BB56" s="11"/>
      <c r="BC56" s="11"/>
      <c r="BD56" s="11"/>
      <c r="BE56" s="11"/>
      <c r="BF56" s="10"/>
      <c r="BG56" s="6">
        <v>0</v>
      </c>
      <c r="BH56" s="6"/>
      <c r="BI56" s="6"/>
      <c r="BJ56" s="6"/>
      <c r="BK56" s="6"/>
      <c r="BL56" s="6"/>
      <c r="BM56" s="6"/>
      <c r="BN56" s="6"/>
      <c r="BO56" s="12">
        <f>AQ56/365*50</f>
        <v>13093.298630136986</v>
      </c>
      <c r="BP56" s="11"/>
      <c r="BQ56" s="11"/>
      <c r="BR56" s="11"/>
      <c r="BS56" s="11"/>
      <c r="BT56" s="11"/>
      <c r="BU56" s="11"/>
      <c r="BV56" s="10"/>
      <c r="BW56" s="6">
        <v>0</v>
      </c>
      <c r="BX56" s="6"/>
      <c r="BY56" s="6"/>
      <c r="BZ56" s="6"/>
      <c r="CA56" s="6"/>
      <c r="CB56" s="6"/>
      <c r="CC56" s="6"/>
      <c r="CD56" s="6"/>
      <c r="CE56" s="6">
        <v>0</v>
      </c>
      <c r="CF56" s="6"/>
      <c r="CG56" s="6"/>
      <c r="CH56" s="6"/>
      <c r="CI56" s="6"/>
      <c r="CJ56" s="6"/>
      <c r="CK56" s="6"/>
      <c r="CL56" s="6"/>
      <c r="CM56" s="6"/>
      <c r="CN56" s="6">
        <v>0</v>
      </c>
      <c r="CO56" s="6"/>
      <c r="CP56" s="6"/>
      <c r="CQ56" s="6"/>
      <c r="CR56" s="6"/>
      <c r="CS56" s="6"/>
      <c r="CT56" s="6"/>
      <c r="CU56" s="6"/>
      <c r="CV56" s="5">
        <f>SUM(AQ56:CU56)</f>
        <v>108674.37863013698</v>
      </c>
      <c r="CW56" s="5"/>
      <c r="CX56" s="5"/>
      <c r="CY56" s="5"/>
      <c r="CZ56" s="5"/>
      <c r="DA56" s="5"/>
      <c r="DB56" s="5"/>
      <c r="DC56" s="5"/>
      <c r="DD56" s="5"/>
      <c r="DE56" s="4"/>
      <c r="DR56" s="80"/>
    </row>
    <row r="57" spans="1:122" s="1" customFormat="1" ht="23.25" customHeight="1" x14ac:dyDescent="0.2">
      <c r="A57" s="34" t="s">
        <v>41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2"/>
      <c r="P57" s="31" t="s">
        <v>40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29"/>
      <c r="AD57" s="28"/>
      <c r="AE57" s="27"/>
      <c r="AF57" s="26"/>
      <c r="AG57" s="25">
        <v>1</v>
      </c>
      <c r="AH57" s="24"/>
      <c r="AI57" s="24"/>
      <c r="AJ57" s="23"/>
      <c r="AK57" s="41">
        <v>5041.8900000000003</v>
      </c>
      <c r="AL57" s="40"/>
      <c r="AM57" s="40"/>
      <c r="AN57" s="40"/>
      <c r="AO57" s="40"/>
      <c r="AP57" s="39"/>
      <c r="AQ57" s="19">
        <f>AG57*AK57*12</f>
        <v>60502.680000000008</v>
      </c>
      <c r="AR57" s="19"/>
      <c r="AS57" s="19"/>
      <c r="AT57" s="19"/>
      <c r="AU57" s="19"/>
      <c r="AV57" s="19"/>
      <c r="AW57" s="19"/>
      <c r="AX57" s="19"/>
      <c r="AY57" s="12">
        <v>0</v>
      </c>
      <c r="AZ57" s="11"/>
      <c r="BA57" s="11"/>
      <c r="BB57" s="11"/>
      <c r="BC57" s="11"/>
      <c r="BD57" s="11"/>
      <c r="BE57" s="11"/>
      <c r="BF57" s="10"/>
      <c r="BG57" s="6">
        <v>0</v>
      </c>
      <c r="BH57" s="6"/>
      <c r="BI57" s="6"/>
      <c r="BJ57" s="6"/>
      <c r="BK57" s="6"/>
      <c r="BL57" s="6"/>
      <c r="BM57" s="6"/>
      <c r="BN57" s="6"/>
      <c r="BO57" s="12">
        <f>AQ57/365*50</f>
        <v>8288.038356164383</v>
      </c>
      <c r="BP57" s="11"/>
      <c r="BQ57" s="11"/>
      <c r="BR57" s="11"/>
      <c r="BS57" s="11"/>
      <c r="BT57" s="11"/>
      <c r="BU57" s="11"/>
      <c r="BV57" s="10"/>
      <c r="BW57" s="6">
        <v>0</v>
      </c>
      <c r="BX57" s="6"/>
      <c r="BY57" s="6"/>
      <c r="BZ57" s="6"/>
      <c r="CA57" s="6"/>
      <c r="CB57" s="6"/>
      <c r="CC57" s="6"/>
      <c r="CD57" s="6"/>
      <c r="CE57" s="6">
        <v>0</v>
      </c>
      <c r="CF57" s="6"/>
      <c r="CG57" s="6"/>
      <c r="CH57" s="6"/>
      <c r="CI57" s="6"/>
      <c r="CJ57" s="6"/>
      <c r="CK57" s="6"/>
      <c r="CL57" s="6"/>
      <c r="CM57" s="6"/>
      <c r="CN57" s="6">
        <v>0</v>
      </c>
      <c r="CO57" s="6"/>
      <c r="CP57" s="6"/>
      <c r="CQ57" s="6"/>
      <c r="CR57" s="6"/>
      <c r="CS57" s="6"/>
      <c r="CT57" s="6"/>
      <c r="CU57" s="6"/>
      <c r="CV57" s="5">
        <f>SUM(AQ57:CU57)</f>
        <v>68790.718356164391</v>
      </c>
      <c r="CW57" s="5"/>
      <c r="CX57" s="5"/>
      <c r="CY57" s="5"/>
      <c r="CZ57" s="5"/>
      <c r="DA57" s="5"/>
      <c r="DB57" s="5"/>
      <c r="DC57" s="5"/>
      <c r="DD57" s="5"/>
      <c r="DE57" s="4"/>
      <c r="DQ57" s="57"/>
      <c r="DR57" s="57"/>
    </row>
    <row r="58" spans="1:122" s="1" customFormat="1" ht="23.25" customHeight="1" x14ac:dyDescent="0.2">
      <c r="A58" s="34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2"/>
      <c r="P58" s="31" t="s">
        <v>40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29"/>
      <c r="AD58" s="28"/>
      <c r="AE58" s="27"/>
      <c r="AF58" s="26"/>
      <c r="AG58" s="25">
        <v>1</v>
      </c>
      <c r="AH58" s="24"/>
      <c r="AI58" s="24"/>
      <c r="AJ58" s="23"/>
      <c r="AK58" s="41">
        <v>6413.09</v>
      </c>
      <c r="AL58" s="40"/>
      <c r="AM58" s="40"/>
      <c r="AN58" s="40"/>
      <c r="AO58" s="40"/>
      <c r="AP58" s="39"/>
      <c r="AQ58" s="19">
        <f>AG58*AK58*12</f>
        <v>76957.08</v>
      </c>
      <c r="AR58" s="19"/>
      <c r="AS58" s="19"/>
      <c r="AT58" s="19"/>
      <c r="AU58" s="19"/>
      <c r="AV58" s="19"/>
      <c r="AW58" s="19"/>
      <c r="AX58" s="19"/>
      <c r="AY58" s="12">
        <v>0</v>
      </c>
      <c r="AZ58" s="11"/>
      <c r="BA58" s="11"/>
      <c r="BB58" s="11"/>
      <c r="BC58" s="11"/>
      <c r="BD58" s="11"/>
      <c r="BE58" s="11"/>
      <c r="BF58" s="10"/>
      <c r="BG58" s="6">
        <v>0</v>
      </c>
      <c r="BH58" s="6"/>
      <c r="BI58" s="6"/>
      <c r="BJ58" s="6"/>
      <c r="BK58" s="6"/>
      <c r="BL58" s="6"/>
      <c r="BM58" s="6"/>
      <c r="BN58" s="6"/>
      <c r="BO58" s="12">
        <f>AQ58/365*50</f>
        <v>10542.065753424657</v>
      </c>
      <c r="BP58" s="11"/>
      <c r="BQ58" s="11"/>
      <c r="BR58" s="11"/>
      <c r="BS58" s="11"/>
      <c r="BT58" s="11"/>
      <c r="BU58" s="11"/>
      <c r="BV58" s="10"/>
      <c r="BW58" s="6">
        <v>0</v>
      </c>
      <c r="BX58" s="6"/>
      <c r="BY58" s="6"/>
      <c r="BZ58" s="6"/>
      <c r="CA58" s="6"/>
      <c r="CB58" s="6"/>
      <c r="CC58" s="6"/>
      <c r="CD58" s="6"/>
      <c r="CE58" s="6">
        <v>0</v>
      </c>
      <c r="CF58" s="6"/>
      <c r="CG58" s="6"/>
      <c r="CH58" s="6"/>
      <c r="CI58" s="6"/>
      <c r="CJ58" s="6"/>
      <c r="CK58" s="6"/>
      <c r="CL58" s="6"/>
      <c r="CM58" s="6"/>
      <c r="CN58" s="6">
        <v>0</v>
      </c>
      <c r="CO58" s="6"/>
      <c r="CP58" s="6"/>
      <c r="CQ58" s="6"/>
      <c r="CR58" s="6"/>
      <c r="CS58" s="6"/>
      <c r="CT58" s="6"/>
      <c r="CU58" s="6"/>
      <c r="CV58" s="5">
        <f>SUM(AQ58:CU58)</f>
        <v>87499.145753424658</v>
      </c>
      <c r="CW58" s="5"/>
      <c r="CX58" s="5"/>
      <c r="CY58" s="5"/>
      <c r="CZ58" s="5"/>
      <c r="DA58" s="5"/>
      <c r="DB58" s="5"/>
      <c r="DC58" s="5"/>
      <c r="DD58" s="5"/>
      <c r="DE58" s="4"/>
      <c r="DQ58" s="57"/>
      <c r="DR58" s="57"/>
    </row>
    <row r="59" spans="1:122" s="1" customFormat="1" ht="23.25" customHeight="1" x14ac:dyDescent="0.2">
      <c r="A59" s="34" t="s">
        <v>39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2"/>
      <c r="P59" s="31" t="s">
        <v>32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29"/>
      <c r="AD59" s="79"/>
      <c r="AE59" s="79"/>
      <c r="AF59" s="79"/>
      <c r="AG59" s="78">
        <v>1</v>
      </c>
      <c r="AH59" s="78"/>
      <c r="AI59" s="78"/>
      <c r="AJ59" s="78"/>
      <c r="AK59" s="41">
        <v>10969.29</v>
      </c>
      <c r="AL59" s="40"/>
      <c r="AM59" s="40"/>
      <c r="AN59" s="40"/>
      <c r="AO59" s="40"/>
      <c r="AP59" s="39"/>
      <c r="AQ59" s="19">
        <f>AG59*AK59*12</f>
        <v>131631.48000000001</v>
      </c>
      <c r="AR59" s="19"/>
      <c r="AS59" s="19"/>
      <c r="AT59" s="19"/>
      <c r="AU59" s="19"/>
      <c r="AV59" s="19"/>
      <c r="AW59" s="19"/>
      <c r="AX59" s="19"/>
      <c r="AY59" s="12">
        <v>0</v>
      </c>
      <c r="AZ59" s="11"/>
      <c r="BA59" s="11"/>
      <c r="BB59" s="11"/>
      <c r="BC59" s="11"/>
      <c r="BD59" s="11"/>
      <c r="BE59" s="11"/>
      <c r="BF59" s="10"/>
      <c r="BG59" s="6">
        <v>0</v>
      </c>
      <c r="BH59" s="6"/>
      <c r="BI59" s="6"/>
      <c r="BJ59" s="6"/>
      <c r="BK59" s="6"/>
      <c r="BL59" s="6"/>
      <c r="BM59" s="6"/>
      <c r="BN59" s="6"/>
      <c r="BO59" s="12">
        <f>AQ59/365*50</f>
        <v>18031.709589041096</v>
      </c>
      <c r="BP59" s="11"/>
      <c r="BQ59" s="11"/>
      <c r="BR59" s="11"/>
      <c r="BS59" s="11"/>
      <c r="BT59" s="11"/>
      <c r="BU59" s="11"/>
      <c r="BV59" s="10"/>
      <c r="BW59" s="6">
        <v>0</v>
      </c>
      <c r="BX59" s="6"/>
      <c r="BY59" s="6"/>
      <c r="BZ59" s="6"/>
      <c r="CA59" s="6"/>
      <c r="CB59" s="6"/>
      <c r="CC59" s="6"/>
      <c r="CD59" s="6"/>
      <c r="CE59" s="6">
        <v>0</v>
      </c>
      <c r="CF59" s="6"/>
      <c r="CG59" s="6"/>
      <c r="CH59" s="6"/>
      <c r="CI59" s="6"/>
      <c r="CJ59" s="6"/>
      <c r="CK59" s="6"/>
      <c r="CL59" s="6"/>
      <c r="CM59" s="6"/>
      <c r="CN59" s="6">
        <v>0</v>
      </c>
      <c r="CO59" s="6"/>
      <c r="CP59" s="6"/>
      <c r="CQ59" s="6"/>
      <c r="CR59" s="6"/>
      <c r="CS59" s="6"/>
      <c r="CT59" s="6"/>
      <c r="CU59" s="6"/>
      <c r="CV59" s="5">
        <f>SUM(AQ59:CU59)</f>
        <v>149663.18958904111</v>
      </c>
      <c r="CW59" s="5"/>
      <c r="CX59" s="5"/>
      <c r="CY59" s="5"/>
      <c r="CZ59" s="5"/>
      <c r="DA59" s="5"/>
      <c r="DB59" s="5"/>
      <c r="DC59" s="5"/>
      <c r="DD59" s="5"/>
      <c r="DE59" s="4"/>
    </row>
    <row r="60" spans="1:122" s="1" customFormat="1" ht="23.25" customHeight="1" x14ac:dyDescent="0.2">
      <c r="A60" s="34" t="s">
        <v>38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2"/>
      <c r="P60" s="31" t="s">
        <v>32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29"/>
      <c r="AD60" s="79"/>
      <c r="AE60" s="79"/>
      <c r="AF60" s="79"/>
      <c r="AG60" s="78">
        <v>1</v>
      </c>
      <c r="AH60" s="78"/>
      <c r="AI60" s="78"/>
      <c r="AJ60" s="78"/>
      <c r="AK60" s="41">
        <v>9280.85</v>
      </c>
      <c r="AL60" s="40"/>
      <c r="AM60" s="40"/>
      <c r="AN60" s="40"/>
      <c r="AO60" s="40"/>
      <c r="AP60" s="39"/>
      <c r="AQ60" s="19">
        <f>AG60*AK60*12</f>
        <v>111370.20000000001</v>
      </c>
      <c r="AR60" s="19"/>
      <c r="AS60" s="19"/>
      <c r="AT60" s="19"/>
      <c r="AU60" s="19"/>
      <c r="AV60" s="19"/>
      <c r="AW60" s="19"/>
      <c r="AX60" s="19"/>
      <c r="AY60" s="12">
        <v>0</v>
      </c>
      <c r="AZ60" s="11"/>
      <c r="BA60" s="11"/>
      <c r="BB60" s="11"/>
      <c r="BC60" s="11"/>
      <c r="BD60" s="11"/>
      <c r="BE60" s="11"/>
      <c r="BF60" s="10"/>
      <c r="BG60" s="6">
        <v>0</v>
      </c>
      <c r="BH60" s="6"/>
      <c r="BI60" s="6"/>
      <c r="BJ60" s="6"/>
      <c r="BK60" s="6"/>
      <c r="BL60" s="6"/>
      <c r="BM60" s="6"/>
      <c r="BN60" s="6"/>
      <c r="BO60" s="12">
        <f>AQ60/365*50</f>
        <v>15256.191780821919</v>
      </c>
      <c r="BP60" s="11"/>
      <c r="BQ60" s="11"/>
      <c r="BR60" s="11"/>
      <c r="BS60" s="11"/>
      <c r="BT60" s="11"/>
      <c r="BU60" s="11"/>
      <c r="BV60" s="10"/>
      <c r="BW60" s="6">
        <v>0</v>
      </c>
      <c r="BX60" s="6"/>
      <c r="BY60" s="6"/>
      <c r="BZ60" s="6"/>
      <c r="CA60" s="6"/>
      <c r="CB60" s="6"/>
      <c r="CC60" s="6"/>
      <c r="CD60" s="6"/>
      <c r="CE60" s="6">
        <v>0</v>
      </c>
      <c r="CF60" s="6"/>
      <c r="CG60" s="6"/>
      <c r="CH60" s="6"/>
      <c r="CI60" s="6"/>
      <c r="CJ60" s="6"/>
      <c r="CK60" s="6"/>
      <c r="CL60" s="6"/>
      <c r="CM60" s="6"/>
      <c r="CN60" s="6">
        <v>0</v>
      </c>
      <c r="CO60" s="6"/>
      <c r="CP60" s="6"/>
      <c r="CQ60" s="6"/>
      <c r="CR60" s="6"/>
      <c r="CS60" s="6"/>
      <c r="CT60" s="6"/>
      <c r="CU60" s="6"/>
      <c r="CV60" s="5">
        <f>SUM(AQ60:CU60)</f>
        <v>126626.39178082193</v>
      </c>
      <c r="CW60" s="5"/>
      <c r="CX60" s="5"/>
      <c r="CY60" s="5"/>
      <c r="CZ60" s="5"/>
      <c r="DA60" s="5"/>
      <c r="DB60" s="5"/>
      <c r="DC60" s="5"/>
      <c r="DD60" s="5"/>
      <c r="DE60" s="4"/>
    </row>
    <row r="61" spans="1:122" s="1" customFormat="1" ht="23.25" customHeight="1" x14ac:dyDescent="0.2">
      <c r="A61" s="34" t="s">
        <v>37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2"/>
      <c r="P61" s="31" t="s">
        <v>32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29"/>
      <c r="AD61" s="28"/>
      <c r="AE61" s="27"/>
      <c r="AF61" s="26"/>
      <c r="AG61" s="25">
        <v>1</v>
      </c>
      <c r="AH61" s="24"/>
      <c r="AI61" s="24"/>
      <c r="AJ61" s="23"/>
      <c r="AK61" s="41">
        <v>8522.64</v>
      </c>
      <c r="AL61" s="40"/>
      <c r="AM61" s="40"/>
      <c r="AN61" s="40"/>
      <c r="AO61" s="40"/>
      <c r="AP61" s="39"/>
      <c r="AQ61" s="77">
        <f>AG61*AK61*12</f>
        <v>102271.67999999999</v>
      </c>
      <c r="AR61" s="76"/>
      <c r="AS61" s="76"/>
      <c r="AT61" s="76"/>
      <c r="AU61" s="76"/>
      <c r="AV61" s="76"/>
      <c r="AW61" s="76"/>
      <c r="AX61" s="75"/>
      <c r="AY61" s="12">
        <v>0</v>
      </c>
      <c r="AZ61" s="11"/>
      <c r="BA61" s="11"/>
      <c r="BB61" s="11"/>
      <c r="BC61" s="11"/>
      <c r="BD61" s="11"/>
      <c r="BE61" s="11"/>
      <c r="BF61" s="10"/>
      <c r="BG61" s="12">
        <v>0</v>
      </c>
      <c r="BH61" s="11"/>
      <c r="BI61" s="11"/>
      <c r="BJ61" s="11"/>
      <c r="BK61" s="11"/>
      <c r="BL61" s="11"/>
      <c r="BM61" s="11"/>
      <c r="BN61" s="10"/>
      <c r="BO61" s="12">
        <f>AQ61/365*50</f>
        <v>14009.819178082191</v>
      </c>
      <c r="BP61" s="11"/>
      <c r="BQ61" s="11"/>
      <c r="BR61" s="11"/>
      <c r="BS61" s="11"/>
      <c r="BT61" s="11"/>
      <c r="BU61" s="11"/>
      <c r="BV61" s="10"/>
      <c r="BW61" s="12">
        <v>0</v>
      </c>
      <c r="BX61" s="11"/>
      <c r="BY61" s="11"/>
      <c r="BZ61" s="11"/>
      <c r="CA61" s="11"/>
      <c r="CB61" s="11"/>
      <c r="CC61" s="11"/>
      <c r="CD61" s="10"/>
      <c r="CE61" s="12">
        <v>0</v>
      </c>
      <c r="CF61" s="11"/>
      <c r="CG61" s="11"/>
      <c r="CH61" s="11"/>
      <c r="CI61" s="11"/>
      <c r="CJ61" s="11"/>
      <c r="CK61" s="11"/>
      <c r="CL61" s="11"/>
      <c r="CM61" s="10"/>
      <c r="CN61" s="12">
        <v>0</v>
      </c>
      <c r="CO61" s="11"/>
      <c r="CP61" s="11"/>
      <c r="CQ61" s="11"/>
      <c r="CR61" s="11"/>
      <c r="CS61" s="11"/>
      <c r="CT61" s="11"/>
      <c r="CU61" s="10"/>
      <c r="CV61" s="74">
        <f>SUM(AQ61:CU61)</f>
        <v>116281.49917808219</v>
      </c>
      <c r="CW61" s="73"/>
      <c r="CX61" s="73"/>
      <c r="CY61" s="73"/>
      <c r="CZ61" s="73"/>
      <c r="DA61" s="73"/>
      <c r="DB61" s="73"/>
      <c r="DC61" s="73"/>
      <c r="DD61" s="73"/>
      <c r="DE61" s="72"/>
    </row>
    <row r="62" spans="1:122" s="1" customFormat="1" ht="23.25" customHeight="1" x14ac:dyDescent="0.2">
      <c r="A62" s="34" t="s">
        <v>36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2"/>
      <c r="P62" s="31" t="s">
        <v>32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29"/>
      <c r="AD62" s="28"/>
      <c r="AE62" s="27"/>
      <c r="AF62" s="26"/>
      <c r="AG62" s="25">
        <v>1</v>
      </c>
      <c r="AH62" s="24"/>
      <c r="AI62" s="24"/>
      <c r="AJ62" s="23"/>
      <c r="AK62" s="41">
        <v>5267.75</v>
      </c>
      <c r="AL62" s="40"/>
      <c r="AM62" s="40"/>
      <c r="AN62" s="40"/>
      <c r="AO62" s="40"/>
      <c r="AP62" s="39"/>
      <c r="AQ62" s="77">
        <f>AG62*AK62*12</f>
        <v>63213</v>
      </c>
      <c r="AR62" s="76"/>
      <c r="AS62" s="76"/>
      <c r="AT62" s="76"/>
      <c r="AU62" s="76"/>
      <c r="AV62" s="76"/>
      <c r="AW62" s="76"/>
      <c r="AX62" s="75"/>
      <c r="AY62" s="12">
        <v>0</v>
      </c>
      <c r="AZ62" s="11"/>
      <c r="BA62" s="11"/>
      <c r="BB62" s="11"/>
      <c r="BC62" s="11"/>
      <c r="BD62" s="11"/>
      <c r="BE62" s="11"/>
      <c r="BF62" s="10"/>
      <c r="BG62" s="12">
        <v>0</v>
      </c>
      <c r="BH62" s="11"/>
      <c r="BI62" s="11"/>
      <c r="BJ62" s="11"/>
      <c r="BK62" s="11"/>
      <c r="BL62" s="11"/>
      <c r="BM62" s="11"/>
      <c r="BN62" s="10"/>
      <c r="BO62" s="12">
        <f>AQ62/365*50</f>
        <v>8659.3150684931497</v>
      </c>
      <c r="BP62" s="11"/>
      <c r="BQ62" s="11"/>
      <c r="BR62" s="11"/>
      <c r="BS62" s="11"/>
      <c r="BT62" s="11"/>
      <c r="BU62" s="11"/>
      <c r="BV62" s="10"/>
      <c r="BW62" s="12">
        <v>0</v>
      </c>
      <c r="BX62" s="11"/>
      <c r="BY62" s="11"/>
      <c r="BZ62" s="11"/>
      <c r="CA62" s="11"/>
      <c r="CB62" s="11"/>
      <c r="CC62" s="11"/>
      <c r="CD62" s="10"/>
      <c r="CE62" s="12">
        <v>0</v>
      </c>
      <c r="CF62" s="11"/>
      <c r="CG62" s="11"/>
      <c r="CH62" s="11"/>
      <c r="CI62" s="11"/>
      <c r="CJ62" s="11"/>
      <c r="CK62" s="11"/>
      <c r="CL62" s="11"/>
      <c r="CM62" s="10"/>
      <c r="CN62" s="12">
        <v>0</v>
      </c>
      <c r="CO62" s="11"/>
      <c r="CP62" s="11"/>
      <c r="CQ62" s="11"/>
      <c r="CR62" s="11"/>
      <c r="CS62" s="11"/>
      <c r="CT62" s="11"/>
      <c r="CU62" s="10"/>
      <c r="CV62" s="74">
        <f>SUM(AQ62:CU62)</f>
        <v>71872.315068493146</v>
      </c>
      <c r="CW62" s="73"/>
      <c r="CX62" s="73"/>
      <c r="CY62" s="73"/>
      <c r="CZ62" s="73"/>
      <c r="DA62" s="73"/>
      <c r="DB62" s="73"/>
      <c r="DC62" s="73"/>
      <c r="DD62" s="73"/>
      <c r="DE62" s="72"/>
    </row>
    <row r="63" spans="1:122" s="1" customFormat="1" ht="23.25" customHeight="1" x14ac:dyDescent="0.2">
      <c r="A63" s="34" t="s">
        <v>35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2"/>
      <c r="P63" s="31" t="s">
        <v>32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29"/>
      <c r="AD63" s="28"/>
      <c r="AE63" s="27"/>
      <c r="AF63" s="26"/>
      <c r="AG63" s="25">
        <v>1</v>
      </c>
      <c r="AH63" s="24"/>
      <c r="AI63" s="24"/>
      <c r="AJ63" s="23"/>
      <c r="AK63" s="41">
        <v>8540.07</v>
      </c>
      <c r="AL63" s="40"/>
      <c r="AM63" s="40"/>
      <c r="AN63" s="40"/>
      <c r="AO63" s="40"/>
      <c r="AP63" s="39"/>
      <c r="AQ63" s="77">
        <f>AG63*AK63*12</f>
        <v>102480.84</v>
      </c>
      <c r="AR63" s="76"/>
      <c r="AS63" s="76"/>
      <c r="AT63" s="76"/>
      <c r="AU63" s="76"/>
      <c r="AV63" s="76"/>
      <c r="AW63" s="76"/>
      <c r="AX63" s="75"/>
      <c r="AY63" s="12">
        <v>0</v>
      </c>
      <c r="AZ63" s="11"/>
      <c r="BA63" s="11"/>
      <c r="BB63" s="11"/>
      <c r="BC63" s="11"/>
      <c r="BD63" s="11"/>
      <c r="BE63" s="11"/>
      <c r="BF63" s="10"/>
      <c r="BG63" s="12">
        <v>0</v>
      </c>
      <c r="BH63" s="11"/>
      <c r="BI63" s="11"/>
      <c r="BJ63" s="11"/>
      <c r="BK63" s="11"/>
      <c r="BL63" s="11"/>
      <c r="BM63" s="11"/>
      <c r="BN63" s="10"/>
      <c r="BO63" s="12">
        <f>AQ63/365*50</f>
        <v>14038.471232876711</v>
      </c>
      <c r="BP63" s="11"/>
      <c r="BQ63" s="11"/>
      <c r="BR63" s="11"/>
      <c r="BS63" s="11"/>
      <c r="BT63" s="11"/>
      <c r="BU63" s="11"/>
      <c r="BV63" s="10"/>
      <c r="BW63" s="12">
        <v>0</v>
      </c>
      <c r="BX63" s="11"/>
      <c r="BY63" s="11"/>
      <c r="BZ63" s="11"/>
      <c r="CA63" s="11"/>
      <c r="CB63" s="11"/>
      <c r="CC63" s="11"/>
      <c r="CD63" s="10"/>
      <c r="CE63" s="12">
        <v>0</v>
      </c>
      <c r="CF63" s="11"/>
      <c r="CG63" s="11"/>
      <c r="CH63" s="11"/>
      <c r="CI63" s="11"/>
      <c r="CJ63" s="11"/>
      <c r="CK63" s="11"/>
      <c r="CL63" s="11"/>
      <c r="CM63" s="10"/>
      <c r="CN63" s="12">
        <v>0</v>
      </c>
      <c r="CO63" s="11"/>
      <c r="CP63" s="11"/>
      <c r="CQ63" s="11"/>
      <c r="CR63" s="11"/>
      <c r="CS63" s="11"/>
      <c r="CT63" s="11"/>
      <c r="CU63" s="10"/>
      <c r="CV63" s="74">
        <f>SUM(AQ63:CU63)</f>
        <v>116519.3112328767</v>
      </c>
      <c r="CW63" s="73"/>
      <c r="CX63" s="73"/>
      <c r="CY63" s="73"/>
      <c r="CZ63" s="73"/>
      <c r="DA63" s="73"/>
      <c r="DB63" s="73"/>
      <c r="DC63" s="73"/>
      <c r="DD63" s="73"/>
      <c r="DE63" s="72"/>
    </row>
    <row r="64" spans="1:122" s="1" customFormat="1" ht="23.25" customHeight="1" x14ac:dyDescent="0.2">
      <c r="A64" s="34" t="s">
        <v>35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2"/>
      <c r="P64" s="31" t="s">
        <v>32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29"/>
      <c r="AD64" s="28"/>
      <c r="AE64" s="27"/>
      <c r="AF64" s="26"/>
      <c r="AG64" s="25">
        <v>2</v>
      </c>
      <c r="AH64" s="24"/>
      <c r="AI64" s="24"/>
      <c r="AJ64" s="23"/>
      <c r="AK64" s="41">
        <v>8424.99</v>
      </c>
      <c r="AL64" s="40"/>
      <c r="AM64" s="40"/>
      <c r="AN64" s="40"/>
      <c r="AO64" s="40"/>
      <c r="AP64" s="39"/>
      <c r="AQ64" s="19">
        <f>AG64*AK64*12</f>
        <v>202199.76</v>
      </c>
      <c r="AR64" s="19"/>
      <c r="AS64" s="19"/>
      <c r="AT64" s="19"/>
      <c r="AU64" s="19"/>
      <c r="AV64" s="19"/>
      <c r="AW64" s="19"/>
      <c r="AX64" s="19"/>
      <c r="AY64" s="12">
        <v>0</v>
      </c>
      <c r="AZ64" s="11"/>
      <c r="BA64" s="11"/>
      <c r="BB64" s="11"/>
      <c r="BC64" s="11"/>
      <c r="BD64" s="11"/>
      <c r="BE64" s="11"/>
      <c r="BF64" s="10"/>
      <c r="BG64" s="6">
        <v>0</v>
      </c>
      <c r="BH64" s="6"/>
      <c r="BI64" s="6"/>
      <c r="BJ64" s="6"/>
      <c r="BK64" s="6"/>
      <c r="BL64" s="6"/>
      <c r="BM64" s="6"/>
      <c r="BN64" s="6"/>
      <c r="BO64" s="12">
        <f>AQ64/365*50</f>
        <v>27698.597260273975</v>
      </c>
      <c r="BP64" s="11"/>
      <c r="BQ64" s="11"/>
      <c r="BR64" s="11"/>
      <c r="BS64" s="11"/>
      <c r="BT64" s="11"/>
      <c r="BU64" s="11"/>
      <c r="BV64" s="10"/>
      <c r="BW64" s="6">
        <v>0</v>
      </c>
      <c r="BX64" s="6"/>
      <c r="BY64" s="6"/>
      <c r="BZ64" s="6"/>
      <c r="CA64" s="6"/>
      <c r="CB64" s="6"/>
      <c r="CC64" s="6"/>
      <c r="CD64" s="6"/>
      <c r="CE64" s="6">
        <v>0</v>
      </c>
      <c r="CF64" s="6"/>
      <c r="CG64" s="6"/>
      <c r="CH64" s="6"/>
      <c r="CI64" s="6"/>
      <c r="CJ64" s="6"/>
      <c r="CK64" s="6"/>
      <c r="CL64" s="6"/>
      <c r="CM64" s="6"/>
      <c r="CN64" s="6">
        <v>0</v>
      </c>
      <c r="CO64" s="6"/>
      <c r="CP64" s="6"/>
      <c r="CQ64" s="6"/>
      <c r="CR64" s="6"/>
      <c r="CS64" s="6"/>
      <c r="CT64" s="6"/>
      <c r="CU64" s="6"/>
      <c r="CV64" s="5">
        <f>SUM(AQ64:CU64)</f>
        <v>229898.35726027397</v>
      </c>
      <c r="CW64" s="5"/>
      <c r="CX64" s="5"/>
      <c r="CY64" s="5"/>
      <c r="CZ64" s="5"/>
      <c r="DA64" s="5"/>
      <c r="DB64" s="5"/>
      <c r="DC64" s="5"/>
      <c r="DD64" s="5"/>
      <c r="DE64" s="4"/>
      <c r="DQ64" s="57"/>
      <c r="DR64" s="57"/>
    </row>
    <row r="65" spans="1:122" s="1" customFormat="1" ht="23.25" customHeight="1" x14ac:dyDescent="0.2">
      <c r="A65" s="34" t="s">
        <v>35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2"/>
      <c r="P65" s="31" t="s">
        <v>32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29"/>
      <c r="AD65" s="28"/>
      <c r="AE65" s="27"/>
      <c r="AF65" s="26"/>
      <c r="AG65" s="25">
        <v>1</v>
      </c>
      <c r="AH65" s="24"/>
      <c r="AI65" s="24"/>
      <c r="AJ65" s="23"/>
      <c r="AK65" s="41">
        <v>7297.29</v>
      </c>
      <c r="AL65" s="40"/>
      <c r="AM65" s="40"/>
      <c r="AN65" s="40"/>
      <c r="AO65" s="40"/>
      <c r="AP65" s="39"/>
      <c r="AQ65" s="19">
        <f>AG65*AK65*12</f>
        <v>87567.48</v>
      </c>
      <c r="AR65" s="19"/>
      <c r="AS65" s="19"/>
      <c r="AT65" s="19"/>
      <c r="AU65" s="19"/>
      <c r="AV65" s="19"/>
      <c r="AW65" s="19"/>
      <c r="AX65" s="19"/>
      <c r="AY65" s="12">
        <v>0</v>
      </c>
      <c r="AZ65" s="11"/>
      <c r="BA65" s="11"/>
      <c r="BB65" s="11"/>
      <c r="BC65" s="11"/>
      <c r="BD65" s="11"/>
      <c r="BE65" s="11"/>
      <c r="BF65" s="10"/>
      <c r="BG65" s="6">
        <v>0</v>
      </c>
      <c r="BH65" s="6"/>
      <c r="BI65" s="6"/>
      <c r="BJ65" s="6"/>
      <c r="BK65" s="6"/>
      <c r="BL65" s="6"/>
      <c r="BM65" s="6"/>
      <c r="BN65" s="6"/>
      <c r="BO65" s="12">
        <f>AQ65/365*50</f>
        <v>11995.545205479451</v>
      </c>
      <c r="BP65" s="11"/>
      <c r="BQ65" s="11"/>
      <c r="BR65" s="11"/>
      <c r="BS65" s="11"/>
      <c r="BT65" s="11"/>
      <c r="BU65" s="11"/>
      <c r="BV65" s="10"/>
      <c r="BW65" s="6">
        <v>0</v>
      </c>
      <c r="BX65" s="6"/>
      <c r="BY65" s="6"/>
      <c r="BZ65" s="6"/>
      <c r="CA65" s="6"/>
      <c r="CB65" s="6"/>
      <c r="CC65" s="6"/>
      <c r="CD65" s="6"/>
      <c r="CE65" s="6">
        <v>0</v>
      </c>
      <c r="CF65" s="6"/>
      <c r="CG65" s="6"/>
      <c r="CH65" s="6"/>
      <c r="CI65" s="6"/>
      <c r="CJ65" s="6"/>
      <c r="CK65" s="6"/>
      <c r="CL65" s="6"/>
      <c r="CM65" s="6"/>
      <c r="CN65" s="6">
        <v>0</v>
      </c>
      <c r="CO65" s="6"/>
      <c r="CP65" s="6"/>
      <c r="CQ65" s="6"/>
      <c r="CR65" s="6"/>
      <c r="CS65" s="6"/>
      <c r="CT65" s="6"/>
      <c r="CU65" s="6"/>
      <c r="CV65" s="5">
        <f>SUM(AQ65:CU65)</f>
        <v>99563.02520547944</v>
      </c>
      <c r="CW65" s="5"/>
      <c r="CX65" s="5"/>
      <c r="CY65" s="5"/>
      <c r="CZ65" s="5"/>
      <c r="DA65" s="5"/>
      <c r="DB65" s="5"/>
      <c r="DC65" s="5"/>
      <c r="DD65" s="5"/>
      <c r="DE65" s="4"/>
      <c r="DQ65" s="57"/>
      <c r="DR65" s="57"/>
    </row>
    <row r="66" spans="1:122" s="1" customFormat="1" ht="23.25" customHeight="1" x14ac:dyDescent="0.2">
      <c r="A66" s="34" t="s">
        <v>35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2"/>
      <c r="P66" s="31" t="s">
        <v>32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29"/>
      <c r="AD66" s="28"/>
      <c r="AE66" s="27"/>
      <c r="AF66" s="26"/>
      <c r="AG66" s="25">
        <v>1</v>
      </c>
      <c r="AH66" s="24"/>
      <c r="AI66" s="24"/>
      <c r="AJ66" s="23"/>
      <c r="AK66" s="41">
        <v>6731.82</v>
      </c>
      <c r="AL66" s="40"/>
      <c r="AM66" s="40"/>
      <c r="AN66" s="40"/>
      <c r="AO66" s="40"/>
      <c r="AP66" s="39"/>
      <c r="AQ66" s="19">
        <f>AG66*AK66*12</f>
        <v>80781.84</v>
      </c>
      <c r="AR66" s="19"/>
      <c r="AS66" s="19"/>
      <c r="AT66" s="19"/>
      <c r="AU66" s="19"/>
      <c r="AV66" s="19"/>
      <c r="AW66" s="19"/>
      <c r="AX66" s="19"/>
      <c r="AY66" s="12">
        <v>0</v>
      </c>
      <c r="AZ66" s="11"/>
      <c r="BA66" s="11"/>
      <c r="BB66" s="11"/>
      <c r="BC66" s="11"/>
      <c r="BD66" s="11"/>
      <c r="BE66" s="11"/>
      <c r="BF66" s="10"/>
      <c r="BG66" s="6">
        <v>0</v>
      </c>
      <c r="BH66" s="6"/>
      <c r="BI66" s="6"/>
      <c r="BJ66" s="6"/>
      <c r="BK66" s="6"/>
      <c r="BL66" s="6"/>
      <c r="BM66" s="6"/>
      <c r="BN66" s="6"/>
      <c r="BO66" s="12">
        <f>AQ66/365*50</f>
        <v>11066.005479452055</v>
      </c>
      <c r="BP66" s="11"/>
      <c r="BQ66" s="11"/>
      <c r="BR66" s="11"/>
      <c r="BS66" s="11"/>
      <c r="BT66" s="11"/>
      <c r="BU66" s="11"/>
      <c r="BV66" s="10"/>
      <c r="BW66" s="6">
        <v>0</v>
      </c>
      <c r="BX66" s="6"/>
      <c r="BY66" s="6"/>
      <c r="BZ66" s="6"/>
      <c r="CA66" s="6"/>
      <c r="CB66" s="6"/>
      <c r="CC66" s="6"/>
      <c r="CD66" s="6"/>
      <c r="CE66" s="6">
        <v>0</v>
      </c>
      <c r="CF66" s="6"/>
      <c r="CG66" s="6"/>
      <c r="CH66" s="6"/>
      <c r="CI66" s="6"/>
      <c r="CJ66" s="6"/>
      <c r="CK66" s="6"/>
      <c r="CL66" s="6"/>
      <c r="CM66" s="6"/>
      <c r="CN66" s="6">
        <v>0</v>
      </c>
      <c r="CO66" s="6"/>
      <c r="CP66" s="6"/>
      <c r="CQ66" s="6"/>
      <c r="CR66" s="6"/>
      <c r="CS66" s="6"/>
      <c r="CT66" s="6"/>
      <c r="CU66" s="6"/>
      <c r="CV66" s="5">
        <f>SUM(AQ66:CU66)</f>
        <v>91847.845479452051</v>
      </c>
      <c r="CW66" s="5"/>
      <c r="CX66" s="5"/>
      <c r="CY66" s="5"/>
      <c r="CZ66" s="5"/>
      <c r="DA66" s="5"/>
      <c r="DB66" s="5"/>
      <c r="DC66" s="5"/>
      <c r="DD66" s="5"/>
      <c r="DE66" s="4"/>
      <c r="DQ66" s="57"/>
    </row>
    <row r="67" spans="1:122" s="1" customFormat="1" ht="23.25" customHeight="1" x14ac:dyDescent="0.2">
      <c r="A67" s="34" t="s">
        <v>34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2"/>
      <c r="P67" s="31" t="s">
        <v>32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29"/>
      <c r="AD67" s="28"/>
      <c r="AE67" s="27"/>
      <c r="AF67" s="26"/>
      <c r="AG67" s="25">
        <v>1</v>
      </c>
      <c r="AH67" s="24"/>
      <c r="AI67" s="24"/>
      <c r="AJ67" s="23"/>
      <c r="AK67" s="41">
        <v>6517.35</v>
      </c>
      <c r="AL67" s="40"/>
      <c r="AM67" s="40"/>
      <c r="AN67" s="40"/>
      <c r="AO67" s="40"/>
      <c r="AP67" s="39"/>
      <c r="AQ67" s="19">
        <f>AG67*AK67*12</f>
        <v>78208.200000000012</v>
      </c>
      <c r="AR67" s="19"/>
      <c r="AS67" s="19"/>
      <c r="AT67" s="19"/>
      <c r="AU67" s="19"/>
      <c r="AV67" s="19"/>
      <c r="AW67" s="19"/>
      <c r="AX67" s="19"/>
      <c r="AY67" s="12">
        <v>0</v>
      </c>
      <c r="AZ67" s="11"/>
      <c r="BA67" s="11"/>
      <c r="BB67" s="11"/>
      <c r="BC67" s="11"/>
      <c r="BD67" s="11"/>
      <c r="BE67" s="11"/>
      <c r="BF67" s="10"/>
      <c r="BG67" s="6">
        <v>0</v>
      </c>
      <c r="BH67" s="6"/>
      <c r="BI67" s="6"/>
      <c r="BJ67" s="6"/>
      <c r="BK67" s="6"/>
      <c r="BL67" s="6"/>
      <c r="BM67" s="6"/>
      <c r="BN67" s="6"/>
      <c r="BO67" s="12">
        <f>AQ67/365*50</f>
        <v>10713.452054794521</v>
      </c>
      <c r="BP67" s="11"/>
      <c r="BQ67" s="11"/>
      <c r="BR67" s="11"/>
      <c r="BS67" s="11"/>
      <c r="BT67" s="11"/>
      <c r="BU67" s="11"/>
      <c r="BV67" s="10"/>
      <c r="BW67" s="6">
        <v>0</v>
      </c>
      <c r="BX67" s="6"/>
      <c r="BY67" s="6"/>
      <c r="BZ67" s="6"/>
      <c r="CA67" s="6"/>
      <c r="CB67" s="6"/>
      <c r="CC67" s="6"/>
      <c r="CD67" s="6"/>
      <c r="CE67" s="6">
        <v>0</v>
      </c>
      <c r="CF67" s="6"/>
      <c r="CG67" s="6"/>
      <c r="CH67" s="6"/>
      <c r="CI67" s="6"/>
      <c r="CJ67" s="6"/>
      <c r="CK67" s="6"/>
      <c r="CL67" s="6"/>
      <c r="CM67" s="6"/>
      <c r="CN67" s="6">
        <v>0</v>
      </c>
      <c r="CO67" s="6"/>
      <c r="CP67" s="6"/>
      <c r="CQ67" s="6"/>
      <c r="CR67" s="6"/>
      <c r="CS67" s="6"/>
      <c r="CT67" s="6"/>
      <c r="CU67" s="6"/>
      <c r="CV67" s="5">
        <f>SUM(AQ67:CU67)</f>
        <v>88921.65205479454</v>
      </c>
      <c r="CW67" s="5"/>
      <c r="CX67" s="5"/>
      <c r="CY67" s="5"/>
      <c r="CZ67" s="5"/>
      <c r="DA67" s="5"/>
      <c r="DB67" s="5"/>
      <c r="DC67" s="5"/>
      <c r="DD67" s="5"/>
      <c r="DE67" s="4"/>
      <c r="DQ67" s="57"/>
    </row>
    <row r="68" spans="1:122" s="1" customFormat="1" ht="23.25" customHeight="1" x14ac:dyDescent="0.2">
      <c r="A68" s="34" t="s">
        <v>34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2"/>
      <c r="P68" s="31" t="s">
        <v>32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9"/>
      <c r="AD68" s="28"/>
      <c r="AE68" s="27"/>
      <c r="AF68" s="26"/>
      <c r="AG68" s="25">
        <v>1</v>
      </c>
      <c r="AH68" s="24"/>
      <c r="AI68" s="24"/>
      <c r="AJ68" s="23"/>
      <c r="AK68" s="41">
        <v>6193.93</v>
      </c>
      <c r="AL68" s="40"/>
      <c r="AM68" s="40"/>
      <c r="AN68" s="40"/>
      <c r="AO68" s="40"/>
      <c r="AP68" s="39"/>
      <c r="AQ68" s="19">
        <f>AG68*AK68*12</f>
        <v>74327.16</v>
      </c>
      <c r="AR68" s="19"/>
      <c r="AS68" s="19"/>
      <c r="AT68" s="19"/>
      <c r="AU68" s="19"/>
      <c r="AV68" s="19"/>
      <c r="AW68" s="19"/>
      <c r="AX68" s="19"/>
      <c r="AY68" s="12">
        <v>0</v>
      </c>
      <c r="AZ68" s="11"/>
      <c r="BA68" s="11"/>
      <c r="BB68" s="11"/>
      <c r="BC68" s="11"/>
      <c r="BD68" s="11"/>
      <c r="BE68" s="11"/>
      <c r="BF68" s="10"/>
      <c r="BG68" s="6">
        <v>0</v>
      </c>
      <c r="BH68" s="6"/>
      <c r="BI68" s="6"/>
      <c r="BJ68" s="6"/>
      <c r="BK68" s="6"/>
      <c r="BL68" s="6"/>
      <c r="BM68" s="6"/>
      <c r="BN68" s="6"/>
      <c r="BO68" s="12">
        <f>AQ68/365*50</f>
        <v>10181.802739726028</v>
      </c>
      <c r="BP68" s="11"/>
      <c r="BQ68" s="11"/>
      <c r="BR68" s="11"/>
      <c r="BS68" s="11"/>
      <c r="BT68" s="11"/>
      <c r="BU68" s="11"/>
      <c r="BV68" s="10"/>
      <c r="BW68" s="6">
        <v>0</v>
      </c>
      <c r="BX68" s="6"/>
      <c r="BY68" s="6"/>
      <c r="BZ68" s="6"/>
      <c r="CA68" s="6"/>
      <c r="CB68" s="6"/>
      <c r="CC68" s="6"/>
      <c r="CD68" s="6"/>
      <c r="CE68" s="6">
        <v>0</v>
      </c>
      <c r="CF68" s="6"/>
      <c r="CG68" s="6"/>
      <c r="CH68" s="6"/>
      <c r="CI68" s="6"/>
      <c r="CJ68" s="6"/>
      <c r="CK68" s="6"/>
      <c r="CL68" s="6"/>
      <c r="CM68" s="6"/>
      <c r="CN68" s="6">
        <v>0</v>
      </c>
      <c r="CO68" s="6"/>
      <c r="CP68" s="6"/>
      <c r="CQ68" s="6"/>
      <c r="CR68" s="6"/>
      <c r="CS68" s="6"/>
      <c r="CT68" s="6"/>
      <c r="CU68" s="6"/>
      <c r="CV68" s="5">
        <f>SUM(AQ68:CU68)</f>
        <v>84508.962739726034</v>
      </c>
      <c r="CW68" s="5"/>
      <c r="CX68" s="5"/>
      <c r="CY68" s="5"/>
      <c r="CZ68" s="5"/>
      <c r="DA68" s="5"/>
      <c r="DB68" s="5"/>
      <c r="DC68" s="5"/>
      <c r="DD68" s="5"/>
      <c r="DE68" s="4"/>
      <c r="DQ68" s="57"/>
    </row>
    <row r="69" spans="1:122" s="1" customFormat="1" ht="23.25" customHeight="1" x14ac:dyDescent="0.2">
      <c r="A69" s="34" t="s">
        <v>34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2"/>
      <c r="P69" s="31" t="s">
        <v>32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29"/>
      <c r="AD69" s="28"/>
      <c r="AE69" s="27"/>
      <c r="AF69" s="26"/>
      <c r="AG69" s="25">
        <v>1</v>
      </c>
      <c r="AH69" s="24"/>
      <c r="AI69" s="24"/>
      <c r="AJ69" s="23"/>
      <c r="AK69" s="41">
        <v>5470.71</v>
      </c>
      <c r="AL69" s="40"/>
      <c r="AM69" s="40"/>
      <c r="AN69" s="40"/>
      <c r="AO69" s="40"/>
      <c r="AP69" s="39"/>
      <c r="AQ69" s="19">
        <f>AG69*AK69*12</f>
        <v>65648.52</v>
      </c>
      <c r="AR69" s="19"/>
      <c r="AS69" s="19"/>
      <c r="AT69" s="19"/>
      <c r="AU69" s="19"/>
      <c r="AV69" s="19"/>
      <c r="AW69" s="19"/>
      <c r="AX69" s="19"/>
      <c r="AY69" s="12">
        <v>0</v>
      </c>
      <c r="AZ69" s="11"/>
      <c r="BA69" s="11"/>
      <c r="BB69" s="11"/>
      <c r="BC69" s="11"/>
      <c r="BD69" s="11"/>
      <c r="BE69" s="11"/>
      <c r="BF69" s="10"/>
      <c r="BG69" s="6">
        <v>0</v>
      </c>
      <c r="BH69" s="6"/>
      <c r="BI69" s="6"/>
      <c r="BJ69" s="6"/>
      <c r="BK69" s="6"/>
      <c r="BL69" s="6"/>
      <c r="BM69" s="6"/>
      <c r="BN69" s="6"/>
      <c r="BO69" s="12">
        <f>AQ69/365*50</f>
        <v>8992.9479452054802</v>
      </c>
      <c r="BP69" s="11"/>
      <c r="BQ69" s="11"/>
      <c r="BR69" s="11"/>
      <c r="BS69" s="11"/>
      <c r="BT69" s="11"/>
      <c r="BU69" s="11"/>
      <c r="BV69" s="10"/>
      <c r="BW69" s="6">
        <v>0</v>
      </c>
      <c r="BX69" s="6"/>
      <c r="BY69" s="6"/>
      <c r="BZ69" s="6"/>
      <c r="CA69" s="6"/>
      <c r="CB69" s="6"/>
      <c r="CC69" s="6"/>
      <c r="CD69" s="6"/>
      <c r="CE69" s="6">
        <v>0</v>
      </c>
      <c r="CF69" s="6"/>
      <c r="CG69" s="6"/>
      <c r="CH69" s="6"/>
      <c r="CI69" s="6"/>
      <c r="CJ69" s="6"/>
      <c r="CK69" s="6"/>
      <c r="CL69" s="6"/>
      <c r="CM69" s="6"/>
      <c r="CN69" s="6">
        <v>0</v>
      </c>
      <c r="CO69" s="6"/>
      <c r="CP69" s="6"/>
      <c r="CQ69" s="6"/>
      <c r="CR69" s="6"/>
      <c r="CS69" s="6"/>
      <c r="CT69" s="6"/>
      <c r="CU69" s="6"/>
      <c r="CV69" s="5">
        <f>SUM(AQ69:CU69)</f>
        <v>74641.467945205484</v>
      </c>
      <c r="CW69" s="5"/>
      <c r="CX69" s="5"/>
      <c r="CY69" s="5"/>
      <c r="CZ69" s="5"/>
      <c r="DA69" s="5"/>
      <c r="DB69" s="5"/>
      <c r="DC69" s="5"/>
      <c r="DD69" s="5"/>
      <c r="DE69" s="4"/>
    </row>
    <row r="70" spans="1:122" s="1" customFormat="1" ht="23.25" customHeight="1" x14ac:dyDescent="0.2">
      <c r="A70" s="34" t="s">
        <v>33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2"/>
      <c r="P70" s="31" t="s">
        <v>32</v>
      </c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29"/>
      <c r="AD70" s="28"/>
      <c r="AE70" s="27"/>
      <c r="AF70" s="26"/>
      <c r="AG70" s="25">
        <v>1</v>
      </c>
      <c r="AH70" s="24"/>
      <c r="AI70" s="24"/>
      <c r="AJ70" s="23"/>
      <c r="AK70" s="41">
        <v>6731.82</v>
      </c>
      <c r="AL70" s="40"/>
      <c r="AM70" s="40"/>
      <c r="AN70" s="40"/>
      <c r="AO70" s="40"/>
      <c r="AP70" s="39"/>
      <c r="AQ70" s="19">
        <f>AG70*AK70*12</f>
        <v>80781.84</v>
      </c>
      <c r="AR70" s="19"/>
      <c r="AS70" s="19"/>
      <c r="AT70" s="19"/>
      <c r="AU70" s="19"/>
      <c r="AV70" s="19"/>
      <c r="AW70" s="19"/>
      <c r="AX70" s="19"/>
      <c r="AY70" s="12">
        <v>0</v>
      </c>
      <c r="AZ70" s="11"/>
      <c r="BA70" s="11"/>
      <c r="BB70" s="11"/>
      <c r="BC70" s="11"/>
      <c r="BD70" s="11"/>
      <c r="BE70" s="11"/>
      <c r="BF70" s="10"/>
      <c r="BG70" s="6">
        <v>0</v>
      </c>
      <c r="BH70" s="6"/>
      <c r="BI70" s="6"/>
      <c r="BJ70" s="6"/>
      <c r="BK70" s="6"/>
      <c r="BL70" s="6"/>
      <c r="BM70" s="6"/>
      <c r="BN70" s="6"/>
      <c r="BO70" s="12">
        <f>AQ70/365*50</f>
        <v>11066.005479452055</v>
      </c>
      <c r="BP70" s="11"/>
      <c r="BQ70" s="11"/>
      <c r="BR70" s="11"/>
      <c r="BS70" s="11"/>
      <c r="BT70" s="11"/>
      <c r="BU70" s="11"/>
      <c r="BV70" s="10"/>
      <c r="BW70" s="6">
        <v>0</v>
      </c>
      <c r="BX70" s="6"/>
      <c r="BY70" s="6"/>
      <c r="BZ70" s="6"/>
      <c r="CA70" s="6"/>
      <c r="CB70" s="6"/>
      <c r="CC70" s="6"/>
      <c r="CD70" s="6"/>
      <c r="CE70" s="6">
        <v>0</v>
      </c>
      <c r="CF70" s="6"/>
      <c r="CG70" s="6"/>
      <c r="CH70" s="6"/>
      <c r="CI70" s="6"/>
      <c r="CJ70" s="6"/>
      <c r="CK70" s="6"/>
      <c r="CL70" s="6"/>
      <c r="CM70" s="6"/>
      <c r="CN70" s="6">
        <v>0</v>
      </c>
      <c r="CO70" s="6"/>
      <c r="CP70" s="6"/>
      <c r="CQ70" s="6"/>
      <c r="CR70" s="6"/>
      <c r="CS70" s="6"/>
      <c r="CT70" s="6"/>
      <c r="CU70" s="6"/>
      <c r="CV70" s="5">
        <f>SUM(AQ70:CU70)</f>
        <v>91847.845479452051</v>
      </c>
      <c r="CW70" s="5"/>
      <c r="CX70" s="5"/>
      <c r="CY70" s="5"/>
      <c r="CZ70" s="5"/>
      <c r="DA70" s="5"/>
      <c r="DB70" s="5"/>
      <c r="DC70" s="5"/>
      <c r="DD70" s="5"/>
      <c r="DE70" s="4"/>
    </row>
    <row r="71" spans="1:122" s="1" customFormat="1" ht="23.25" customHeight="1" x14ac:dyDescent="0.2">
      <c r="A71" s="34" t="s">
        <v>4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2"/>
      <c r="P71" s="31" t="s">
        <v>31</v>
      </c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29"/>
      <c r="AD71" s="28"/>
      <c r="AE71" s="27"/>
      <c r="AF71" s="26"/>
      <c r="AG71" s="25">
        <v>1</v>
      </c>
      <c r="AH71" s="24"/>
      <c r="AI71" s="24"/>
      <c r="AJ71" s="23"/>
      <c r="AK71" s="41">
        <v>12595.59</v>
      </c>
      <c r="AL71" s="40"/>
      <c r="AM71" s="40"/>
      <c r="AN71" s="40"/>
      <c r="AO71" s="40"/>
      <c r="AP71" s="39"/>
      <c r="AQ71" s="19">
        <f>AG71*AK71*12</f>
        <v>151147.08000000002</v>
      </c>
      <c r="AR71" s="19"/>
      <c r="AS71" s="19"/>
      <c r="AT71" s="19"/>
      <c r="AU71" s="19"/>
      <c r="AV71" s="19"/>
      <c r="AW71" s="19"/>
      <c r="AX71" s="19"/>
      <c r="AY71" s="12">
        <v>0</v>
      </c>
      <c r="AZ71" s="11"/>
      <c r="BA71" s="11"/>
      <c r="BB71" s="11"/>
      <c r="BC71" s="11"/>
      <c r="BD71" s="11"/>
      <c r="BE71" s="11"/>
      <c r="BF71" s="10"/>
      <c r="BG71" s="6">
        <v>0</v>
      </c>
      <c r="BH71" s="6"/>
      <c r="BI71" s="6"/>
      <c r="BJ71" s="6"/>
      <c r="BK71" s="6"/>
      <c r="BL71" s="6"/>
      <c r="BM71" s="6"/>
      <c r="BN71" s="6"/>
      <c r="BO71" s="12">
        <f>AQ71/365*50</f>
        <v>20705.079452054797</v>
      </c>
      <c r="BP71" s="11"/>
      <c r="BQ71" s="11"/>
      <c r="BR71" s="11"/>
      <c r="BS71" s="11"/>
      <c r="BT71" s="11"/>
      <c r="BU71" s="11"/>
      <c r="BV71" s="10"/>
      <c r="BW71" s="6">
        <v>0</v>
      </c>
      <c r="BX71" s="6"/>
      <c r="BY71" s="6"/>
      <c r="BZ71" s="6"/>
      <c r="CA71" s="6"/>
      <c r="CB71" s="6"/>
      <c r="CC71" s="6"/>
      <c r="CD71" s="6"/>
      <c r="CE71" s="6">
        <v>0</v>
      </c>
      <c r="CF71" s="6"/>
      <c r="CG71" s="6"/>
      <c r="CH71" s="6"/>
      <c r="CI71" s="6"/>
      <c r="CJ71" s="6"/>
      <c r="CK71" s="6"/>
      <c r="CL71" s="6"/>
      <c r="CM71" s="6"/>
      <c r="CN71" s="6">
        <v>0</v>
      </c>
      <c r="CO71" s="6"/>
      <c r="CP71" s="6"/>
      <c r="CQ71" s="6"/>
      <c r="CR71" s="6"/>
      <c r="CS71" s="6"/>
      <c r="CT71" s="6"/>
      <c r="CU71" s="6"/>
      <c r="CV71" s="5">
        <f>SUM(AQ71:CU71)</f>
        <v>171852.15945205482</v>
      </c>
      <c r="CW71" s="5"/>
      <c r="CX71" s="5"/>
      <c r="CY71" s="5"/>
      <c r="CZ71" s="5"/>
      <c r="DA71" s="5"/>
      <c r="DB71" s="5"/>
      <c r="DC71" s="5"/>
      <c r="DD71" s="5"/>
      <c r="DE71" s="4"/>
    </row>
    <row r="72" spans="1:122" s="1" customFormat="1" ht="23.25" customHeight="1" x14ac:dyDescent="0.2">
      <c r="A72" s="34" t="s">
        <v>29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2"/>
      <c r="P72" s="31" t="s">
        <v>31</v>
      </c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29"/>
      <c r="AD72" s="28"/>
      <c r="AE72" s="27"/>
      <c r="AF72" s="26"/>
      <c r="AG72" s="25">
        <v>2</v>
      </c>
      <c r="AH72" s="24"/>
      <c r="AI72" s="24"/>
      <c r="AJ72" s="23"/>
      <c r="AK72" s="41">
        <v>4968.79</v>
      </c>
      <c r="AL72" s="40"/>
      <c r="AM72" s="40"/>
      <c r="AN72" s="40"/>
      <c r="AO72" s="40"/>
      <c r="AP72" s="39"/>
      <c r="AQ72" s="19">
        <f>AG72*AK72*12</f>
        <v>119250.95999999999</v>
      </c>
      <c r="AR72" s="19"/>
      <c r="AS72" s="19"/>
      <c r="AT72" s="19"/>
      <c r="AU72" s="19"/>
      <c r="AV72" s="19"/>
      <c r="AW72" s="19"/>
      <c r="AX72" s="19"/>
      <c r="AY72" s="12">
        <v>0</v>
      </c>
      <c r="AZ72" s="11"/>
      <c r="BA72" s="11"/>
      <c r="BB72" s="11"/>
      <c r="BC72" s="11"/>
      <c r="BD72" s="11"/>
      <c r="BE72" s="11"/>
      <c r="BF72" s="10"/>
      <c r="BG72" s="6">
        <v>0</v>
      </c>
      <c r="BH72" s="6"/>
      <c r="BI72" s="6"/>
      <c r="BJ72" s="6"/>
      <c r="BK72" s="6"/>
      <c r="BL72" s="6"/>
      <c r="BM72" s="6"/>
      <c r="BN72" s="6"/>
      <c r="BO72" s="12">
        <f>AQ72/365*50</f>
        <v>16335.747945205478</v>
      </c>
      <c r="BP72" s="11"/>
      <c r="BQ72" s="11"/>
      <c r="BR72" s="11"/>
      <c r="BS72" s="11"/>
      <c r="BT72" s="11"/>
      <c r="BU72" s="11"/>
      <c r="BV72" s="10"/>
      <c r="BW72" s="6">
        <v>0</v>
      </c>
      <c r="BX72" s="6"/>
      <c r="BY72" s="6"/>
      <c r="BZ72" s="6"/>
      <c r="CA72" s="6"/>
      <c r="CB72" s="6"/>
      <c r="CC72" s="6"/>
      <c r="CD72" s="6"/>
      <c r="CE72" s="6">
        <v>0</v>
      </c>
      <c r="CF72" s="6"/>
      <c r="CG72" s="6"/>
      <c r="CH72" s="6"/>
      <c r="CI72" s="6"/>
      <c r="CJ72" s="6"/>
      <c r="CK72" s="6"/>
      <c r="CL72" s="6"/>
      <c r="CM72" s="6"/>
      <c r="CN72" s="6">
        <v>0</v>
      </c>
      <c r="CO72" s="6"/>
      <c r="CP72" s="6"/>
      <c r="CQ72" s="6"/>
      <c r="CR72" s="6"/>
      <c r="CS72" s="6"/>
      <c r="CT72" s="6"/>
      <c r="CU72" s="6"/>
      <c r="CV72" s="5">
        <f>SUM(AQ72:CU72)</f>
        <v>135586.70794520547</v>
      </c>
      <c r="CW72" s="5"/>
      <c r="CX72" s="5"/>
      <c r="CY72" s="5"/>
      <c r="CZ72" s="5"/>
      <c r="DA72" s="5"/>
      <c r="DB72" s="5"/>
      <c r="DC72" s="5"/>
      <c r="DD72" s="5"/>
      <c r="DE72" s="4"/>
    </row>
    <row r="73" spans="1:122" s="1" customFormat="1" ht="23.25" customHeight="1" x14ac:dyDescent="0.2">
      <c r="A73" s="34" t="s">
        <v>4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2"/>
      <c r="P73" s="31" t="s">
        <v>30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29"/>
      <c r="AD73" s="28"/>
      <c r="AE73" s="27"/>
      <c r="AF73" s="26"/>
      <c r="AG73" s="25">
        <v>1</v>
      </c>
      <c r="AH73" s="24"/>
      <c r="AI73" s="24"/>
      <c r="AJ73" s="23"/>
      <c r="AK73" s="41">
        <v>15121.74</v>
      </c>
      <c r="AL73" s="40"/>
      <c r="AM73" s="40"/>
      <c r="AN73" s="40"/>
      <c r="AO73" s="40"/>
      <c r="AP73" s="39"/>
      <c r="AQ73" s="19">
        <f>AG73*AK73*12</f>
        <v>181460.88</v>
      </c>
      <c r="AR73" s="19"/>
      <c r="AS73" s="19"/>
      <c r="AT73" s="19"/>
      <c r="AU73" s="19"/>
      <c r="AV73" s="19"/>
      <c r="AW73" s="19"/>
      <c r="AX73" s="19"/>
      <c r="AY73" s="12">
        <v>0</v>
      </c>
      <c r="AZ73" s="11"/>
      <c r="BA73" s="11"/>
      <c r="BB73" s="11"/>
      <c r="BC73" s="11"/>
      <c r="BD73" s="11"/>
      <c r="BE73" s="11"/>
      <c r="BF73" s="10"/>
      <c r="BG73" s="6">
        <v>0</v>
      </c>
      <c r="BH73" s="6"/>
      <c r="BI73" s="6"/>
      <c r="BJ73" s="6"/>
      <c r="BK73" s="6"/>
      <c r="BL73" s="6"/>
      <c r="BM73" s="6"/>
      <c r="BN73" s="6"/>
      <c r="BO73" s="12">
        <f>AQ73/365*50</f>
        <v>24857.654794520549</v>
      </c>
      <c r="BP73" s="11"/>
      <c r="BQ73" s="11"/>
      <c r="BR73" s="11"/>
      <c r="BS73" s="11"/>
      <c r="BT73" s="11"/>
      <c r="BU73" s="11"/>
      <c r="BV73" s="10"/>
      <c r="BW73" s="6">
        <v>0</v>
      </c>
      <c r="BX73" s="6"/>
      <c r="BY73" s="6"/>
      <c r="BZ73" s="6"/>
      <c r="CA73" s="6"/>
      <c r="CB73" s="6"/>
      <c r="CC73" s="6"/>
      <c r="CD73" s="6"/>
      <c r="CE73" s="6">
        <v>0</v>
      </c>
      <c r="CF73" s="6"/>
      <c r="CG73" s="6"/>
      <c r="CH73" s="6"/>
      <c r="CI73" s="6"/>
      <c r="CJ73" s="6"/>
      <c r="CK73" s="6"/>
      <c r="CL73" s="6"/>
      <c r="CM73" s="6"/>
      <c r="CN73" s="6">
        <v>0</v>
      </c>
      <c r="CO73" s="6"/>
      <c r="CP73" s="6"/>
      <c r="CQ73" s="6"/>
      <c r="CR73" s="6"/>
      <c r="CS73" s="6"/>
      <c r="CT73" s="6"/>
      <c r="CU73" s="6"/>
      <c r="CV73" s="5">
        <f>SUM(AQ73:CU73)</f>
        <v>206318.53479452056</v>
      </c>
      <c r="CW73" s="5"/>
      <c r="CX73" s="5"/>
      <c r="CY73" s="5"/>
      <c r="CZ73" s="5"/>
      <c r="DA73" s="5"/>
      <c r="DB73" s="5"/>
      <c r="DC73" s="5"/>
      <c r="DD73" s="5"/>
      <c r="DE73" s="4"/>
    </row>
    <row r="74" spans="1:122" s="1" customFormat="1" ht="23.25" customHeight="1" x14ac:dyDescent="0.2">
      <c r="A74" s="34" t="s">
        <v>29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2"/>
      <c r="P74" s="31" t="s">
        <v>30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29"/>
      <c r="AD74" s="28"/>
      <c r="AE74" s="27"/>
      <c r="AF74" s="26"/>
      <c r="AG74" s="25">
        <v>2</v>
      </c>
      <c r="AH74" s="24"/>
      <c r="AI74" s="24"/>
      <c r="AJ74" s="23"/>
      <c r="AK74" s="41">
        <v>4680</v>
      </c>
      <c r="AL74" s="40"/>
      <c r="AM74" s="40"/>
      <c r="AN74" s="40"/>
      <c r="AO74" s="40"/>
      <c r="AP74" s="39"/>
      <c r="AQ74" s="19">
        <f>AG74*AK74*12</f>
        <v>112320</v>
      </c>
      <c r="AR74" s="19"/>
      <c r="AS74" s="19"/>
      <c r="AT74" s="19"/>
      <c r="AU74" s="19"/>
      <c r="AV74" s="19"/>
      <c r="AW74" s="19"/>
      <c r="AX74" s="19"/>
      <c r="AY74" s="12">
        <v>0</v>
      </c>
      <c r="AZ74" s="11"/>
      <c r="BA74" s="11"/>
      <c r="BB74" s="11"/>
      <c r="BC74" s="11"/>
      <c r="BD74" s="11"/>
      <c r="BE74" s="11"/>
      <c r="BF74" s="10"/>
      <c r="BG74" s="6">
        <v>0</v>
      </c>
      <c r="BH74" s="6"/>
      <c r="BI74" s="6"/>
      <c r="BJ74" s="6"/>
      <c r="BK74" s="6"/>
      <c r="BL74" s="6"/>
      <c r="BM74" s="6"/>
      <c r="BN74" s="6"/>
      <c r="BO74" s="12">
        <f>AQ74/365*50</f>
        <v>15386.301369863015</v>
      </c>
      <c r="BP74" s="11"/>
      <c r="BQ74" s="11"/>
      <c r="BR74" s="11"/>
      <c r="BS74" s="11"/>
      <c r="BT74" s="11"/>
      <c r="BU74" s="11"/>
      <c r="BV74" s="10"/>
      <c r="BW74" s="6">
        <v>0</v>
      </c>
      <c r="BX74" s="6"/>
      <c r="BY74" s="6"/>
      <c r="BZ74" s="6"/>
      <c r="CA74" s="6"/>
      <c r="CB74" s="6"/>
      <c r="CC74" s="6"/>
      <c r="CD74" s="6"/>
      <c r="CE74" s="6">
        <v>0</v>
      </c>
      <c r="CF74" s="6"/>
      <c r="CG74" s="6"/>
      <c r="CH74" s="6"/>
      <c r="CI74" s="6"/>
      <c r="CJ74" s="6"/>
      <c r="CK74" s="6"/>
      <c r="CL74" s="6"/>
      <c r="CM74" s="6"/>
      <c r="CN74" s="6">
        <v>0</v>
      </c>
      <c r="CO74" s="6"/>
      <c r="CP74" s="6"/>
      <c r="CQ74" s="6"/>
      <c r="CR74" s="6"/>
      <c r="CS74" s="6"/>
      <c r="CT74" s="6"/>
      <c r="CU74" s="6"/>
      <c r="CV74" s="5">
        <f>SUM(AQ74:CU74)</f>
        <v>127706.30136986301</v>
      </c>
      <c r="CW74" s="5"/>
      <c r="CX74" s="5"/>
      <c r="CY74" s="5"/>
      <c r="CZ74" s="5"/>
      <c r="DA74" s="5"/>
      <c r="DB74" s="5"/>
      <c r="DC74" s="5"/>
      <c r="DD74" s="5"/>
      <c r="DE74" s="4"/>
    </row>
    <row r="75" spans="1:122" s="1" customFormat="1" ht="23.25" customHeight="1" x14ac:dyDescent="0.2">
      <c r="A75" s="34" t="s">
        <v>25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2"/>
      <c r="P75" s="31" t="s">
        <v>30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29"/>
      <c r="AD75" s="28"/>
      <c r="AE75" s="27"/>
      <c r="AF75" s="26"/>
      <c r="AG75" s="25">
        <v>1</v>
      </c>
      <c r="AH75" s="24"/>
      <c r="AI75" s="24"/>
      <c r="AJ75" s="23"/>
      <c r="AK75" s="41">
        <v>9114.69</v>
      </c>
      <c r="AL75" s="40"/>
      <c r="AM75" s="40"/>
      <c r="AN75" s="40"/>
      <c r="AO75" s="40"/>
      <c r="AP75" s="39"/>
      <c r="AQ75" s="19">
        <f>AG75*AK75*12</f>
        <v>109376.28</v>
      </c>
      <c r="AR75" s="19"/>
      <c r="AS75" s="19"/>
      <c r="AT75" s="19"/>
      <c r="AU75" s="19"/>
      <c r="AV75" s="19"/>
      <c r="AW75" s="19"/>
      <c r="AX75" s="19"/>
      <c r="AY75" s="12">
        <v>0</v>
      </c>
      <c r="AZ75" s="11"/>
      <c r="BA75" s="11"/>
      <c r="BB75" s="11"/>
      <c r="BC75" s="11"/>
      <c r="BD75" s="11"/>
      <c r="BE75" s="11"/>
      <c r="BF75" s="10"/>
      <c r="BG75" s="6">
        <v>0</v>
      </c>
      <c r="BH75" s="6"/>
      <c r="BI75" s="6"/>
      <c r="BJ75" s="6"/>
      <c r="BK75" s="6"/>
      <c r="BL75" s="6"/>
      <c r="BM75" s="6"/>
      <c r="BN75" s="6"/>
      <c r="BO75" s="12">
        <f>AQ75/365*50</f>
        <v>14983.052054794522</v>
      </c>
      <c r="BP75" s="11"/>
      <c r="BQ75" s="11"/>
      <c r="BR75" s="11"/>
      <c r="BS75" s="11"/>
      <c r="BT75" s="11"/>
      <c r="BU75" s="11"/>
      <c r="BV75" s="10"/>
      <c r="BW75" s="6">
        <v>0</v>
      </c>
      <c r="BX75" s="6"/>
      <c r="BY75" s="6"/>
      <c r="BZ75" s="6"/>
      <c r="CA75" s="6"/>
      <c r="CB75" s="6"/>
      <c r="CC75" s="6"/>
      <c r="CD75" s="6"/>
      <c r="CE75" s="6">
        <v>0</v>
      </c>
      <c r="CF75" s="6"/>
      <c r="CG75" s="6"/>
      <c r="CH75" s="6"/>
      <c r="CI75" s="6"/>
      <c r="CJ75" s="6"/>
      <c r="CK75" s="6"/>
      <c r="CL75" s="6"/>
      <c r="CM75" s="6"/>
      <c r="CN75" s="6">
        <v>0</v>
      </c>
      <c r="CO75" s="6"/>
      <c r="CP75" s="6"/>
      <c r="CQ75" s="6"/>
      <c r="CR75" s="6"/>
      <c r="CS75" s="6"/>
      <c r="CT75" s="6"/>
      <c r="CU75" s="6"/>
      <c r="CV75" s="5">
        <f>SUM(AQ75:CU75)</f>
        <v>124359.33205479452</v>
      </c>
      <c r="CW75" s="5"/>
      <c r="CX75" s="5"/>
      <c r="CY75" s="5"/>
      <c r="CZ75" s="5"/>
      <c r="DA75" s="5"/>
      <c r="DB75" s="5"/>
      <c r="DC75" s="5"/>
      <c r="DD75" s="5"/>
      <c r="DE75" s="4"/>
    </row>
    <row r="76" spans="1:122" s="1" customFormat="1" ht="23.25" customHeight="1" x14ac:dyDescent="0.2">
      <c r="A76" s="71" t="s">
        <v>4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69"/>
      <c r="P76" s="68" t="s">
        <v>28</v>
      </c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6"/>
      <c r="AD76" s="65"/>
      <c r="AE76" s="64"/>
      <c r="AF76" s="63"/>
      <c r="AG76" s="62">
        <v>1</v>
      </c>
      <c r="AH76" s="61"/>
      <c r="AI76" s="61"/>
      <c r="AJ76" s="60"/>
      <c r="AK76" s="44">
        <v>10969.87</v>
      </c>
      <c r="AL76" s="43"/>
      <c r="AM76" s="43"/>
      <c r="AN76" s="43"/>
      <c r="AO76" s="43"/>
      <c r="AP76" s="42"/>
      <c r="AQ76" s="19">
        <f>AG76*AK76*12</f>
        <v>131638.44</v>
      </c>
      <c r="AR76" s="19"/>
      <c r="AS76" s="19"/>
      <c r="AT76" s="19"/>
      <c r="AU76" s="19"/>
      <c r="AV76" s="19"/>
      <c r="AW76" s="19"/>
      <c r="AX76" s="19"/>
      <c r="AY76" s="12">
        <v>0</v>
      </c>
      <c r="AZ76" s="11"/>
      <c r="BA76" s="11"/>
      <c r="BB76" s="11"/>
      <c r="BC76" s="11"/>
      <c r="BD76" s="11"/>
      <c r="BE76" s="11"/>
      <c r="BF76" s="10"/>
      <c r="BG76" s="6">
        <v>0</v>
      </c>
      <c r="BH76" s="6"/>
      <c r="BI76" s="6"/>
      <c r="BJ76" s="6"/>
      <c r="BK76" s="6"/>
      <c r="BL76" s="6"/>
      <c r="BM76" s="6"/>
      <c r="BN76" s="6"/>
      <c r="BO76" s="12">
        <f>AQ76/365*50</f>
        <v>18032.663013698628</v>
      </c>
      <c r="BP76" s="11"/>
      <c r="BQ76" s="11"/>
      <c r="BR76" s="11"/>
      <c r="BS76" s="11"/>
      <c r="BT76" s="11"/>
      <c r="BU76" s="11"/>
      <c r="BV76" s="10"/>
      <c r="BW76" s="6">
        <v>0</v>
      </c>
      <c r="BX76" s="6"/>
      <c r="BY76" s="6"/>
      <c r="BZ76" s="6"/>
      <c r="CA76" s="6"/>
      <c r="CB76" s="6"/>
      <c r="CC76" s="6"/>
      <c r="CD76" s="6"/>
      <c r="CE76" s="6">
        <v>0</v>
      </c>
      <c r="CF76" s="6"/>
      <c r="CG76" s="6"/>
      <c r="CH76" s="6"/>
      <c r="CI76" s="6"/>
      <c r="CJ76" s="6"/>
      <c r="CK76" s="6"/>
      <c r="CL76" s="6"/>
      <c r="CM76" s="6"/>
      <c r="CN76" s="6">
        <v>0</v>
      </c>
      <c r="CO76" s="6"/>
      <c r="CP76" s="6"/>
      <c r="CQ76" s="6"/>
      <c r="CR76" s="6"/>
      <c r="CS76" s="6"/>
      <c r="CT76" s="6"/>
      <c r="CU76" s="6"/>
      <c r="CV76" s="5">
        <f>SUM(AQ76:CU76)</f>
        <v>149671.10301369862</v>
      </c>
      <c r="CW76" s="5"/>
      <c r="CX76" s="5"/>
      <c r="CY76" s="5"/>
      <c r="CZ76" s="5"/>
      <c r="DA76" s="5"/>
      <c r="DB76" s="5"/>
      <c r="DC76" s="5"/>
      <c r="DD76" s="5"/>
      <c r="DE76" s="4"/>
    </row>
    <row r="77" spans="1:122" s="1" customFormat="1" ht="23.25" customHeight="1" x14ac:dyDescent="0.2">
      <c r="A77" s="34" t="s">
        <v>29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2"/>
      <c r="P77" s="31" t="s">
        <v>28</v>
      </c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9"/>
      <c r="AD77" s="28"/>
      <c r="AE77" s="27"/>
      <c r="AF77" s="26"/>
      <c r="AG77" s="25">
        <v>1</v>
      </c>
      <c r="AH77" s="24"/>
      <c r="AI77" s="24"/>
      <c r="AJ77" s="23"/>
      <c r="AK77" s="41">
        <v>4480</v>
      </c>
      <c r="AL77" s="40"/>
      <c r="AM77" s="40"/>
      <c r="AN77" s="40"/>
      <c r="AO77" s="40"/>
      <c r="AP77" s="39"/>
      <c r="AQ77" s="19">
        <f>AG77*AK77*12</f>
        <v>53760</v>
      </c>
      <c r="AR77" s="19"/>
      <c r="AS77" s="19"/>
      <c r="AT77" s="19"/>
      <c r="AU77" s="19"/>
      <c r="AV77" s="19"/>
      <c r="AW77" s="19"/>
      <c r="AX77" s="19"/>
      <c r="AY77" s="12">
        <v>0</v>
      </c>
      <c r="AZ77" s="11"/>
      <c r="BA77" s="11"/>
      <c r="BB77" s="11"/>
      <c r="BC77" s="11"/>
      <c r="BD77" s="11"/>
      <c r="BE77" s="11"/>
      <c r="BF77" s="10"/>
      <c r="BG77" s="6">
        <v>0</v>
      </c>
      <c r="BH77" s="6"/>
      <c r="BI77" s="6"/>
      <c r="BJ77" s="6"/>
      <c r="BK77" s="6"/>
      <c r="BL77" s="6"/>
      <c r="BM77" s="6"/>
      <c r="BN77" s="6"/>
      <c r="BO77" s="12">
        <f>AQ77/365*50</f>
        <v>7364.3835616438355</v>
      </c>
      <c r="BP77" s="11"/>
      <c r="BQ77" s="11"/>
      <c r="BR77" s="11"/>
      <c r="BS77" s="11"/>
      <c r="BT77" s="11"/>
      <c r="BU77" s="11"/>
      <c r="BV77" s="10"/>
      <c r="BW77" s="6">
        <v>0</v>
      </c>
      <c r="BX77" s="6"/>
      <c r="BY77" s="6"/>
      <c r="BZ77" s="6"/>
      <c r="CA77" s="6"/>
      <c r="CB77" s="6"/>
      <c r="CC77" s="6"/>
      <c r="CD77" s="6"/>
      <c r="CE77" s="6">
        <v>0</v>
      </c>
      <c r="CF77" s="6"/>
      <c r="CG77" s="6"/>
      <c r="CH77" s="6"/>
      <c r="CI77" s="6"/>
      <c r="CJ77" s="6"/>
      <c r="CK77" s="6"/>
      <c r="CL77" s="6"/>
      <c r="CM77" s="6"/>
      <c r="CN77" s="6">
        <v>0</v>
      </c>
      <c r="CO77" s="6"/>
      <c r="CP77" s="6"/>
      <c r="CQ77" s="6"/>
      <c r="CR77" s="6"/>
      <c r="CS77" s="6"/>
      <c r="CT77" s="6"/>
      <c r="CU77" s="6"/>
      <c r="CV77" s="5">
        <f>SUM(AQ77:CU77)</f>
        <v>61124.383561643837</v>
      </c>
      <c r="CW77" s="5"/>
      <c r="CX77" s="5"/>
      <c r="CY77" s="5"/>
      <c r="CZ77" s="5"/>
      <c r="DA77" s="5"/>
      <c r="DB77" s="5"/>
      <c r="DC77" s="5"/>
      <c r="DD77" s="5"/>
      <c r="DE77" s="4"/>
    </row>
    <row r="78" spans="1:122" s="1" customFormat="1" ht="23.25" customHeight="1" x14ac:dyDescent="0.2">
      <c r="A78" s="34" t="s">
        <v>25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2"/>
      <c r="P78" s="31" t="s">
        <v>28</v>
      </c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29"/>
      <c r="AD78" s="28"/>
      <c r="AE78" s="27"/>
      <c r="AF78" s="26"/>
      <c r="AG78" s="25">
        <v>1</v>
      </c>
      <c r="AH78" s="24"/>
      <c r="AI78" s="24"/>
      <c r="AJ78" s="23"/>
      <c r="AK78" s="41">
        <v>5503.65</v>
      </c>
      <c r="AL78" s="40"/>
      <c r="AM78" s="40"/>
      <c r="AN78" s="40"/>
      <c r="AO78" s="40"/>
      <c r="AP78" s="39"/>
      <c r="AQ78" s="19">
        <f>AG78*AK78*12</f>
        <v>66043.799999999988</v>
      </c>
      <c r="AR78" s="19"/>
      <c r="AS78" s="19"/>
      <c r="AT78" s="19"/>
      <c r="AU78" s="19"/>
      <c r="AV78" s="19"/>
      <c r="AW78" s="19"/>
      <c r="AX78" s="19"/>
      <c r="AY78" s="12">
        <v>0</v>
      </c>
      <c r="AZ78" s="11"/>
      <c r="BA78" s="11"/>
      <c r="BB78" s="11"/>
      <c r="BC78" s="11"/>
      <c r="BD78" s="11"/>
      <c r="BE78" s="11"/>
      <c r="BF78" s="10"/>
      <c r="BG78" s="6">
        <v>0</v>
      </c>
      <c r="BH78" s="6"/>
      <c r="BI78" s="6"/>
      <c r="BJ78" s="6"/>
      <c r="BK78" s="6"/>
      <c r="BL78" s="6"/>
      <c r="BM78" s="6"/>
      <c r="BN78" s="6"/>
      <c r="BO78" s="12">
        <f>AQ78/365*50</f>
        <v>9047.0958904109575</v>
      </c>
      <c r="BP78" s="11"/>
      <c r="BQ78" s="11"/>
      <c r="BR78" s="11"/>
      <c r="BS78" s="11"/>
      <c r="BT78" s="11"/>
      <c r="BU78" s="11"/>
      <c r="BV78" s="10"/>
      <c r="BW78" s="6">
        <v>0</v>
      </c>
      <c r="BX78" s="6"/>
      <c r="BY78" s="6"/>
      <c r="BZ78" s="6"/>
      <c r="CA78" s="6"/>
      <c r="CB78" s="6"/>
      <c r="CC78" s="6"/>
      <c r="CD78" s="6"/>
      <c r="CE78" s="6">
        <v>0</v>
      </c>
      <c r="CF78" s="6"/>
      <c r="CG78" s="6"/>
      <c r="CH78" s="6"/>
      <c r="CI78" s="6"/>
      <c r="CJ78" s="6"/>
      <c r="CK78" s="6"/>
      <c r="CL78" s="6"/>
      <c r="CM78" s="6"/>
      <c r="CN78" s="6">
        <v>0</v>
      </c>
      <c r="CO78" s="6"/>
      <c r="CP78" s="6"/>
      <c r="CQ78" s="6"/>
      <c r="CR78" s="6"/>
      <c r="CS78" s="6"/>
      <c r="CT78" s="6"/>
      <c r="CU78" s="6"/>
      <c r="CV78" s="5">
        <f>SUM(AQ78:CU78)</f>
        <v>75090.895890410946</v>
      </c>
      <c r="CW78" s="5"/>
      <c r="CX78" s="5"/>
      <c r="CY78" s="5"/>
      <c r="CZ78" s="5"/>
      <c r="DA78" s="5"/>
      <c r="DB78" s="5"/>
      <c r="DC78" s="5"/>
      <c r="DD78" s="5"/>
      <c r="DE78" s="4"/>
      <c r="DQ78" s="57"/>
      <c r="DR78" s="57"/>
    </row>
    <row r="79" spans="1:122" s="1" customFormat="1" ht="23.25" customHeight="1" x14ac:dyDescent="0.2">
      <c r="A79" s="34" t="s">
        <v>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2"/>
      <c r="P79" s="31" t="s">
        <v>27</v>
      </c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29"/>
      <c r="AD79" s="28"/>
      <c r="AE79" s="27"/>
      <c r="AF79" s="26"/>
      <c r="AG79" s="25">
        <v>1</v>
      </c>
      <c r="AH79" s="24"/>
      <c r="AI79" s="24"/>
      <c r="AJ79" s="23"/>
      <c r="AK79" s="41">
        <v>12344.54</v>
      </c>
      <c r="AL79" s="40"/>
      <c r="AM79" s="40"/>
      <c r="AN79" s="40"/>
      <c r="AO79" s="40"/>
      <c r="AP79" s="39"/>
      <c r="AQ79" s="19">
        <f>AG79*AK79*12</f>
        <v>148134.48000000001</v>
      </c>
      <c r="AR79" s="19"/>
      <c r="AS79" s="19"/>
      <c r="AT79" s="19"/>
      <c r="AU79" s="19"/>
      <c r="AV79" s="19"/>
      <c r="AW79" s="19"/>
      <c r="AX79" s="19"/>
      <c r="AY79" s="12">
        <v>0</v>
      </c>
      <c r="AZ79" s="11"/>
      <c r="BA79" s="11"/>
      <c r="BB79" s="11"/>
      <c r="BC79" s="11"/>
      <c r="BD79" s="11"/>
      <c r="BE79" s="11"/>
      <c r="BF79" s="10"/>
      <c r="BG79" s="6">
        <v>0</v>
      </c>
      <c r="BH79" s="6"/>
      <c r="BI79" s="6"/>
      <c r="BJ79" s="6"/>
      <c r="BK79" s="6"/>
      <c r="BL79" s="6"/>
      <c r="BM79" s="6"/>
      <c r="BN79" s="6"/>
      <c r="BO79" s="12">
        <f>AQ79/365*50</f>
        <v>20292.394520547947</v>
      </c>
      <c r="BP79" s="11"/>
      <c r="BQ79" s="11"/>
      <c r="BR79" s="11"/>
      <c r="BS79" s="11"/>
      <c r="BT79" s="11"/>
      <c r="BU79" s="11"/>
      <c r="BV79" s="10"/>
      <c r="BW79" s="6">
        <v>0</v>
      </c>
      <c r="BX79" s="6"/>
      <c r="BY79" s="6"/>
      <c r="BZ79" s="6"/>
      <c r="CA79" s="6"/>
      <c r="CB79" s="6"/>
      <c r="CC79" s="6"/>
      <c r="CD79" s="6"/>
      <c r="CE79" s="6">
        <v>0</v>
      </c>
      <c r="CF79" s="6"/>
      <c r="CG79" s="6"/>
      <c r="CH79" s="6"/>
      <c r="CI79" s="6"/>
      <c r="CJ79" s="6"/>
      <c r="CK79" s="6"/>
      <c r="CL79" s="6"/>
      <c r="CM79" s="6"/>
      <c r="CN79" s="6">
        <v>0</v>
      </c>
      <c r="CO79" s="6"/>
      <c r="CP79" s="6"/>
      <c r="CQ79" s="6"/>
      <c r="CR79" s="6"/>
      <c r="CS79" s="6"/>
      <c r="CT79" s="6"/>
      <c r="CU79" s="6"/>
      <c r="CV79" s="5">
        <f>SUM(AQ79:CU79)</f>
        <v>168426.87452054795</v>
      </c>
      <c r="CW79" s="5"/>
      <c r="CX79" s="5"/>
      <c r="CY79" s="5"/>
      <c r="CZ79" s="5"/>
      <c r="DA79" s="5"/>
      <c r="DB79" s="5"/>
      <c r="DC79" s="5"/>
      <c r="DD79" s="5"/>
      <c r="DE79" s="4"/>
      <c r="DQ79" s="57"/>
      <c r="DR79" s="57"/>
    </row>
    <row r="80" spans="1:122" s="1" customFormat="1" ht="23.25" customHeight="1" x14ac:dyDescent="0.2">
      <c r="A80" s="34" t="s">
        <v>25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2"/>
      <c r="P80" s="31" t="s">
        <v>27</v>
      </c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9"/>
      <c r="AD80" s="28"/>
      <c r="AE80" s="27"/>
      <c r="AF80" s="26"/>
      <c r="AG80" s="25">
        <v>1</v>
      </c>
      <c r="AH80" s="24"/>
      <c r="AI80" s="24"/>
      <c r="AJ80" s="23"/>
      <c r="AK80" s="41">
        <v>4480</v>
      </c>
      <c r="AL80" s="40"/>
      <c r="AM80" s="40"/>
      <c r="AN80" s="40"/>
      <c r="AO80" s="40"/>
      <c r="AP80" s="39"/>
      <c r="AQ80" s="19">
        <f>AG80*AK80*12</f>
        <v>53760</v>
      </c>
      <c r="AR80" s="19"/>
      <c r="AS80" s="19"/>
      <c r="AT80" s="19"/>
      <c r="AU80" s="19"/>
      <c r="AV80" s="19"/>
      <c r="AW80" s="19"/>
      <c r="AX80" s="19"/>
      <c r="AY80" s="12">
        <v>0</v>
      </c>
      <c r="AZ80" s="11"/>
      <c r="BA80" s="11"/>
      <c r="BB80" s="11"/>
      <c r="BC80" s="11"/>
      <c r="BD80" s="11"/>
      <c r="BE80" s="11"/>
      <c r="BF80" s="10"/>
      <c r="BG80" s="6">
        <v>0</v>
      </c>
      <c r="BH80" s="6"/>
      <c r="BI80" s="6"/>
      <c r="BJ80" s="6"/>
      <c r="BK80" s="6"/>
      <c r="BL80" s="6"/>
      <c r="BM80" s="6"/>
      <c r="BN80" s="6"/>
      <c r="BO80" s="12">
        <f>AQ80/365*50</f>
        <v>7364.3835616438355</v>
      </c>
      <c r="BP80" s="11"/>
      <c r="BQ80" s="11"/>
      <c r="BR80" s="11"/>
      <c r="BS80" s="11"/>
      <c r="BT80" s="11"/>
      <c r="BU80" s="11"/>
      <c r="BV80" s="10"/>
      <c r="BW80" s="6">
        <v>0</v>
      </c>
      <c r="BX80" s="6"/>
      <c r="BY80" s="6"/>
      <c r="BZ80" s="6"/>
      <c r="CA80" s="6"/>
      <c r="CB80" s="6"/>
      <c r="CC80" s="6"/>
      <c r="CD80" s="6"/>
      <c r="CE80" s="6">
        <v>0</v>
      </c>
      <c r="CF80" s="6"/>
      <c r="CG80" s="6"/>
      <c r="CH80" s="6"/>
      <c r="CI80" s="6"/>
      <c r="CJ80" s="6"/>
      <c r="CK80" s="6"/>
      <c r="CL80" s="6"/>
      <c r="CM80" s="6"/>
      <c r="CN80" s="6">
        <v>0</v>
      </c>
      <c r="CO80" s="6"/>
      <c r="CP80" s="6"/>
      <c r="CQ80" s="6"/>
      <c r="CR80" s="6"/>
      <c r="CS80" s="6"/>
      <c r="CT80" s="6"/>
      <c r="CU80" s="6"/>
      <c r="CV80" s="5">
        <f>SUM(AQ80:CU80)</f>
        <v>61124.383561643837</v>
      </c>
      <c r="CW80" s="5"/>
      <c r="CX80" s="5"/>
      <c r="CY80" s="5"/>
      <c r="CZ80" s="5"/>
      <c r="DA80" s="5"/>
      <c r="DB80" s="5"/>
      <c r="DC80" s="5"/>
      <c r="DD80" s="5"/>
      <c r="DE80" s="4"/>
      <c r="DI80" s="59"/>
      <c r="DJ80" s="58"/>
      <c r="DK80" s="58"/>
      <c r="DL80" s="58"/>
      <c r="DM80" s="58"/>
      <c r="DN80" s="58"/>
      <c r="DO80" s="58"/>
      <c r="DP80" s="58"/>
      <c r="DQ80" s="58"/>
      <c r="DR80" s="57"/>
    </row>
    <row r="81" spans="1:122" s="1" customFormat="1" ht="23.25" customHeight="1" x14ac:dyDescent="0.2">
      <c r="A81" s="34" t="s">
        <v>26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2"/>
      <c r="P81" s="31" t="s">
        <v>13</v>
      </c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29"/>
      <c r="AD81" s="28"/>
      <c r="AE81" s="27"/>
      <c r="AF81" s="26"/>
      <c r="AG81" s="25">
        <v>1</v>
      </c>
      <c r="AH81" s="24"/>
      <c r="AI81" s="24"/>
      <c r="AJ81" s="23"/>
      <c r="AK81" s="41">
        <v>8200</v>
      </c>
      <c r="AL81" s="40"/>
      <c r="AM81" s="40"/>
      <c r="AN81" s="40"/>
      <c r="AO81" s="40"/>
      <c r="AP81" s="39"/>
      <c r="AQ81" s="19">
        <f>AG81*AK81*12</f>
        <v>98400</v>
      </c>
      <c r="AR81" s="19"/>
      <c r="AS81" s="19"/>
      <c r="AT81" s="19"/>
      <c r="AU81" s="19"/>
      <c r="AV81" s="19"/>
      <c r="AW81" s="19"/>
      <c r="AX81" s="19"/>
      <c r="AY81" s="12">
        <v>0</v>
      </c>
      <c r="AZ81" s="11"/>
      <c r="BA81" s="11"/>
      <c r="BB81" s="11"/>
      <c r="BC81" s="11"/>
      <c r="BD81" s="11"/>
      <c r="BE81" s="11"/>
      <c r="BF81" s="10"/>
      <c r="BG81" s="6">
        <v>0</v>
      </c>
      <c r="BH81" s="6"/>
      <c r="BI81" s="6"/>
      <c r="BJ81" s="6"/>
      <c r="BK81" s="6"/>
      <c r="BL81" s="6"/>
      <c r="BM81" s="6"/>
      <c r="BN81" s="6"/>
      <c r="BO81" s="12">
        <f>AQ81/365*50</f>
        <v>13479.452054794521</v>
      </c>
      <c r="BP81" s="11"/>
      <c r="BQ81" s="11"/>
      <c r="BR81" s="11"/>
      <c r="BS81" s="11"/>
      <c r="BT81" s="11"/>
      <c r="BU81" s="11"/>
      <c r="BV81" s="10"/>
      <c r="BW81" s="6">
        <v>0</v>
      </c>
      <c r="BX81" s="6"/>
      <c r="BY81" s="6"/>
      <c r="BZ81" s="6"/>
      <c r="CA81" s="6"/>
      <c r="CB81" s="6"/>
      <c r="CC81" s="6"/>
      <c r="CD81" s="6"/>
      <c r="CE81" s="6">
        <v>0</v>
      </c>
      <c r="CF81" s="6"/>
      <c r="CG81" s="6"/>
      <c r="CH81" s="6"/>
      <c r="CI81" s="6"/>
      <c r="CJ81" s="6"/>
      <c r="CK81" s="6"/>
      <c r="CL81" s="6"/>
      <c r="CM81" s="6"/>
      <c r="CN81" s="6">
        <v>0</v>
      </c>
      <c r="CO81" s="6"/>
      <c r="CP81" s="6"/>
      <c r="CQ81" s="6"/>
      <c r="CR81" s="6"/>
      <c r="CS81" s="6"/>
      <c r="CT81" s="6"/>
      <c r="CU81" s="6"/>
      <c r="CV81" s="5">
        <f>SUM(AQ81:CU81)</f>
        <v>111879.45205479453</v>
      </c>
      <c r="CW81" s="5"/>
      <c r="CX81" s="5"/>
      <c r="CY81" s="5"/>
      <c r="CZ81" s="5"/>
      <c r="DA81" s="5"/>
      <c r="DB81" s="5"/>
      <c r="DC81" s="5"/>
      <c r="DD81" s="5"/>
      <c r="DE81" s="4"/>
      <c r="DQ81" s="57"/>
      <c r="DR81" s="57"/>
    </row>
    <row r="82" spans="1:122" s="1" customFormat="1" ht="23.25" customHeight="1" x14ac:dyDescent="0.2">
      <c r="A82" s="34" t="s">
        <v>25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2"/>
      <c r="P82" s="31" t="s">
        <v>13</v>
      </c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29"/>
      <c r="AD82" s="28"/>
      <c r="AE82" s="27"/>
      <c r="AF82" s="26"/>
      <c r="AG82" s="25">
        <v>1</v>
      </c>
      <c r="AH82" s="24"/>
      <c r="AI82" s="24"/>
      <c r="AJ82" s="23"/>
      <c r="AK82" s="41">
        <v>8022.42</v>
      </c>
      <c r="AL82" s="40"/>
      <c r="AM82" s="40"/>
      <c r="AN82" s="40"/>
      <c r="AO82" s="40"/>
      <c r="AP82" s="39"/>
      <c r="AQ82" s="19">
        <f>AG82*AK82*12</f>
        <v>96269.040000000008</v>
      </c>
      <c r="AR82" s="19"/>
      <c r="AS82" s="19"/>
      <c r="AT82" s="19"/>
      <c r="AU82" s="19"/>
      <c r="AV82" s="19"/>
      <c r="AW82" s="19"/>
      <c r="AX82" s="19"/>
      <c r="AY82" s="12">
        <v>0</v>
      </c>
      <c r="AZ82" s="11"/>
      <c r="BA82" s="11"/>
      <c r="BB82" s="11"/>
      <c r="BC82" s="11"/>
      <c r="BD82" s="11"/>
      <c r="BE82" s="11"/>
      <c r="BF82" s="10"/>
      <c r="BG82" s="6">
        <v>0</v>
      </c>
      <c r="BH82" s="6"/>
      <c r="BI82" s="6"/>
      <c r="BJ82" s="6"/>
      <c r="BK82" s="6"/>
      <c r="BL82" s="6"/>
      <c r="BM82" s="6"/>
      <c r="BN82" s="6"/>
      <c r="BO82" s="12">
        <f>AQ82/365*50</f>
        <v>13187.539726027399</v>
      </c>
      <c r="BP82" s="11"/>
      <c r="BQ82" s="11"/>
      <c r="BR82" s="11"/>
      <c r="BS82" s="11"/>
      <c r="BT82" s="11"/>
      <c r="BU82" s="11"/>
      <c r="BV82" s="10"/>
      <c r="BW82" s="6">
        <v>0</v>
      </c>
      <c r="BX82" s="6"/>
      <c r="BY82" s="6"/>
      <c r="BZ82" s="6"/>
      <c r="CA82" s="6"/>
      <c r="CB82" s="6"/>
      <c r="CC82" s="6"/>
      <c r="CD82" s="6"/>
      <c r="CE82" s="6">
        <v>0</v>
      </c>
      <c r="CF82" s="6"/>
      <c r="CG82" s="6"/>
      <c r="CH82" s="6"/>
      <c r="CI82" s="6"/>
      <c r="CJ82" s="6"/>
      <c r="CK82" s="6"/>
      <c r="CL82" s="6"/>
      <c r="CM82" s="6"/>
      <c r="CN82" s="6">
        <v>0</v>
      </c>
      <c r="CO82" s="6"/>
      <c r="CP82" s="6"/>
      <c r="CQ82" s="6"/>
      <c r="CR82" s="6"/>
      <c r="CS82" s="6"/>
      <c r="CT82" s="6"/>
      <c r="CU82" s="6"/>
      <c r="CV82" s="5">
        <f>SUM(AQ82:CU82)</f>
        <v>109456.57972602741</v>
      </c>
      <c r="CW82" s="5"/>
      <c r="CX82" s="5"/>
      <c r="CY82" s="5"/>
      <c r="CZ82" s="5"/>
      <c r="DA82" s="5"/>
      <c r="DB82" s="5"/>
      <c r="DC82" s="5"/>
      <c r="DD82" s="5"/>
      <c r="DE82" s="4"/>
    </row>
    <row r="83" spans="1:122" s="1" customFormat="1" ht="23.25" customHeight="1" x14ac:dyDescent="0.2">
      <c r="A83" s="34" t="s">
        <v>24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2"/>
      <c r="P83" s="31" t="s">
        <v>13</v>
      </c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9"/>
      <c r="AD83" s="28"/>
      <c r="AE83" s="27"/>
      <c r="AF83" s="26"/>
      <c r="AG83" s="25">
        <v>1</v>
      </c>
      <c r="AH83" s="24"/>
      <c r="AI83" s="24"/>
      <c r="AJ83" s="23"/>
      <c r="AK83" s="41">
        <v>4480.0600000000004</v>
      </c>
      <c r="AL83" s="40"/>
      <c r="AM83" s="40"/>
      <c r="AN83" s="40"/>
      <c r="AO83" s="40"/>
      <c r="AP83" s="39"/>
      <c r="AQ83" s="19">
        <f>AG83*AK83*12</f>
        <v>53760.72</v>
      </c>
      <c r="AR83" s="19"/>
      <c r="AS83" s="19"/>
      <c r="AT83" s="19"/>
      <c r="AU83" s="19"/>
      <c r="AV83" s="19"/>
      <c r="AW83" s="19"/>
      <c r="AX83" s="19"/>
      <c r="AY83" s="12">
        <v>0</v>
      </c>
      <c r="AZ83" s="11"/>
      <c r="BA83" s="11"/>
      <c r="BB83" s="11"/>
      <c r="BC83" s="11"/>
      <c r="BD83" s="11"/>
      <c r="BE83" s="11"/>
      <c r="BF83" s="10"/>
      <c r="BG83" s="6">
        <v>0</v>
      </c>
      <c r="BH83" s="6"/>
      <c r="BI83" s="6"/>
      <c r="BJ83" s="6"/>
      <c r="BK83" s="6"/>
      <c r="BL83" s="6"/>
      <c r="BM83" s="6"/>
      <c r="BN83" s="6"/>
      <c r="BO83" s="12">
        <f>AQ83/365*50</f>
        <v>7364.4821917808213</v>
      </c>
      <c r="BP83" s="11"/>
      <c r="BQ83" s="11"/>
      <c r="BR83" s="11"/>
      <c r="BS83" s="11"/>
      <c r="BT83" s="11"/>
      <c r="BU83" s="11"/>
      <c r="BV83" s="10"/>
      <c r="BW83" s="6">
        <v>0</v>
      </c>
      <c r="BX83" s="6"/>
      <c r="BY83" s="6"/>
      <c r="BZ83" s="6"/>
      <c r="CA83" s="6"/>
      <c r="CB83" s="6"/>
      <c r="CC83" s="6"/>
      <c r="CD83" s="6"/>
      <c r="CE83" s="6">
        <v>0</v>
      </c>
      <c r="CF83" s="6"/>
      <c r="CG83" s="6"/>
      <c r="CH83" s="6"/>
      <c r="CI83" s="6"/>
      <c r="CJ83" s="6"/>
      <c r="CK83" s="6"/>
      <c r="CL83" s="6"/>
      <c r="CM83" s="6"/>
      <c r="CN83" s="6">
        <v>0</v>
      </c>
      <c r="CO83" s="6"/>
      <c r="CP83" s="6"/>
      <c r="CQ83" s="6"/>
      <c r="CR83" s="6"/>
      <c r="CS83" s="6"/>
      <c r="CT83" s="6"/>
      <c r="CU83" s="6"/>
      <c r="CV83" s="5">
        <f>SUM(AQ83:CU83)</f>
        <v>61125.202191780823</v>
      </c>
      <c r="CW83" s="5"/>
      <c r="CX83" s="5"/>
      <c r="CY83" s="5"/>
      <c r="CZ83" s="5"/>
      <c r="DA83" s="5"/>
      <c r="DB83" s="5"/>
      <c r="DC83" s="5"/>
      <c r="DD83" s="5"/>
      <c r="DE83" s="4"/>
    </row>
    <row r="84" spans="1:122" s="1" customFormat="1" ht="23.25" customHeight="1" x14ac:dyDescent="0.2">
      <c r="A84" s="34" t="s">
        <v>24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2"/>
      <c r="P84" s="31" t="s">
        <v>13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29"/>
      <c r="AD84" s="28"/>
      <c r="AE84" s="27"/>
      <c r="AF84" s="26"/>
      <c r="AG84" s="25">
        <v>1</v>
      </c>
      <c r="AH84" s="24"/>
      <c r="AI84" s="24"/>
      <c r="AJ84" s="23"/>
      <c r="AK84" s="41">
        <v>4039.18</v>
      </c>
      <c r="AL84" s="40"/>
      <c r="AM84" s="40"/>
      <c r="AN84" s="40"/>
      <c r="AO84" s="40"/>
      <c r="AP84" s="39"/>
      <c r="AQ84" s="19">
        <f>AG84*AK84*12</f>
        <v>48470.159999999996</v>
      </c>
      <c r="AR84" s="19"/>
      <c r="AS84" s="19"/>
      <c r="AT84" s="19"/>
      <c r="AU84" s="19"/>
      <c r="AV84" s="19"/>
      <c r="AW84" s="19"/>
      <c r="AX84" s="19"/>
      <c r="AY84" s="12">
        <v>0</v>
      </c>
      <c r="AZ84" s="11"/>
      <c r="BA84" s="11"/>
      <c r="BB84" s="11"/>
      <c r="BC84" s="11"/>
      <c r="BD84" s="11"/>
      <c r="BE84" s="11"/>
      <c r="BF84" s="10"/>
      <c r="BG84" s="6">
        <v>0</v>
      </c>
      <c r="BH84" s="6"/>
      <c r="BI84" s="6"/>
      <c r="BJ84" s="6"/>
      <c r="BK84" s="6"/>
      <c r="BL84" s="6"/>
      <c r="BM84" s="6"/>
      <c r="BN84" s="6"/>
      <c r="BO84" s="12">
        <f>AQ84/365*50</f>
        <v>6639.7479452054795</v>
      </c>
      <c r="BP84" s="11"/>
      <c r="BQ84" s="11"/>
      <c r="BR84" s="11"/>
      <c r="BS84" s="11"/>
      <c r="BT84" s="11"/>
      <c r="BU84" s="11"/>
      <c r="BV84" s="10"/>
      <c r="BW84" s="6">
        <v>0</v>
      </c>
      <c r="BX84" s="6"/>
      <c r="BY84" s="6"/>
      <c r="BZ84" s="6"/>
      <c r="CA84" s="6"/>
      <c r="CB84" s="6"/>
      <c r="CC84" s="6"/>
      <c r="CD84" s="6"/>
      <c r="CE84" s="6">
        <v>0</v>
      </c>
      <c r="CF84" s="6"/>
      <c r="CG84" s="6"/>
      <c r="CH84" s="6"/>
      <c r="CI84" s="6"/>
      <c r="CJ84" s="6"/>
      <c r="CK84" s="6"/>
      <c r="CL84" s="6"/>
      <c r="CM84" s="6"/>
      <c r="CN84" s="6">
        <v>0</v>
      </c>
      <c r="CO84" s="6"/>
      <c r="CP84" s="6"/>
      <c r="CQ84" s="6"/>
      <c r="CR84" s="6"/>
      <c r="CS84" s="6"/>
      <c r="CT84" s="6"/>
      <c r="CU84" s="6"/>
      <c r="CV84" s="5">
        <f>SUM(AQ84:CU84)</f>
        <v>55109.907945205472</v>
      </c>
      <c r="CW84" s="5"/>
      <c r="CX84" s="5"/>
      <c r="CY84" s="5"/>
      <c r="CZ84" s="5"/>
      <c r="DA84" s="5"/>
      <c r="DB84" s="5"/>
      <c r="DC84" s="5"/>
      <c r="DD84" s="5"/>
      <c r="DE84" s="4"/>
    </row>
    <row r="85" spans="1:122" s="1" customFormat="1" ht="23.25" customHeight="1" x14ac:dyDescent="0.2">
      <c r="A85" s="34" t="s">
        <v>23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2"/>
      <c r="P85" s="31" t="s">
        <v>13</v>
      </c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29"/>
      <c r="AD85" s="28"/>
      <c r="AE85" s="27"/>
      <c r="AF85" s="26"/>
      <c r="AG85" s="25">
        <v>1</v>
      </c>
      <c r="AH85" s="24"/>
      <c r="AI85" s="24"/>
      <c r="AJ85" s="23"/>
      <c r="AK85" s="41">
        <v>1274.81</v>
      </c>
      <c r="AL85" s="40"/>
      <c r="AM85" s="40"/>
      <c r="AN85" s="40"/>
      <c r="AO85" s="40"/>
      <c r="AP85" s="39"/>
      <c r="AQ85" s="19">
        <f>AG85*AK85*12</f>
        <v>15297.72</v>
      </c>
      <c r="AR85" s="19"/>
      <c r="AS85" s="19"/>
      <c r="AT85" s="19"/>
      <c r="AU85" s="19"/>
      <c r="AV85" s="19"/>
      <c r="AW85" s="19"/>
      <c r="AX85" s="19"/>
      <c r="AY85" s="12">
        <v>0</v>
      </c>
      <c r="AZ85" s="11"/>
      <c r="BA85" s="11"/>
      <c r="BB85" s="11"/>
      <c r="BC85" s="11"/>
      <c r="BD85" s="11"/>
      <c r="BE85" s="11"/>
      <c r="BF85" s="10"/>
      <c r="BG85" s="6">
        <v>0</v>
      </c>
      <c r="BH85" s="6"/>
      <c r="BI85" s="6"/>
      <c r="BJ85" s="6"/>
      <c r="BK85" s="6"/>
      <c r="BL85" s="6"/>
      <c r="BM85" s="6"/>
      <c r="BN85" s="6"/>
      <c r="BO85" s="12">
        <f>AQ85/365*50</f>
        <v>2095.5780821917806</v>
      </c>
      <c r="BP85" s="11"/>
      <c r="BQ85" s="11"/>
      <c r="BR85" s="11"/>
      <c r="BS85" s="11"/>
      <c r="BT85" s="11"/>
      <c r="BU85" s="11"/>
      <c r="BV85" s="10"/>
      <c r="BW85" s="6">
        <v>0</v>
      </c>
      <c r="BX85" s="6"/>
      <c r="BY85" s="6"/>
      <c r="BZ85" s="6"/>
      <c r="CA85" s="6"/>
      <c r="CB85" s="6"/>
      <c r="CC85" s="6"/>
      <c r="CD85" s="6"/>
      <c r="CE85" s="6">
        <v>0</v>
      </c>
      <c r="CF85" s="6"/>
      <c r="CG85" s="6"/>
      <c r="CH85" s="6"/>
      <c r="CI85" s="6"/>
      <c r="CJ85" s="6"/>
      <c r="CK85" s="6"/>
      <c r="CL85" s="6"/>
      <c r="CM85" s="6"/>
      <c r="CN85" s="6">
        <v>0</v>
      </c>
      <c r="CO85" s="6"/>
      <c r="CP85" s="6"/>
      <c r="CQ85" s="6"/>
      <c r="CR85" s="6"/>
      <c r="CS85" s="6"/>
      <c r="CT85" s="6"/>
      <c r="CU85" s="6"/>
      <c r="CV85" s="5">
        <f>SUM(AQ85:CU85)</f>
        <v>17393.298082191781</v>
      </c>
      <c r="CW85" s="5"/>
      <c r="CX85" s="5"/>
      <c r="CY85" s="5"/>
      <c r="CZ85" s="5"/>
      <c r="DA85" s="5"/>
      <c r="DB85" s="5"/>
      <c r="DC85" s="5"/>
      <c r="DD85" s="5"/>
      <c r="DE85" s="4"/>
    </row>
    <row r="86" spans="1:122" s="1" customFormat="1" ht="23.25" customHeight="1" x14ac:dyDescent="0.2">
      <c r="A86" s="3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2"/>
      <c r="P86" s="31" t="s">
        <v>13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29"/>
      <c r="AD86" s="28"/>
      <c r="AE86" s="27"/>
      <c r="AF86" s="26"/>
      <c r="AG86" s="25">
        <v>1</v>
      </c>
      <c r="AH86" s="24"/>
      <c r="AI86" s="24"/>
      <c r="AJ86" s="23"/>
      <c r="AK86" s="41">
        <v>3213.71</v>
      </c>
      <c r="AL86" s="40"/>
      <c r="AM86" s="40"/>
      <c r="AN86" s="40"/>
      <c r="AO86" s="40"/>
      <c r="AP86" s="39"/>
      <c r="AQ86" s="19">
        <f>AG86*AK86*12</f>
        <v>38564.520000000004</v>
      </c>
      <c r="AR86" s="19"/>
      <c r="AS86" s="19"/>
      <c r="AT86" s="19"/>
      <c r="AU86" s="19"/>
      <c r="AV86" s="19"/>
      <c r="AW86" s="19"/>
      <c r="AX86" s="19"/>
      <c r="AY86" s="12">
        <v>0</v>
      </c>
      <c r="AZ86" s="11"/>
      <c r="BA86" s="11"/>
      <c r="BB86" s="11"/>
      <c r="BC86" s="11"/>
      <c r="BD86" s="11"/>
      <c r="BE86" s="11"/>
      <c r="BF86" s="10"/>
      <c r="BG86" s="6">
        <v>0</v>
      </c>
      <c r="BH86" s="6"/>
      <c r="BI86" s="6"/>
      <c r="BJ86" s="6"/>
      <c r="BK86" s="6"/>
      <c r="BL86" s="6"/>
      <c r="BM86" s="6"/>
      <c r="BN86" s="6"/>
      <c r="BO86" s="12">
        <f>AQ86/365*50</f>
        <v>5282.8109589041096</v>
      </c>
      <c r="BP86" s="11"/>
      <c r="BQ86" s="11"/>
      <c r="BR86" s="11"/>
      <c r="BS86" s="11"/>
      <c r="BT86" s="11"/>
      <c r="BU86" s="11"/>
      <c r="BV86" s="10"/>
      <c r="BW86" s="6">
        <v>0</v>
      </c>
      <c r="BX86" s="6"/>
      <c r="BY86" s="6"/>
      <c r="BZ86" s="6"/>
      <c r="CA86" s="6"/>
      <c r="CB86" s="6"/>
      <c r="CC86" s="6"/>
      <c r="CD86" s="6"/>
      <c r="CE86" s="6">
        <v>0</v>
      </c>
      <c r="CF86" s="6"/>
      <c r="CG86" s="6"/>
      <c r="CH86" s="6"/>
      <c r="CI86" s="6"/>
      <c r="CJ86" s="6"/>
      <c r="CK86" s="6"/>
      <c r="CL86" s="6"/>
      <c r="CM86" s="6"/>
      <c r="CN86" s="6">
        <v>0</v>
      </c>
      <c r="CO86" s="6"/>
      <c r="CP86" s="6"/>
      <c r="CQ86" s="6"/>
      <c r="CR86" s="6"/>
      <c r="CS86" s="6"/>
      <c r="CT86" s="6"/>
      <c r="CU86" s="6"/>
      <c r="CV86" s="5">
        <f>SUM(AQ86:CU86)</f>
        <v>43847.330958904116</v>
      </c>
      <c r="CW86" s="5"/>
      <c r="CX86" s="5"/>
      <c r="CY86" s="5"/>
      <c r="CZ86" s="5"/>
      <c r="DA86" s="5"/>
      <c r="DB86" s="5"/>
      <c r="DC86" s="5"/>
      <c r="DD86" s="5"/>
      <c r="DE86" s="4"/>
    </row>
    <row r="87" spans="1:122" s="1" customFormat="1" ht="23.25" customHeight="1" x14ac:dyDescent="0.2">
      <c r="A87" s="34" t="s">
        <v>21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2"/>
      <c r="P87" s="31" t="s">
        <v>13</v>
      </c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29"/>
      <c r="AD87" s="28"/>
      <c r="AE87" s="27"/>
      <c r="AF87" s="26"/>
      <c r="AG87" s="25">
        <v>1</v>
      </c>
      <c r="AH87" s="24"/>
      <c r="AI87" s="24"/>
      <c r="AJ87" s="23"/>
      <c r="AK87" s="41">
        <v>6731.82</v>
      </c>
      <c r="AL87" s="40"/>
      <c r="AM87" s="40"/>
      <c r="AN87" s="40"/>
      <c r="AO87" s="40"/>
      <c r="AP87" s="39"/>
      <c r="AQ87" s="19">
        <f>AG87*AK87*12</f>
        <v>80781.84</v>
      </c>
      <c r="AR87" s="19"/>
      <c r="AS87" s="19"/>
      <c r="AT87" s="19"/>
      <c r="AU87" s="19"/>
      <c r="AV87" s="19"/>
      <c r="AW87" s="19"/>
      <c r="AX87" s="19"/>
      <c r="AY87" s="12">
        <v>0</v>
      </c>
      <c r="AZ87" s="11"/>
      <c r="BA87" s="11"/>
      <c r="BB87" s="11"/>
      <c r="BC87" s="11"/>
      <c r="BD87" s="11"/>
      <c r="BE87" s="11"/>
      <c r="BF87" s="10"/>
      <c r="BG87" s="6">
        <v>0</v>
      </c>
      <c r="BH87" s="6"/>
      <c r="BI87" s="6"/>
      <c r="BJ87" s="6"/>
      <c r="BK87" s="6"/>
      <c r="BL87" s="6"/>
      <c r="BM87" s="6"/>
      <c r="BN87" s="6"/>
      <c r="BO87" s="12">
        <f>AQ87/365*50</f>
        <v>11066.005479452055</v>
      </c>
      <c r="BP87" s="11"/>
      <c r="BQ87" s="11"/>
      <c r="BR87" s="11"/>
      <c r="BS87" s="11"/>
      <c r="BT87" s="11"/>
      <c r="BU87" s="11"/>
      <c r="BV87" s="10"/>
      <c r="BW87" s="6">
        <v>0</v>
      </c>
      <c r="BX87" s="6"/>
      <c r="BY87" s="6"/>
      <c r="BZ87" s="6"/>
      <c r="CA87" s="6"/>
      <c r="CB87" s="6"/>
      <c r="CC87" s="6"/>
      <c r="CD87" s="6"/>
      <c r="CE87" s="6">
        <v>0</v>
      </c>
      <c r="CF87" s="6"/>
      <c r="CG87" s="6"/>
      <c r="CH87" s="6"/>
      <c r="CI87" s="6"/>
      <c r="CJ87" s="6"/>
      <c r="CK87" s="6"/>
      <c r="CL87" s="6"/>
      <c r="CM87" s="6"/>
      <c r="CN87" s="6">
        <v>0</v>
      </c>
      <c r="CO87" s="6"/>
      <c r="CP87" s="6"/>
      <c r="CQ87" s="6"/>
      <c r="CR87" s="6"/>
      <c r="CS87" s="6"/>
      <c r="CT87" s="6"/>
      <c r="CU87" s="6"/>
      <c r="CV87" s="5">
        <f>SUM(AQ87:CU87)</f>
        <v>91847.845479452051</v>
      </c>
      <c r="CW87" s="5"/>
      <c r="CX87" s="5"/>
      <c r="CY87" s="5"/>
      <c r="CZ87" s="5"/>
      <c r="DA87" s="5"/>
      <c r="DB87" s="5"/>
      <c r="DC87" s="5"/>
      <c r="DD87" s="5"/>
      <c r="DE87" s="4"/>
    </row>
    <row r="88" spans="1:122" s="1" customFormat="1" ht="23.25" customHeight="1" x14ac:dyDescent="0.2">
      <c r="A88" s="34" t="s">
        <v>20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2"/>
      <c r="P88" s="31" t="s">
        <v>13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29"/>
      <c r="AD88" s="28"/>
      <c r="AE88" s="27"/>
      <c r="AF88" s="26"/>
      <c r="AG88" s="25">
        <v>1</v>
      </c>
      <c r="AH88" s="24"/>
      <c r="AI88" s="24"/>
      <c r="AJ88" s="23"/>
      <c r="AK88" s="41">
        <v>5385.87</v>
      </c>
      <c r="AL88" s="40"/>
      <c r="AM88" s="40"/>
      <c r="AN88" s="40"/>
      <c r="AO88" s="40"/>
      <c r="AP88" s="39"/>
      <c r="AQ88" s="19">
        <f>AG88*AK88*12</f>
        <v>64630.44</v>
      </c>
      <c r="AR88" s="19"/>
      <c r="AS88" s="19"/>
      <c r="AT88" s="19"/>
      <c r="AU88" s="19"/>
      <c r="AV88" s="19"/>
      <c r="AW88" s="19"/>
      <c r="AX88" s="19"/>
      <c r="AY88" s="12">
        <v>0</v>
      </c>
      <c r="AZ88" s="11"/>
      <c r="BA88" s="11"/>
      <c r="BB88" s="11"/>
      <c r="BC88" s="11"/>
      <c r="BD88" s="11"/>
      <c r="BE88" s="11"/>
      <c r="BF88" s="10"/>
      <c r="BG88" s="6">
        <v>0</v>
      </c>
      <c r="BH88" s="6"/>
      <c r="BI88" s="6"/>
      <c r="BJ88" s="6"/>
      <c r="BK88" s="6"/>
      <c r="BL88" s="6"/>
      <c r="BM88" s="6"/>
      <c r="BN88" s="6"/>
      <c r="BO88" s="12">
        <f>AQ88/365*50</f>
        <v>8853.4849315068495</v>
      </c>
      <c r="BP88" s="11"/>
      <c r="BQ88" s="11"/>
      <c r="BR88" s="11"/>
      <c r="BS88" s="11"/>
      <c r="BT88" s="11"/>
      <c r="BU88" s="11"/>
      <c r="BV88" s="10"/>
      <c r="BW88" s="6">
        <v>0</v>
      </c>
      <c r="BX88" s="6"/>
      <c r="BY88" s="6"/>
      <c r="BZ88" s="6"/>
      <c r="CA88" s="6"/>
      <c r="CB88" s="6"/>
      <c r="CC88" s="6"/>
      <c r="CD88" s="6"/>
      <c r="CE88" s="6">
        <v>0</v>
      </c>
      <c r="CF88" s="6"/>
      <c r="CG88" s="6"/>
      <c r="CH88" s="6"/>
      <c r="CI88" s="6"/>
      <c r="CJ88" s="6"/>
      <c r="CK88" s="6"/>
      <c r="CL88" s="6"/>
      <c r="CM88" s="6"/>
      <c r="CN88" s="6">
        <v>0</v>
      </c>
      <c r="CO88" s="6"/>
      <c r="CP88" s="6"/>
      <c r="CQ88" s="6"/>
      <c r="CR88" s="6"/>
      <c r="CS88" s="6"/>
      <c r="CT88" s="6"/>
      <c r="CU88" s="6"/>
      <c r="CV88" s="5">
        <f>SUM(AQ88:CU88)</f>
        <v>73483.924931506859</v>
      </c>
      <c r="CW88" s="5"/>
      <c r="CX88" s="5"/>
      <c r="CY88" s="5"/>
      <c r="CZ88" s="5"/>
      <c r="DA88" s="5"/>
      <c r="DB88" s="5"/>
      <c r="DC88" s="5"/>
      <c r="DD88" s="5"/>
      <c r="DE88" s="4"/>
    </row>
    <row r="89" spans="1:122" s="1" customFormat="1" ht="23.25" customHeight="1" x14ac:dyDescent="0.2">
      <c r="A89" s="34" t="s">
        <v>19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2"/>
      <c r="P89" s="31" t="s">
        <v>13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29"/>
      <c r="AD89" s="28"/>
      <c r="AE89" s="27"/>
      <c r="AF89" s="26"/>
      <c r="AG89" s="25">
        <v>1</v>
      </c>
      <c r="AH89" s="24"/>
      <c r="AI89" s="24"/>
      <c r="AJ89" s="23"/>
      <c r="AK89" s="41">
        <v>3305.69</v>
      </c>
      <c r="AL89" s="40"/>
      <c r="AM89" s="40"/>
      <c r="AN89" s="40"/>
      <c r="AO89" s="40"/>
      <c r="AP89" s="39"/>
      <c r="AQ89" s="19">
        <f>AG89*AK89*12</f>
        <v>39668.28</v>
      </c>
      <c r="AR89" s="19"/>
      <c r="AS89" s="19"/>
      <c r="AT89" s="19"/>
      <c r="AU89" s="19"/>
      <c r="AV89" s="19"/>
      <c r="AW89" s="19"/>
      <c r="AX89" s="19"/>
      <c r="AY89" s="12">
        <v>0</v>
      </c>
      <c r="AZ89" s="11"/>
      <c r="BA89" s="11"/>
      <c r="BB89" s="11"/>
      <c r="BC89" s="11"/>
      <c r="BD89" s="11"/>
      <c r="BE89" s="11"/>
      <c r="BF89" s="10"/>
      <c r="BG89" s="6">
        <v>0</v>
      </c>
      <c r="BH89" s="6"/>
      <c r="BI89" s="6"/>
      <c r="BJ89" s="6"/>
      <c r="BK89" s="6"/>
      <c r="BL89" s="6"/>
      <c r="BM89" s="6"/>
      <c r="BN89" s="6"/>
      <c r="BO89" s="12">
        <f>AQ89/365*50</f>
        <v>5434.0109589041094</v>
      </c>
      <c r="BP89" s="11"/>
      <c r="BQ89" s="11"/>
      <c r="BR89" s="11"/>
      <c r="BS89" s="11"/>
      <c r="BT89" s="11"/>
      <c r="BU89" s="11"/>
      <c r="BV89" s="10"/>
      <c r="BW89" s="6">
        <v>0</v>
      </c>
      <c r="BX89" s="6"/>
      <c r="BY89" s="6"/>
      <c r="BZ89" s="6"/>
      <c r="CA89" s="6"/>
      <c r="CB89" s="6"/>
      <c r="CC89" s="6"/>
      <c r="CD89" s="6"/>
      <c r="CE89" s="6">
        <v>0</v>
      </c>
      <c r="CF89" s="6"/>
      <c r="CG89" s="6"/>
      <c r="CH89" s="6"/>
      <c r="CI89" s="6"/>
      <c r="CJ89" s="6"/>
      <c r="CK89" s="6"/>
      <c r="CL89" s="6"/>
      <c r="CM89" s="6"/>
      <c r="CN89" s="6">
        <v>0</v>
      </c>
      <c r="CO89" s="6"/>
      <c r="CP89" s="6"/>
      <c r="CQ89" s="6"/>
      <c r="CR89" s="6"/>
      <c r="CS89" s="6"/>
      <c r="CT89" s="6"/>
      <c r="CU89" s="6"/>
      <c r="CV89" s="5">
        <f>SUM(AQ89:CU89)</f>
        <v>45102.290958904108</v>
      </c>
      <c r="CW89" s="5"/>
      <c r="CX89" s="5"/>
      <c r="CY89" s="5"/>
      <c r="CZ89" s="5"/>
      <c r="DA89" s="5"/>
      <c r="DB89" s="5"/>
      <c r="DC89" s="5"/>
      <c r="DD89" s="5"/>
      <c r="DE89" s="4"/>
    </row>
    <row r="90" spans="1:122" s="1" customFormat="1" ht="23.25" customHeight="1" x14ac:dyDescent="0.2">
      <c r="A90" s="34" t="s">
        <v>18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2"/>
      <c r="P90" s="31" t="s">
        <v>13</v>
      </c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29"/>
      <c r="AD90" s="28"/>
      <c r="AE90" s="27"/>
      <c r="AF90" s="26"/>
      <c r="AG90" s="25">
        <v>1</v>
      </c>
      <c r="AH90" s="24"/>
      <c r="AI90" s="24"/>
      <c r="AJ90" s="23"/>
      <c r="AK90" s="41">
        <v>3494.17</v>
      </c>
      <c r="AL90" s="40"/>
      <c r="AM90" s="40"/>
      <c r="AN90" s="40"/>
      <c r="AO90" s="40"/>
      <c r="AP90" s="39"/>
      <c r="AQ90" s="19">
        <f>AG90*AK90*12</f>
        <v>41930.04</v>
      </c>
      <c r="AR90" s="19"/>
      <c r="AS90" s="19"/>
      <c r="AT90" s="19"/>
      <c r="AU90" s="19"/>
      <c r="AV90" s="19"/>
      <c r="AW90" s="19"/>
      <c r="AX90" s="19"/>
      <c r="AY90" s="12">
        <v>0</v>
      </c>
      <c r="AZ90" s="11"/>
      <c r="BA90" s="11"/>
      <c r="BB90" s="11"/>
      <c r="BC90" s="11"/>
      <c r="BD90" s="11"/>
      <c r="BE90" s="11"/>
      <c r="BF90" s="10"/>
      <c r="BG90" s="6">
        <v>0</v>
      </c>
      <c r="BH90" s="6"/>
      <c r="BI90" s="6"/>
      <c r="BJ90" s="6"/>
      <c r="BK90" s="6"/>
      <c r="BL90" s="6"/>
      <c r="BM90" s="6"/>
      <c r="BN90" s="6"/>
      <c r="BO90" s="12">
        <f>AQ90/365*50</f>
        <v>5743.8410958904105</v>
      </c>
      <c r="BP90" s="11"/>
      <c r="BQ90" s="11"/>
      <c r="BR90" s="11"/>
      <c r="BS90" s="11"/>
      <c r="BT90" s="11"/>
      <c r="BU90" s="11"/>
      <c r="BV90" s="10"/>
      <c r="BW90" s="6">
        <v>0</v>
      </c>
      <c r="BX90" s="6"/>
      <c r="BY90" s="6"/>
      <c r="BZ90" s="6"/>
      <c r="CA90" s="6"/>
      <c r="CB90" s="6"/>
      <c r="CC90" s="6"/>
      <c r="CD90" s="6"/>
      <c r="CE90" s="6">
        <v>0</v>
      </c>
      <c r="CF90" s="6"/>
      <c r="CG90" s="6"/>
      <c r="CH90" s="6"/>
      <c r="CI90" s="6"/>
      <c r="CJ90" s="6"/>
      <c r="CK90" s="6"/>
      <c r="CL90" s="6"/>
      <c r="CM90" s="6"/>
      <c r="CN90" s="6">
        <v>0</v>
      </c>
      <c r="CO90" s="6"/>
      <c r="CP90" s="6"/>
      <c r="CQ90" s="6"/>
      <c r="CR90" s="6"/>
      <c r="CS90" s="6"/>
      <c r="CT90" s="6"/>
      <c r="CU90" s="6"/>
      <c r="CV90" s="5">
        <f>SUM(AQ90:CU90)</f>
        <v>47673.881095890414</v>
      </c>
      <c r="CW90" s="5"/>
      <c r="CX90" s="5"/>
      <c r="CY90" s="5"/>
      <c r="CZ90" s="5"/>
      <c r="DA90" s="5"/>
      <c r="DB90" s="5"/>
      <c r="DC90" s="5"/>
      <c r="DD90" s="5"/>
      <c r="DE90" s="4"/>
    </row>
    <row r="91" spans="1:122" s="1" customFormat="1" ht="23.25" customHeight="1" x14ac:dyDescent="0.2">
      <c r="A91" s="34" t="s">
        <v>17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2"/>
      <c r="P91" s="31" t="s">
        <v>13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29"/>
      <c r="AD91" s="28"/>
      <c r="AE91" s="27"/>
      <c r="AF91" s="26"/>
      <c r="AG91" s="25">
        <v>1</v>
      </c>
      <c r="AH91" s="24"/>
      <c r="AI91" s="24"/>
      <c r="AJ91" s="23"/>
      <c r="AK91" s="41">
        <v>12344.54</v>
      </c>
      <c r="AL91" s="40"/>
      <c r="AM91" s="40"/>
      <c r="AN91" s="40"/>
      <c r="AO91" s="40"/>
      <c r="AP91" s="39"/>
      <c r="AQ91" s="19">
        <f>AG91*AK91*12</f>
        <v>148134.48000000001</v>
      </c>
      <c r="AR91" s="19"/>
      <c r="AS91" s="19"/>
      <c r="AT91" s="19"/>
      <c r="AU91" s="19"/>
      <c r="AV91" s="19"/>
      <c r="AW91" s="19"/>
      <c r="AX91" s="19"/>
      <c r="AY91" s="12">
        <v>0</v>
      </c>
      <c r="AZ91" s="11"/>
      <c r="BA91" s="11"/>
      <c r="BB91" s="11"/>
      <c r="BC91" s="11"/>
      <c r="BD91" s="11"/>
      <c r="BE91" s="11"/>
      <c r="BF91" s="10"/>
      <c r="BG91" s="6">
        <v>0</v>
      </c>
      <c r="BH91" s="6"/>
      <c r="BI91" s="6"/>
      <c r="BJ91" s="6"/>
      <c r="BK91" s="6"/>
      <c r="BL91" s="6"/>
      <c r="BM91" s="6"/>
      <c r="BN91" s="6"/>
      <c r="BO91" s="12">
        <f>AQ91/365*50</f>
        <v>20292.394520547947</v>
      </c>
      <c r="BP91" s="11"/>
      <c r="BQ91" s="11"/>
      <c r="BR91" s="11"/>
      <c r="BS91" s="11"/>
      <c r="BT91" s="11"/>
      <c r="BU91" s="11"/>
      <c r="BV91" s="10"/>
      <c r="BW91" s="6">
        <v>0</v>
      </c>
      <c r="BX91" s="6"/>
      <c r="BY91" s="6"/>
      <c r="BZ91" s="6"/>
      <c r="CA91" s="6"/>
      <c r="CB91" s="6"/>
      <c r="CC91" s="6"/>
      <c r="CD91" s="6"/>
      <c r="CE91" s="6">
        <v>0</v>
      </c>
      <c r="CF91" s="6"/>
      <c r="CG91" s="6"/>
      <c r="CH91" s="6"/>
      <c r="CI91" s="6"/>
      <c r="CJ91" s="6"/>
      <c r="CK91" s="6"/>
      <c r="CL91" s="6"/>
      <c r="CM91" s="6"/>
      <c r="CN91" s="6">
        <v>0</v>
      </c>
      <c r="CO91" s="6"/>
      <c r="CP91" s="6"/>
      <c r="CQ91" s="6"/>
      <c r="CR91" s="6"/>
      <c r="CS91" s="6"/>
      <c r="CT91" s="6"/>
      <c r="CU91" s="6"/>
      <c r="CV91" s="5">
        <f>SUM(AQ91:CU91)</f>
        <v>168426.87452054795</v>
      </c>
      <c r="CW91" s="5"/>
      <c r="CX91" s="5"/>
      <c r="CY91" s="5"/>
      <c r="CZ91" s="5"/>
      <c r="DA91" s="5"/>
      <c r="DB91" s="5"/>
      <c r="DC91" s="5"/>
      <c r="DD91" s="5"/>
      <c r="DE91" s="4"/>
    </row>
    <row r="92" spans="1:122" s="1" customFormat="1" ht="23.25" customHeight="1" x14ac:dyDescent="0.2">
      <c r="A92" s="56" t="s">
        <v>16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4"/>
      <c r="P92" s="53" t="s">
        <v>13</v>
      </c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1"/>
      <c r="AD92" s="50"/>
      <c r="AE92" s="49"/>
      <c r="AF92" s="48"/>
      <c r="AG92" s="47">
        <v>1</v>
      </c>
      <c r="AH92" s="46"/>
      <c r="AI92" s="46"/>
      <c r="AJ92" s="45"/>
      <c r="AK92" s="41">
        <v>12345.95</v>
      </c>
      <c r="AL92" s="40"/>
      <c r="AM92" s="40"/>
      <c r="AN92" s="40"/>
      <c r="AO92" s="40"/>
      <c r="AP92" s="39"/>
      <c r="AQ92" s="19">
        <f>AG92*AK92*12</f>
        <v>148151.40000000002</v>
      </c>
      <c r="AR92" s="19"/>
      <c r="AS92" s="19"/>
      <c r="AT92" s="19"/>
      <c r="AU92" s="19"/>
      <c r="AV92" s="19"/>
      <c r="AW92" s="19"/>
      <c r="AX92" s="19"/>
      <c r="AY92" s="12">
        <v>0</v>
      </c>
      <c r="AZ92" s="11"/>
      <c r="BA92" s="11"/>
      <c r="BB92" s="11"/>
      <c r="BC92" s="11"/>
      <c r="BD92" s="11"/>
      <c r="BE92" s="11"/>
      <c r="BF92" s="10"/>
      <c r="BG92" s="6">
        <v>0</v>
      </c>
      <c r="BH92" s="6"/>
      <c r="BI92" s="6"/>
      <c r="BJ92" s="6"/>
      <c r="BK92" s="6"/>
      <c r="BL92" s="6"/>
      <c r="BM92" s="6"/>
      <c r="BN92" s="6"/>
      <c r="BO92" s="12">
        <f>AQ92/365*50</f>
        <v>20294.712328767127</v>
      </c>
      <c r="BP92" s="11"/>
      <c r="BQ92" s="11"/>
      <c r="BR92" s="11"/>
      <c r="BS92" s="11"/>
      <c r="BT92" s="11"/>
      <c r="BU92" s="11"/>
      <c r="BV92" s="10"/>
      <c r="BW92" s="6">
        <v>0</v>
      </c>
      <c r="BX92" s="6"/>
      <c r="BY92" s="6"/>
      <c r="BZ92" s="6"/>
      <c r="CA92" s="6"/>
      <c r="CB92" s="6"/>
      <c r="CC92" s="6"/>
      <c r="CD92" s="6"/>
      <c r="CE92" s="6">
        <v>0</v>
      </c>
      <c r="CF92" s="6"/>
      <c r="CG92" s="6"/>
      <c r="CH92" s="6"/>
      <c r="CI92" s="6"/>
      <c r="CJ92" s="6"/>
      <c r="CK92" s="6"/>
      <c r="CL92" s="6"/>
      <c r="CM92" s="6"/>
      <c r="CN92" s="6">
        <v>0</v>
      </c>
      <c r="CO92" s="6"/>
      <c r="CP92" s="6"/>
      <c r="CQ92" s="6"/>
      <c r="CR92" s="6"/>
      <c r="CS92" s="6"/>
      <c r="CT92" s="6"/>
      <c r="CU92" s="6"/>
      <c r="CV92" s="5">
        <f>SUM(AQ92:CU92)</f>
        <v>168446.11232876714</v>
      </c>
      <c r="CW92" s="5"/>
      <c r="CX92" s="5"/>
      <c r="CY92" s="5"/>
      <c r="CZ92" s="5"/>
      <c r="DA92" s="5"/>
      <c r="DB92" s="5"/>
      <c r="DC92" s="5"/>
      <c r="DD92" s="5"/>
      <c r="DE92" s="4"/>
    </row>
    <row r="93" spans="1:122" s="1" customFormat="1" ht="23.25" customHeight="1" x14ac:dyDescent="0.2">
      <c r="A93" s="34" t="s">
        <v>15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2"/>
      <c r="P93" s="31" t="s">
        <v>13</v>
      </c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29"/>
      <c r="AD93" s="28"/>
      <c r="AE93" s="27"/>
      <c r="AF93" s="26"/>
      <c r="AG93" s="25">
        <v>2</v>
      </c>
      <c r="AH93" s="24"/>
      <c r="AI93" s="24"/>
      <c r="AJ93" s="23"/>
      <c r="AK93" s="41">
        <v>4292.6899999999996</v>
      </c>
      <c r="AL93" s="40"/>
      <c r="AM93" s="40"/>
      <c r="AN93" s="40"/>
      <c r="AO93" s="40"/>
      <c r="AP93" s="39"/>
      <c r="AQ93" s="19">
        <f>AG93*AK93*12</f>
        <v>103024.56</v>
      </c>
      <c r="AR93" s="19"/>
      <c r="AS93" s="19"/>
      <c r="AT93" s="19"/>
      <c r="AU93" s="19"/>
      <c r="AV93" s="19"/>
      <c r="AW93" s="19"/>
      <c r="AX93" s="19"/>
      <c r="AY93" s="12">
        <v>0</v>
      </c>
      <c r="AZ93" s="11"/>
      <c r="BA93" s="11"/>
      <c r="BB93" s="11"/>
      <c r="BC93" s="11"/>
      <c r="BD93" s="11"/>
      <c r="BE93" s="11"/>
      <c r="BF93" s="10"/>
      <c r="BG93" s="6">
        <v>0</v>
      </c>
      <c r="BH93" s="6"/>
      <c r="BI93" s="6"/>
      <c r="BJ93" s="6"/>
      <c r="BK93" s="6"/>
      <c r="BL93" s="6"/>
      <c r="BM93" s="6"/>
      <c r="BN93" s="6"/>
      <c r="BO93" s="12">
        <f>AQ93/365*50</f>
        <v>14112.953424657533</v>
      </c>
      <c r="BP93" s="11"/>
      <c r="BQ93" s="11"/>
      <c r="BR93" s="11"/>
      <c r="BS93" s="11"/>
      <c r="BT93" s="11"/>
      <c r="BU93" s="11"/>
      <c r="BV93" s="10"/>
      <c r="BW93" s="6">
        <v>0</v>
      </c>
      <c r="BX93" s="6"/>
      <c r="BY93" s="6"/>
      <c r="BZ93" s="6"/>
      <c r="CA93" s="6"/>
      <c r="CB93" s="6"/>
      <c r="CC93" s="6"/>
      <c r="CD93" s="6"/>
      <c r="CE93" s="6">
        <v>0</v>
      </c>
      <c r="CF93" s="6"/>
      <c r="CG93" s="6"/>
      <c r="CH93" s="6"/>
      <c r="CI93" s="6"/>
      <c r="CJ93" s="6"/>
      <c r="CK93" s="6"/>
      <c r="CL93" s="6"/>
      <c r="CM93" s="6"/>
      <c r="CN93" s="6">
        <v>0</v>
      </c>
      <c r="CO93" s="6"/>
      <c r="CP93" s="6"/>
      <c r="CQ93" s="6"/>
      <c r="CR93" s="6"/>
      <c r="CS93" s="6"/>
      <c r="CT93" s="6"/>
      <c r="CU93" s="6"/>
      <c r="CV93" s="5">
        <f>SUM(AQ93:CU93)</f>
        <v>117137.51342465753</v>
      </c>
      <c r="CW93" s="5"/>
      <c r="CX93" s="5"/>
      <c r="CY93" s="5"/>
      <c r="CZ93" s="5"/>
      <c r="DA93" s="5"/>
      <c r="DB93" s="5"/>
      <c r="DC93" s="5"/>
      <c r="DD93" s="5"/>
      <c r="DE93" s="4"/>
    </row>
    <row r="94" spans="1:122" s="1" customFormat="1" ht="23.25" customHeight="1" x14ac:dyDescent="0.2">
      <c r="A94" s="34" t="s">
        <v>14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2"/>
      <c r="P94" s="31" t="s">
        <v>13</v>
      </c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29"/>
      <c r="AD94" s="28"/>
      <c r="AE94" s="27"/>
      <c r="AF94" s="26"/>
      <c r="AG94" s="25">
        <v>1</v>
      </c>
      <c r="AH94" s="24"/>
      <c r="AI94" s="24"/>
      <c r="AJ94" s="23"/>
      <c r="AK94" s="41">
        <v>8632.6</v>
      </c>
      <c r="AL94" s="40"/>
      <c r="AM94" s="40"/>
      <c r="AN94" s="40"/>
      <c r="AO94" s="40"/>
      <c r="AP94" s="39"/>
      <c r="AQ94" s="19">
        <f>AG94*AK94*12</f>
        <v>103591.20000000001</v>
      </c>
      <c r="AR94" s="19"/>
      <c r="AS94" s="19"/>
      <c r="AT94" s="19"/>
      <c r="AU94" s="19"/>
      <c r="AV94" s="19"/>
      <c r="AW94" s="19"/>
      <c r="AX94" s="19"/>
      <c r="AY94" s="12">
        <v>0</v>
      </c>
      <c r="AZ94" s="11"/>
      <c r="BA94" s="11"/>
      <c r="BB94" s="11"/>
      <c r="BC94" s="11"/>
      <c r="BD94" s="11"/>
      <c r="BE94" s="11"/>
      <c r="BF94" s="10"/>
      <c r="BG94" s="6">
        <v>0</v>
      </c>
      <c r="BH94" s="6"/>
      <c r="BI94" s="6"/>
      <c r="BJ94" s="6"/>
      <c r="BK94" s="6"/>
      <c r="BL94" s="6"/>
      <c r="BM94" s="6"/>
      <c r="BN94" s="6"/>
      <c r="BO94" s="12">
        <f>AQ94/365*50</f>
        <v>14190.575342465754</v>
      </c>
      <c r="BP94" s="11"/>
      <c r="BQ94" s="11"/>
      <c r="BR94" s="11"/>
      <c r="BS94" s="11"/>
      <c r="BT94" s="11"/>
      <c r="BU94" s="11"/>
      <c r="BV94" s="10"/>
      <c r="BW94" s="6">
        <v>0</v>
      </c>
      <c r="BX94" s="6"/>
      <c r="BY94" s="6"/>
      <c r="BZ94" s="6"/>
      <c r="CA94" s="6"/>
      <c r="CB94" s="6"/>
      <c r="CC94" s="6"/>
      <c r="CD94" s="6"/>
      <c r="CE94" s="6">
        <v>0</v>
      </c>
      <c r="CF94" s="6"/>
      <c r="CG94" s="6"/>
      <c r="CH94" s="6"/>
      <c r="CI94" s="6"/>
      <c r="CJ94" s="6"/>
      <c r="CK94" s="6"/>
      <c r="CL94" s="6"/>
      <c r="CM94" s="6"/>
      <c r="CN94" s="6">
        <v>0</v>
      </c>
      <c r="CO94" s="6"/>
      <c r="CP94" s="6"/>
      <c r="CQ94" s="6"/>
      <c r="CR94" s="6"/>
      <c r="CS94" s="6"/>
      <c r="CT94" s="6"/>
      <c r="CU94" s="6"/>
      <c r="CV94" s="5">
        <f>SUM(AQ94:CU94)</f>
        <v>117781.77534246577</v>
      </c>
      <c r="CW94" s="5"/>
      <c r="CX94" s="5"/>
      <c r="CY94" s="5"/>
      <c r="CZ94" s="5"/>
      <c r="DA94" s="5"/>
      <c r="DB94" s="5"/>
      <c r="DC94" s="5"/>
      <c r="DD94" s="5"/>
      <c r="DE94" s="4"/>
    </row>
    <row r="95" spans="1:122" s="1" customFormat="1" ht="23.25" customHeight="1" x14ac:dyDescent="0.2">
      <c r="A95" s="34" t="s">
        <v>14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2"/>
      <c r="P95" s="31" t="s">
        <v>13</v>
      </c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29"/>
      <c r="AD95" s="28"/>
      <c r="AE95" s="27"/>
      <c r="AF95" s="26"/>
      <c r="AG95" s="25">
        <v>1</v>
      </c>
      <c r="AH95" s="24"/>
      <c r="AI95" s="24"/>
      <c r="AJ95" s="23"/>
      <c r="AK95" s="41">
        <v>8022.42</v>
      </c>
      <c r="AL95" s="40"/>
      <c r="AM95" s="40"/>
      <c r="AN95" s="40"/>
      <c r="AO95" s="40"/>
      <c r="AP95" s="39"/>
      <c r="AQ95" s="19">
        <f>AG95*AK95*12</f>
        <v>96269.040000000008</v>
      </c>
      <c r="AR95" s="19"/>
      <c r="AS95" s="19"/>
      <c r="AT95" s="19"/>
      <c r="AU95" s="19"/>
      <c r="AV95" s="19"/>
      <c r="AW95" s="19"/>
      <c r="AX95" s="19"/>
      <c r="AY95" s="12">
        <v>0</v>
      </c>
      <c r="AZ95" s="11"/>
      <c r="BA95" s="11"/>
      <c r="BB95" s="11"/>
      <c r="BC95" s="11"/>
      <c r="BD95" s="11"/>
      <c r="BE95" s="11"/>
      <c r="BF95" s="10"/>
      <c r="BG95" s="6">
        <v>0</v>
      </c>
      <c r="BH95" s="6"/>
      <c r="BI95" s="6"/>
      <c r="BJ95" s="6"/>
      <c r="BK95" s="6"/>
      <c r="BL95" s="6"/>
      <c r="BM95" s="6"/>
      <c r="BN95" s="6"/>
      <c r="BO95" s="12">
        <f>AQ95/365*50</f>
        <v>13187.539726027399</v>
      </c>
      <c r="BP95" s="11"/>
      <c r="BQ95" s="11"/>
      <c r="BR95" s="11"/>
      <c r="BS95" s="11"/>
      <c r="BT95" s="11"/>
      <c r="BU95" s="11"/>
      <c r="BV95" s="10"/>
      <c r="BW95" s="6">
        <v>0</v>
      </c>
      <c r="BX95" s="6"/>
      <c r="BY95" s="6"/>
      <c r="BZ95" s="6"/>
      <c r="CA95" s="6"/>
      <c r="CB95" s="6"/>
      <c r="CC95" s="6"/>
      <c r="CD95" s="6"/>
      <c r="CE95" s="6">
        <v>0</v>
      </c>
      <c r="CF95" s="6"/>
      <c r="CG95" s="6"/>
      <c r="CH95" s="6"/>
      <c r="CI95" s="6"/>
      <c r="CJ95" s="6"/>
      <c r="CK95" s="6"/>
      <c r="CL95" s="6"/>
      <c r="CM95" s="6"/>
      <c r="CN95" s="6">
        <v>0</v>
      </c>
      <c r="CO95" s="6"/>
      <c r="CP95" s="6"/>
      <c r="CQ95" s="6"/>
      <c r="CR95" s="6"/>
      <c r="CS95" s="6"/>
      <c r="CT95" s="6"/>
      <c r="CU95" s="6"/>
      <c r="CV95" s="5">
        <f>SUM(AQ95:CU95)</f>
        <v>109456.57972602741</v>
      </c>
      <c r="CW95" s="5"/>
      <c r="CX95" s="5"/>
      <c r="CY95" s="5"/>
      <c r="CZ95" s="5"/>
      <c r="DA95" s="5"/>
      <c r="DB95" s="5"/>
      <c r="DC95" s="5"/>
      <c r="DD95" s="5"/>
      <c r="DE95" s="4"/>
    </row>
    <row r="96" spans="1:122" s="1" customFormat="1" ht="23.25" customHeight="1" x14ac:dyDescent="0.2">
      <c r="A96" s="34" t="s">
        <v>12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2"/>
      <c r="P96" s="31" t="s">
        <v>9</v>
      </c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29"/>
      <c r="AD96" s="28"/>
      <c r="AE96" s="27"/>
      <c r="AF96" s="26"/>
      <c r="AG96" s="25">
        <v>1</v>
      </c>
      <c r="AH96" s="24"/>
      <c r="AI96" s="24"/>
      <c r="AJ96" s="23"/>
      <c r="AK96" s="41">
        <v>4786.95</v>
      </c>
      <c r="AL96" s="40"/>
      <c r="AM96" s="40"/>
      <c r="AN96" s="40"/>
      <c r="AO96" s="40"/>
      <c r="AP96" s="39"/>
      <c r="AQ96" s="19">
        <f>AG96*AK96*12</f>
        <v>57443.399999999994</v>
      </c>
      <c r="AR96" s="19"/>
      <c r="AS96" s="19"/>
      <c r="AT96" s="19"/>
      <c r="AU96" s="19"/>
      <c r="AV96" s="19"/>
      <c r="AW96" s="19"/>
      <c r="AX96" s="19"/>
      <c r="AY96" s="12">
        <v>0</v>
      </c>
      <c r="AZ96" s="11"/>
      <c r="BA96" s="11"/>
      <c r="BB96" s="11"/>
      <c r="BC96" s="11"/>
      <c r="BD96" s="11"/>
      <c r="BE96" s="11"/>
      <c r="BF96" s="10"/>
      <c r="BG96" s="6">
        <v>0</v>
      </c>
      <c r="BH96" s="6"/>
      <c r="BI96" s="6"/>
      <c r="BJ96" s="6"/>
      <c r="BK96" s="6"/>
      <c r="BL96" s="6"/>
      <c r="BM96" s="6"/>
      <c r="BN96" s="6"/>
      <c r="BO96" s="12">
        <f>AQ96/365*50</f>
        <v>7868.9589041095887</v>
      </c>
      <c r="BP96" s="11"/>
      <c r="BQ96" s="11"/>
      <c r="BR96" s="11"/>
      <c r="BS96" s="11"/>
      <c r="BT96" s="11"/>
      <c r="BU96" s="11"/>
      <c r="BV96" s="10"/>
      <c r="BW96" s="6">
        <v>0</v>
      </c>
      <c r="BX96" s="6"/>
      <c r="BY96" s="6"/>
      <c r="BZ96" s="6"/>
      <c r="CA96" s="6"/>
      <c r="CB96" s="6"/>
      <c r="CC96" s="6"/>
      <c r="CD96" s="6"/>
      <c r="CE96" s="6">
        <v>0</v>
      </c>
      <c r="CF96" s="6"/>
      <c r="CG96" s="6"/>
      <c r="CH96" s="6"/>
      <c r="CI96" s="6"/>
      <c r="CJ96" s="6"/>
      <c r="CK96" s="6"/>
      <c r="CL96" s="6"/>
      <c r="CM96" s="6"/>
      <c r="CN96" s="6">
        <v>0</v>
      </c>
      <c r="CO96" s="6"/>
      <c r="CP96" s="6"/>
      <c r="CQ96" s="6"/>
      <c r="CR96" s="6"/>
      <c r="CS96" s="6"/>
      <c r="CT96" s="6"/>
      <c r="CU96" s="6"/>
      <c r="CV96" s="5">
        <f>SUM(AQ96:CU96)</f>
        <v>65312.358904109584</v>
      </c>
      <c r="CW96" s="5"/>
      <c r="CX96" s="5"/>
      <c r="CY96" s="5"/>
      <c r="CZ96" s="5"/>
      <c r="DA96" s="5"/>
      <c r="DB96" s="5"/>
      <c r="DC96" s="5"/>
      <c r="DD96" s="5"/>
      <c r="DE96" s="4"/>
    </row>
    <row r="97" spans="1:109" s="1" customFormat="1" ht="23.25" customHeight="1" x14ac:dyDescent="0.2">
      <c r="A97" s="34" t="s">
        <v>11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2"/>
      <c r="P97" s="31" t="s">
        <v>9</v>
      </c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29"/>
      <c r="AD97" s="28"/>
      <c r="AE97" s="27"/>
      <c r="AF97" s="26"/>
      <c r="AG97" s="25">
        <v>1</v>
      </c>
      <c r="AH97" s="24"/>
      <c r="AI97" s="24"/>
      <c r="AJ97" s="23"/>
      <c r="AK97" s="41">
        <v>2955.71</v>
      </c>
      <c r="AL97" s="40"/>
      <c r="AM97" s="40"/>
      <c r="AN97" s="40"/>
      <c r="AO97" s="40"/>
      <c r="AP97" s="39"/>
      <c r="AQ97" s="19">
        <f>AG97*AK97*12</f>
        <v>35468.520000000004</v>
      </c>
      <c r="AR97" s="19"/>
      <c r="AS97" s="19"/>
      <c r="AT97" s="19"/>
      <c r="AU97" s="19"/>
      <c r="AV97" s="19"/>
      <c r="AW97" s="19"/>
      <c r="AX97" s="19"/>
      <c r="AY97" s="12">
        <v>0</v>
      </c>
      <c r="AZ97" s="11"/>
      <c r="BA97" s="11"/>
      <c r="BB97" s="11"/>
      <c r="BC97" s="11"/>
      <c r="BD97" s="11"/>
      <c r="BE97" s="11"/>
      <c r="BF97" s="10"/>
      <c r="BG97" s="6">
        <v>0</v>
      </c>
      <c r="BH97" s="6"/>
      <c r="BI97" s="6"/>
      <c r="BJ97" s="6"/>
      <c r="BK97" s="6"/>
      <c r="BL97" s="6"/>
      <c r="BM97" s="6"/>
      <c r="BN97" s="6"/>
      <c r="BO97" s="12">
        <f>AQ97/365*50</f>
        <v>4858.7013698630144</v>
      </c>
      <c r="BP97" s="11"/>
      <c r="BQ97" s="11"/>
      <c r="BR97" s="11"/>
      <c r="BS97" s="11"/>
      <c r="BT97" s="11"/>
      <c r="BU97" s="11"/>
      <c r="BV97" s="10"/>
      <c r="BW97" s="6">
        <v>0</v>
      </c>
      <c r="BX97" s="6"/>
      <c r="BY97" s="6"/>
      <c r="BZ97" s="6"/>
      <c r="CA97" s="6"/>
      <c r="CB97" s="6"/>
      <c r="CC97" s="6"/>
      <c r="CD97" s="6"/>
      <c r="CE97" s="6">
        <v>0</v>
      </c>
      <c r="CF97" s="6"/>
      <c r="CG97" s="6"/>
      <c r="CH97" s="6"/>
      <c r="CI97" s="6"/>
      <c r="CJ97" s="6"/>
      <c r="CK97" s="6"/>
      <c r="CL97" s="6"/>
      <c r="CM97" s="6"/>
      <c r="CN97" s="6">
        <v>0</v>
      </c>
      <c r="CO97" s="6"/>
      <c r="CP97" s="6"/>
      <c r="CQ97" s="6"/>
      <c r="CR97" s="6"/>
      <c r="CS97" s="6"/>
      <c r="CT97" s="6"/>
      <c r="CU97" s="6"/>
      <c r="CV97" s="5">
        <f>SUM(AQ97:CU97)</f>
        <v>40327.221369863022</v>
      </c>
      <c r="CW97" s="5"/>
      <c r="CX97" s="5"/>
      <c r="CY97" s="5"/>
      <c r="CZ97" s="5"/>
      <c r="DA97" s="5"/>
      <c r="DB97" s="5"/>
      <c r="DC97" s="5"/>
      <c r="DD97" s="5"/>
      <c r="DE97" s="4"/>
    </row>
    <row r="98" spans="1:109" s="1" customFormat="1" ht="23.25" customHeight="1" x14ac:dyDescent="0.2">
      <c r="A98" s="34" t="s">
        <v>10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2"/>
      <c r="P98" s="31" t="s">
        <v>9</v>
      </c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29"/>
      <c r="AD98" s="28"/>
      <c r="AE98" s="27"/>
      <c r="AF98" s="26"/>
      <c r="AG98" s="25">
        <v>1</v>
      </c>
      <c r="AH98" s="24"/>
      <c r="AI98" s="24"/>
      <c r="AJ98" s="23"/>
      <c r="AK98" s="41">
        <v>4081.77</v>
      </c>
      <c r="AL98" s="40"/>
      <c r="AM98" s="40"/>
      <c r="AN98" s="40"/>
      <c r="AO98" s="40"/>
      <c r="AP98" s="39"/>
      <c r="AQ98" s="19">
        <f>AG98*AK98*12</f>
        <v>48981.24</v>
      </c>
      <c r="AR98" s="19"/>
      <c r="AS98" s="19"/>
      <c r="AT98" s="19"/>
      <c r="AU98" s="19"/>
      <c r="AV98" s="19"/>
      <c r="AW98" s="19"/>
      <c r="AX98" s="19"/>
      <c r="AY98" s="12">
        <v>0</v>
      </c>
      <c r="AZ98" s="11"/>
      <c r="BA98" s="11"/>
      <c r="BB98" s="11"/>
      <c r="BC98" s="11"/>
      <c r="BD98" s="11"/>
      <c r="BE98" s="11"/>
      <c r="BF98" s="10"/>
      <c r="BG98" s="6">
        <v>0</v>
      </c>
      <c r="BH98" s="6"/>
      <c r="BI98" s="6"/>
      <c r="BJ98" s="6"/>
      <c r="BK98" s="6"/>
      <c r="BL98" s="6"/>
      <c r="BM98" s="6"/>
      <c r="BN98" s="6"/>
      <c r="BO98" s="12">
        <f>AQ98/365*50</f>
        <v>6709.7589041095889</v>
      </c>
      <c r="BP98" s="11"/>
      <c r="BQ98" s="11"/>
      <c r="BR98" s="11"/>
      <c r="BS98" s="11"/>
      <c r="BT98" s="11"/>
      <c r="BU98" s="11"/>
      <c r="BV98" s="10"/>
      <c r="BW98" s="6">
        <v>0</v>
      </c>
      <c r="BX98" s="6"/>
      <c r="BY98" s="6"/>
      <c r="BZ98" s="6"/>
      <c r="CA98" s="6"/>
      <c r="CB98" s="6"/>
      <c r="CC98" s="6"/>
      <c r="CD98" s="6"/>
      <c r="CE98" s="6">
        <v>0</v>
      </c>
      <c r="CF98" s="6"/>
      <c r="CG98" s="6"/>
      <c r="CH98" s="6"/>
      <c r="CI98" s="6"/>
      <c r="CJ98" s="6"/>
      <c r="CK98" s="6"/>
      <c r="CL98" s="6"/>
      <c r="CM98" s="6"/>
      <c r="CN98" s="6">
        <v>0</v>
      </c>
      <c r="CO98" s="6"/>
      <c r="CP98" s="6"/>
      <c r="CQ98" s="6"/>
      <c r="CR98" s="6"/>
      <c r="CS98" s="6"/>
      <c r="CT98" s="6"/>
      <c r="CU98" s="6"/>
      <c r="CV98" s="5">
        <f>SUM(AQ98:CU98)</f>
        <v>55690.998904109583</v>
      </c>
      <c r="CW98" s="5"/>
      <c r="CX98" s="5"/>
      <c r="CY98" s="5"/>
      <c r="CZ98" s="5"/>
      <c r="DA98" s="5"/>
      <c r="DB98" s="5"/>
      <c r="DC98" s="5"/>
      <c r="DD98" s="5"/>
      <c r="DE98" s="4"/>
    </row>
    <row r="99" spans="1:109" s="1" customFormat="1" ht="23.25" customHeight="1" x14ac:dyDescent="0.2">
      <c r="A99" s="56" t="s">
        <v>7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4"/>
      <c r="P99" s="53" t="s">
        <v>5</v>
      </c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1"/>
      <c r="AD99" s="50"/>
      <c r="AE99" s="49"/>
      <c r="AF99" s="48"/>
      <c r="AG99" s="47">
        <v>1</v>
      </c>
      <c r="AH99" s="46"/>
      <c r="AI99" s="46"/>
      <c r="AJ99" s="45"/>
      <c r="AK99" s="41">
        <v>6781.32</v>
      </c>
      <c r="AL99" s="40"/>
      <c r="AM99" s="40"/>
      <c r="AN99" s="40"/>
      <c r="AO99" s="40"/>
      <c r="AP99" s="39"/>
      <c r="AQ99" s="19">
        <f>AG99*AK99*12</f>
        <v>81375.839999999997</v>
      </c>
      <c r="AR99" s="19"/>
      <c r="AS99" s="19"/>
      <c r="AT99" s="19"/>
      <c r="AU99" s="19"/>
      <c r="AV99" s="19"/>
      <c r="AW99" s="19"/>
      <c r="AX99" s="19"/>
      <c r="AY99" s="12">
        <v>0</v>
      </c>
      <c r="AZ99" s="11"/>
      <c r="BA99" s="11"/>
      <c r="BB99" s="11"/>
      <c r="BC99" s="11"/>
      <c r="BD99" s="11"/>
      <c r="BE99" s="11"/>
      <c r="BF99" s="10"/>
      <c r="BG99" s="6">
        <v>0</v>
      </c>
      <c r="BH99" s="6"/>
      <c r="BI99" s="6"/>
      <c r="BJ99" s="6"/>
      <c r="BK99" s="6"/>
      <c r="BL99" s="6"/>
      <c r="BM99" s="6"/>
      <c r="BN99" s="6"/>
      <c r="BO99" s="12">
        <f>AQ99/365*50</f>
        <v>11147.375342465753</v>
      </c>
      <c r="BP99" s="11"/>
      <c r="BQ99" s="11"/>
      <c r="BR99" s="11"/>
      <c r="BS99" s="11"/>
      <c r="BT99" s="11"/>
      <c r="BU99" s="11"/>
      <c r="BV99" s="10"/>
      <c r="BW99" s="6">
        <v>0</v>
      </c>
      <c r="BX99" s="6"/>
      <c r="BY99" s="6"/>
      <c r="BZ99" s="6"/>
      <c r="CA99" s="6"/>
      <c r="CB99" s="6"/>
      <c r="CC99" s="6"/>
      <c r="CD99" s="6"/>
      <c r="CE99" s="6">
        <v>0</v>
      </c>
      <c r="CF99" s="6"/>
      <c r="CG99" s="6"/>
      <c r="CH99" s="6"/>
      <c r="CI99" s="6"/>
      <c r="CJ99" s="6"/>
      <c r="CK99" s="6"/>
      <c r="CL99" s="6"/>
      <c r="CM99" s="6"/>
      <c r="CN99" s="6">
        <v>0</v>
      </c>
      <c r="CO99" s="6"/>
      <c r="CP99" s="6"/>
      <c r="CQ99" s="6"/>
      <c r="CR99" s="6"/>
      <c r="CS99" s="6"/>
      <c r="CT99" s="6"/>
      <c r="CU99" s="6"/>
      <c r="CV99" s="5">
        <f>SUM(AQ99:CU99)</f>
        <v>92523.215342465744</v>
      </c>
      <c r="CW99" s="5"/>
      <c r="CX99" s="5"/>
      <c r="CY99" s="5"/>
      <c r="CZ99" s="5"/>
      <c r="DA99" s="5"/>
      <c r="DB99" s="5"/>
      <c r="DC99" s="5"/>
      <c r="DD99" s="5"/>
      <c r="DE99" s="4"/>
    </row>
    <row r="100" spans="1:109" s="1" customFormat="1" ht="23.25" customHeight="1" x14ac:dyDescent="0.2">
      <c r="A100" s="34" t="s">
        <v>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2"/>
      <c r="P100" s="31" t="s">
        <v>5</v>
      </c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29"/>
      <c r="AD100" s="28"/>
      <c r="AE100" s="27"/>
      <c r="AF100" s="26"/>
      <c r="AG100" s="25">
        <v>3</v>
      </c>
      <c r="AH100" s="24"/>
      <c r="AI100" s="24"/>
      <c r="AJ100" s="23"/>
      <c r="AK100" s="41">
        <v>6463.17</v>
      </c>
      <c r="AL100" s="40"/>
      <c r="AM100" s="40"/>
      <c r="AN100" s="40"/>
      <c r="AO100" s="40"/>
      <c r="AP100" s="39"/>
      <c r="AQ100" s="19">
        <f>AG100*AK100*12</f>
        <v>232674.12000000002</v>
      </c>
      <c r="AR100" s="19"/>
      <c r="AS100" s="19"/>
      <c r="AT100" s="19"/>
      <c r="AU100" s="19"/>
      <c r="AV100" s="19"/>
      <c r="AW100" s="19"/>
      <c r="AX100" s="19"/>
      <c r="AY100" s="12">
        <v>0</v>
      </c>
      <c r="AZ100" s="11"/>
      <c r="BA100" s="11"/>
      <c r="BB100" s="11"/>
      <c r="BC100" s="11"/>
      <c r="BD100" s="11"/>
      <c r="BE100" s="11"/>
      <c r="BF100" s="10"/>
      <c r="BG100" s="6">
        <v>0</v>
      </c>
      <c r="BH100" s="6"/>
      <c r="BI100" s="6"/>
      <c r="BJ100" s="6"/>
      <c r="BK100" s="6"/>
      <c r="BL100" s="6"/>
      <c r="BM100" s="6"/>
      <c r="BN100" s="6"/>
      <c r="BO100" s="12">
        <f>AQ100/365*50</f>
        <v>31873.167123287676</v>
      </c>
      <c r="BP100" s="11"/>
      <c r="BQ100" s="11"/>
      <c r="BR100" s="11"/>
      <c r="BS100" s="11"/>
      <c r="BT100" s="11"/>
      <c r="BU100" s="11"/>
      <c r="BV100" s="10"/>
      <c r="BW100" s="6">
        <v>0</v>
      </c>
      <c r="BX100" s="6"/>
      <c r="BY100" s="6"/>
      <c r="BZ100" s="6"/>
      <c r="CA100" s="6"/>
      <c r="CB100" s="6"/>
      <c r="CC100" s="6"/>
      <c r="CD100" s="6"/>
      <c r="CE100" s="6">
        <v>0</v>
      </c>
      <c r="CF100" s="6"/>
      <c r="CG100" s="6"/>
      <c r="CH100" s="6"/>
      <c r="CI100" s="6"/>
      <c r="CJ100" s="6"/>
      <c r="CK100" s="6"/>
      <c r="CL100" s="6"/>
      <c r="CM100" s="6"/>
      <c r="CN100" s="6">
        <v>0</v>
      </c>
      <c r="CO100" s="6"/>
      <c r="CP100" s="6"/>
      <c r="CQ100" s="6"/>
      <c r="CR100" s="6"/>
      <c r="CS100" s="6"/>
      <c r="CT100" s="6"/>
      <c r="CU100" s="6"/>
      <c r="CV100" s="5">
        <f>SUM(AQ100:CU100)</f>
        <v>264547.28712328768</v>
      </c>
      <c r="CW100" s="5"/>
      <c r="CX100" s="5"/>
      <c r="CY100" s="5"/>
      <c r="CZ100" s="5"/>
      <c r="DA100" s="5"/>
      <c r="DB100" s="5"/>
      <c r="DC100" s="5"/>
      <c r="DD100" s="5"/>
      <c r="DE100" s="4"/>
    </row>
    <row r="101" spans="1:109" s="1" customFormat="1" ht="23.25" customHeight="1" x14ac:dyDescent="0.2">
      <c r="A101" s="34" t="s">
        <v>7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2"/>
      <c r="P101" s="31" t="s">
        <v>5</v>
      </c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9"/>
      <c r="AD101" s="28"/>
      <c r="AE101" s="27"/>
      <c r="AF101" s="26"/>
      <c r="AG101" s="25">
        <v>1</v>
      </c>
      <c r="AH101" s="24"/>
      <c r="AI101" s="24"/>
      <c r="AJ101" s="23"/>
      <c r="AK101" s="41">
        <v>5470.71</v>
      </c>
      <c r="AL101" s="40"/>
      <c r="AM101" s="40"/>
      <c r="AN101" s="40"/>
      <c r="AO101" s="40"/>
      <c r="AP101" s="39"/>
      <c r="AQ101" s="19">
        <f>AG101*AK101*12</f>
        <v>65648.52</v>
      </c>
      <c r="AR101" s="19"/>
      <c r="AS101" s="19"/>
      <c r="AT101" s="19"/>
      <c r="AU101" s="19"/>
      <c r="AV101" s="19"/>
      <c r="AW101" s="19"/>
      <c r="AX101" s="19"/>
      <c r="AY101" s="12">
        <v>0</v>
      </c>
      <c r="AZ101" s="11"/>
      <c r="BA101" s="11"/>
      <c r="BB101" s="11"/>
      <c r="BC101" s="11"/>
      <c r="BD101" s="11"/>
      <c r="BE101" s="11"/>
      <c r="BF101" s="10"/>
      <c r="BG101" s="6">
        <v>0</v>
      </c>
      <c r="BH101" s="6"/>
      <c r="BI101" s="6"/>
      <c r="BJ101" s="6"/>
      <c r="BK101" s="6"/>
      <c r="BL101" s="6"/>
      <c r="BM101" s="6"/>
      <c r="BN101" s="6"/>
      <c r="BO101" s="12">
        <f>AQ101/365*50</f>
        <v>8992.9479452054802</v>
      </c>
      <c r="BP101" s="11"/>
      <c r="BQ101" s="11"/>
      <c r="BR101" s="11"/>
      <c r="BS101" s="11"/>
      <c r="BT101" s="11"/>
      <c r="BU101" s="11"/>
      <c r="BV101" s="10"/>
      <c r="BW101" s="6">
        <v>0</v>
      </c>
      <c r="BX101" s="6"/>
      <c r="BY101" s="6"/>
      <c r="BZ101" s="6"/>
      <c r="CA101" s="6"/>
      <c r="CB101" s="6"/>
      <c r="CC101" s="6"/>
      <c r="CD101" s="6"/>
      <c r="CE101" s="6">
        <v>0</v>
      </c>
      <c r="CF101" s="6"/>
      <c r="CG101" s="6"/>
      <c r="CH101" s="6"/>
      <c r="CI101" s="6"/>
      <c r="CJ101" s="6"/>
      <c r="CK101" s="6"/>
      <c r="CL101" s="6"/>
      <c r="CM101" s="6"/>
      <c r="CN101" s="6">
        <v>0</v>
      </c>
      <c r="CO101" s="6"/>
      <c r="CP101" s="6"/>
      <c r="CQ101" s="6"/>
      <c r="CR101" s="6"/>
      <c r="CS101" s="6"/>
      <c r="CT101" s="6"/>
      <c r="CU101" s="6"/>
      <c r="CV101" s="5">
        <f>SUM(AQ101:CU101)</f>
        <v>74641.467945205484</v>
      </c>
      <c r="CW101" s="5"/>
      <c r="CX101" s="5"/>
      <c r="CY101" s="5"/>
      <c r="CZ101" s="5"/>
      <c r="DA101" s="5"/>
      <c r="DB101" s="5"/>
      <c r="DC101" s="5"/>
      <c r="DD101" s="5"/>
      <c r="DE101" s="4"/>
    </row>
    <row r="102" spans="1:109" s="1" customFormat="1" ht="23.25" customHeight="1" x14ac:dyDescent="0.2">
      <c r="A102" s="34" t="s">
        <v>6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2"/>
      <c r="P102" s="31" t="s">
        <v>5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29"/>
      <c r="AD102" s="28"/>
      <c r="AE102" s="27"/>
      <c r="AF102" s="26"/>
      <c r="AG102" s="25">
        <v>3</v>
      </c>
      <c r="AH102" s="24"/>
      <c r="AI102" s="24"/>
      <c r="AJ102" s="23"/>
      <c r="AK102" s="41">
        <v>4755.55</v>
      </c>
      <c r="AL102" s="40"/>
      <c r="AM102" s="40"/>
      <c r="AN102" s="40"/>
      <c r="AO102" s="40"/>
      <c r="AP102" s="39"/>
      <c r="AQ102" s="19">
        <f>AG102*AK102*12</f>
        <v>171199.80000000002</v>
      </c>
      <c r="AR102" s="19"/>
      <c r="AS102" s="19"/>
      <c r="AT102" s="19"/>
      <c r="AU102" s="19"/>
      <c r="AV102" s="19"/>
      <c r="AW102" s="19"/>
      <c r="AX102" s="19"/>
      <c r="AY102" s="12">
        <v>0</v>
      </c>
      <c r="AZ102" s="11"/>
      <c r="BA102" s="11"/>
      <c r="BB102" s="11"/>
      <c r="BC102" s="11"/>
      <c r="BD102" s="11"/>
      <c r="BE102" s="11"/>
      <c r="BF102" s="10"/>
      <c r="BG102" s="6">
        <v>0</v>
      </c>
      <c r="BH102" s="6"/>
      <c r="BI102" s="6"/>
      <c r="BJ102" s="6"/>
      <c r="BK102" s="6"/>
      <c r="BL102" s="6"/>
      <c r="BM102" s="6"/>
      <c r="BN102" s="6"/>
      <c r="BO102" s="12">
        <f>AQ102/365*50</f>
        <v>23452.027397260274</v>
      </c>
      <c r="BP102" s="11"/>
      <c r="BQ102" s="11"/>
      <c r="BR102" s="11"/>
      <c r="BS102" s="11"/>
      <c r="BT102" s="11"/>
      <c r="BU102" s="11"/>
      <c r="BV102" s="10"/>
      <c r="BW102" s="6">
        <v>0</v>
      </c>
      <c r="BX102" s="6"/>
      <c r="BY102" s="6"/>
      <c r="BZ102" s="6"/>
      <c r="CA102" s="6"/>
      <c r="CB102" s="6"/>
      <c r="CC102" s="6"/>
      <c r="CD102" s="6"/>
      <c r="CE102" s="6">
        <v>0</v>
      </c>
      <c r="CF102" s="6"/>
      <c r="CG102" s="6"/>
      <c r="CH102" s="6"/>
      <c r="CI102" s="6"/>
      <c r="CJ102" s="6"/>
      <c r="CK102" s="6"/>
      <c r="CL102" s="6"/>
      <c r="CM102" s="6"/>
      <c r="CN102" s="6">
        <v>0</v>
      </c>
      <c r="CO102" s="6"/>
      <c r="CP102" s="6"/>
      <c r="CQ102" s="6"/>
      <c r="CR102" s="6"/>
      <c r="CS102" s="6"/>
      <c r="CT102" s="6"/>
      <c r="CU102" s="6"/>
      <c r="CV102" s="5">
        <f>SUM(AQ102:CU102)</f>
        <v>194651.82739726029</v>
      </c>
      <c r="CW102" s="5"/>
      <c r="CX102" s="5"/>
      <c r="CY102" s="5"/>
      <c r="CZ102" s="5"/>
      <c r="DA102" s="5"/>
      <c r="DB102" s="5"/>
      <c r="DC102" s="5"/>
      <c r="DD102" s="5"/>
      <c r="DE102" s="4"/>
    </row>
    <row r="103" spans="1:109" s="1" customFormat="1" ht="23.25" customHeight="1" x14ac:dyDescent="0.2">
      <c r="A103" s="34" t="s">
        <v>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2"/>
      <c r="P103" s="31" t="s">
        <v>5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29"/>
      <c r="AD103" s="28"/>
      <c r="AE103" s="27"/>
      <c r="AF103" s="26"/>
      <c r="AG103" s="25">
        <v>1</v>
      </c>
      <c r="AH103" s="24"/>
      <c r="AI103" s="24"/>
      <c r="AJ103" s="23"/>
      <c r="AK103" s="41">
        <v>5267.75</v>
      </c>
      <c r="AL103" s="40"/>
      <c r="AM103" s="40"/>
      <c r="AN103" s="40"/>
      <c r="AO103" s="40"/>
      <c r="AP103" s="39"/>
      <c r="AQ103" s="38">
        <f>AG103*AK103*12</f>
        <v>63213</v>
      </c>
      <c r="AR103" s="38"/>
      <c r="AS103" s="38"/>
      <c r="AT103" s="38"/>
      <c r="AU103" s="38"/>
      <c r="AV103" s="38"/>
      <c r="AW103" s="38"/>
      <c r="AX103" s="38"/>
      <c r="AY103" s="12">
        <v>0</v>
      </c>
      <c r="AZ103" s="11"/>
      <c r="BA103" s="11"/>
      <c r="BB103" s="11"/>
      <c r="BC103" s="11"/>
      <c r="BD103" s="11"/>
      <c r="BE103" s="11"/>
      <c r="BF103" s="10"/>
      <c r="BG103" s="37">
        <v>0</v>
      </c>
      <c r="BH103" s="37"/>
      <c r="BI103" s="37"/>
      <c r="BJ103" s="37"/>
      <c r="BK103" s="37"/>
      <c r="BL103" s="37"/>
      <c r="BM103" s="37"/>
      <c r="BN103" s="37"/>
      <c r="BO103" s="12">
        <f>AQ103/365*50</f>
        <v>8659.3150684931497</v>
      </c>
      <c r="BP103" s="11"/>
      <c r="BQ103" s="11"/>
      <c r="BR103" s="11"/>
      <c r="BS103" s="11"/>
      <c r="BT103" s="11"/>
      <c r="BU103" s="11"/>
      <c r="BV103" s="10"/>
      <c r="BW103" s="37">
        <v>0</v>
      </c>
      <c r="BX103" s="37"/>
      <c r="BY103" s="37"/>
      <c r="BZ103" s="37"/>
      <c r="CA103" s="37"/>
      <c r="CB103" s="37"/>
      <c r="CC103" s="37"/>
      <c r="CD103" s="37"/>
      <c r="CE103" s="37">
        <v>0</v>
      </c>
      <c r="CF103" s="37"/>
      <c r="CG103" s="37"/>
      <c r="CH103" s="37"/>
      <c r="CI103" s="37"/>
      <c r="CJ103" s="37"/>
      <c r="CK103" s="37"/>
      <c r="CL103" s="37"/>
      <c r="CM103" s="37"/>
      <c r="CN103" s="37">
        <v>0</v>
      </c>
      <c r="CO103" s="37"/>
      <c r="CP103" s="37"/>
      <c r="CQ103" s="37"/>
      <c r="CR103" s="37"/>
      <c r="CS103" s="37"/>
      <c r="CT103" s="37"/>
      <c r="CU103" s="37"/>
      <c r="CV103" s="36">
        <f>SUM(AQ103:CU103)</f>
        <v>71872.315068493146</v>
      </c>
      <c r="CW103" s="36"/>
      <c r="CX103" s="36"/>
      <c r="CY103" s="36"/>
      <c r="CZ103" s="36"/>
      <c r="DA103" s="36"/>
      <c r="DB103" s="36"/>
      <c r="DC103" s="36"/>
      <c r="DD103" s="36"/>
      <c r="DE103" s="35"/>
    </row>
    <row r="104" spans="1:109" s="1" customFormat="1" ht="23.25" customHeight="1" x14ac:dyDescent="0.2">
      <c r="A104" s="34" t="s">
        <v>4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2"/>
      <c r="P104" s="31" t="s">
        <v>0</v>
      </c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29"/>
      <c r="AD104" s="28"/>
      <c r="AE104" s="27"/>
      <c r="AF104" s="26"/>
      <c r="AG104" s="25">
        <v>1</v>
      </c>
      <c r="AH104" s="24"/>
      <c r="AI104" s="24"/>
      <c r="AJ104" s="23"/>
      <c r="AK104" s="41">
        <v>12622.26</v>
      </c>
      <c r="AL104" s="40"/>
      <c r="AM104" s="40"/>
      <c r="AN104" s="40"/>
      <c r="AO104" s="40"/>
      <c r="AP104" s="39"/>
      <c r="AQ104" s="19">
        <f>AG104*AK104*12</f>
        <v>151467.12</v>
      </c>
      <c r="AR104" s="19"/>
      <c r="AS104" s="19"/>
      <c r="AT104" s="19"/>
      <c r="AU104" s="19"/>
      <c r="AV104" s="19"/>
      <c r="AW104" s="19"/>
      <c r="AX104" s="19"/>
      <c r="AY104" s="12">
        <v>0</v>
      </c>
      <c r="AZ104" s="11"/>
      <c r="BA104" s="11"/>
      <c r="BB104" s="11"/>
      <c r="BC104" s="11"/>
      <c r="BD104" s="11"/>
      <c r="BE104" s="11"/>
      <c r="BF104" s="10"/>
      <c r="BG104" s="6">
        <v>0</v>
      </c>
      <c r="BH104" s="6"/>
      <c r="BI104" s="6"/>
      <c r="BJ104" s="6"/>
      <c r="BK104" s="6"/>
      <c r="BL104" s="6"/>
      <c r="BM104" s="6"/>
      <c r="BN104" s="6"/>
      <c r="BO104" s="12">
        <f>AQ104/365*50</f>
        <v>20748.920547945203</v>
      </c>
      <c r="BP104" s="11"/>
      <c r="BQ104" s="11"/>
      <c r="BR104" s="11"/>
      <c r="BS104" s="11"/>
      <c r="BT104" s="11"/>
      <c r="BU104" s="11"/>
      <c r="BV104" s="10"/>
      <c r="BW104" s="6">
        <v>0</v>
      </c>
      <c r="BX104" s="6"/>
      <c r="BY104" s="6"/>
      <c r="BZ104" s="6"/>
      <c r="CA104" s="6"/>
      <c r="CB104" s="6"/>
      <c r="CC104" s="6"/>
      <c r="CD104" s="6"/>
      <c r="CE104" s="6">
        <v>0</v>
      </c>
      <c r="CF104" s="6"/>
      <c r="CG104" s="6"/>
      <c r="CH104" s="6"/>
      <c r="CI104" s="6"/>
      <c r="CJ104" s="6"/>
      <c r="CK104" s="6"/>
      <c r="CL104" s="6"/>
      <c r="CM104" s="6"/>
      <c r="CN104" s="6">
        <v>0</v>
      </c>
      <c r="CO104" s="6"/>
      <c r="CP104" s="6"/>
      <c r="CQ104" s="6"/>
      <c r="CR104" s="6"/>
      <c r="CS104" s="6"/>
      <c r="CT104" s="6"/>
      <c r="CU104" s="6"/>
      <c r="CV104" s="5">
        <f>SUM(AQ104:CU104)</f>
        <v>172216.04054794519</v>
      </c>
      <c r="CW104" s="5"/>
      <c r="CX104" s="5"/>
      <c r="CY104" s="5"/>
      <c r="CZ104" s="5"/>
      <c r="DA104" s="5"/>
      <c r="DB104" s="5"/>
      <c r="DC104" s="5"/>
      <c r="DD104" s="5"/>
      <c r="DE104" s="4"/>
    </row>
    <row r="105" spans="1:109" s="1" customFormat="1" ht="23.25" customHeight="1" x14ac:dyDescent="0.2">
      <c r="A105" s="34" t="s">
        <v>1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2"/>
      <c r="P105" s="31" t="s">
        <v>0</v>
      </c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29"/>
      <c r="AD105" s="28"/>
      <c r="AE105" s="27"/>
      <c r="AF105" s="26"/>
      <c r="AG105" s="25">
        <v>1</v>
      </c>
      <c r="AH105" s="24"/>
      <c r="AI105" s="24"/>
      <c r="AJ105" s="23"/>
      <c r="AK105" s="41">
        <v>4906.8</v>
      </c>
      <c r="AL105" s="40"/>
      <c r="AM105" s="40"/>
      <c r="AN105" s="40"/>
      <c r="AO105" s="40"/>
      <c r="AP105" s="39"/>
      <c r="AQ105" s="19">
        <f>AG105*AK105*12</f>
        <v>58881.600000000006</v>
      </c>
      <c r="AR105" s="19"/>
      <c r="AS105" s="19"/>
      <c r="AT105" s="19"/>
      <c r="AU105" s="19"/>
      <c r="AV105" s="19"/>
      <c r="AW105" s="19"/>
      <c r="AX105" s="19"/>
      <c r="AY105" s="12">
        <v>0</v>
      </c>
      <c r="AZ105" s="11"/>
      <c r="BA105" s="11"/>
      <c r="BB105" s="11"/>
      <c r="BC105" s="11"/>
      <c r="BD105" s="11"/>
      <c r="BE105" s="11"/>
      <c r="BF105" s="10"/>
      <c r="BG105" s="6">
        <v>0</v>
      </c>
      <c r="BH105" s="6"/>
      <c r="BI105" s="6"/>
      <c r="BJ105" s="6"/>
      <c r="BK105" s="6"/>
      <c r="BL105" s="6"/>
      <c r="BM105" s="6"/>
      <c r="BN105" s="6"/>
      <c r="BO105" s="12">
        <f>AQ105/365*50</f>
        <v>8065.9726027397273</v>
      </c>
      <c r="BP105" s="11"/>
      <c r="BQ105" s="11"/>
      <c r="BR105" s="11"/>
      <c r="BS105" s="11"/>
      <c r="BT105" s="11"/>
      <c r="BU105" s="11"/>
      <c r="BV105" s="10"/>
      <c r="BW105" s="6">
        <v>0</v>
      </c>
      <c r="BX105" s="6"/>
      <c r="BY105" s="6"/>
      <c r="BZ105" s="6"/>
      <c r="CA105" s="6"/>
      <c r="CB105" s="6"/>
      <c r="CC105" s="6"/>
      <c r="CD105" s="6"/>
      <c r="CE105" s="6">
        <v>0</v>
      </c>
      <c r="CF105" s="6"/>
      <c r="CG105" s="6"/>
      <c r="CH105" s="6"/>
      <c r="CI105" s="6"/>
      <c r="CJ105" s="6"/>
      <c r="CK105" s="6"/>
      <c r="CL105" s="6"/>
      <c r="CM105" s="6"/>
      <c r="CN105" s="6">
        <v>0</v>
      </c>
      <c r="CO105" s="6"/>
      <c r="CP105" s="6"/>
      <c r="CQ105" s="6"/>
      <c r="CR105" s="6"/>
      <c r="CS105" s="6"/>
      <c r="CT105" s="6"/>
      <c r="CU105" s="6"/>
      <c r="CV105" s="5">
        <f>SUM(AQ105:CU105)</f>
        <v>66947.572602739732</v>
      </c>
      <c r="CW105" s="5"/>
      <c r="CX105" s="5"/>
      <c r="CY105" s="5"/>
      <c r="CZ105" s="5"/>
      <c r="DA105" s="5"/>
      <c r="DB105" s="5"/>
      <c r="DC105" s="5"/>
      <c r="DD105" s="5"/>
      <c r="DE105" s="4"/>
    </row>
    <row r="106" spans="1:109" s="1" customFormat="1" ht="23.25" customHeight="1" x14ac:dyDescent="0.2">
      <c r="A106" s="34" t="s">
        <v>1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2"/>
      <c r="P106" s="31" t="s">
        <v>0</v>
      </c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29"/>
      <c r="AD106" s="28"/>
      <c r="AE106" s="27"/>
      <c r="AF106" s="26"/>
      <c r="AG106" s="25">
        <v>1</v>
      </c>
      <c r="AH106" s="24"/>
      <c r="AI106" s="24"/>
      <c r="AJ106" s="23"/>
      <c r="AK106" s="41">
        <v>8997</v>
      </c>
      <c r="AL106" s="40"/>
      <c r="AM106" s="40"/>
      <c r="AN106" s="40"/>
      <c r="AO106" s="40"/>
      <c r="AP106" s="39"/>
      <c r="AQ106" s="19">
        <f>AG106*AK106*12</f>
        <v>107964</v>
      </c>
      <c r="AR106" s="19"/>
      <c r="AS106" s="19"/>
      <c r="AT106" s="19"/>
      <c r="AU106" s="19"/>
      <c r="AV106" s="19"/>
      <c r="AW106" s="19"/>
      <c r="AX106" s="19"/>
      <c r="AY106" s="12">
        <v>0</v>
      </c>
      <c r="AZ106" s="11"/>
      <c r="BA106" s="11"/>
      <c r="BB106" s="11"/>
      <c r="BC106" s="11"/>
      <c r="BD106" s="11"/>
      <c r="BE106" s="11"/>
      <c r="BF106" s="10"/>
      <c r="BG106" s="6">
        <v>0</v>
      </c>
      <c r="BH106" s="6"/>
      <c r="BI106" s="6"/>
      <c r="BJ106" s="6"/>
      <c r="BK106" s="6"/>
      <c r="BL106" s="6"/>
      <c r="BM106" s="6"/>
      <c r="BN106" s="6"/>
      <c r="BO106" s="12">
        <f>AQ106/365*50</f>
        <v>14789.589041095891</v>
      </c>
      <c r="BP106" s="11"/>
      <c r="BQ106" s="11"/>
      <c r="BR106" s="11"/>
      <c r="BS106" s="11"/>
      <c r="BT106" s="11"/>
      <c r="BU106" s="11"/>
      <c r="BV106" s="10"/>
      <c r="BW106" s="6">
        <v>0</v>
      </c>
      <c r="BX106" s="6"/>
      <c r="BY106" s="6"/>
      <c r="BZ106" s="6"/>
      <c r="CA106" s="6"/>
      <c r="CB106" s="6"/>
      <c r="CC106" s="6"/>
      <c r="CD106" s="6"/>
      <c r="CE106" s="6">
        <v>0</v>
      </c>
      <c r="CF106" s="6"/>
      <c r="CG106" s="6"/>
      <c r="CH106" s="6"/>
      <c r="CI106" s="6"/>
      <c r="CJ106" s="6"/>
      <c r="CK106" s="6"/>
      <c r="CL106" s="6"/>
      <c r="CM106" s="6"/>
      <c r="CN106" s="6">
        <v>0</v>
      </c>
      <c r="CO106" s="6"/>
      <c r="CP106" s="6"/>
      <c r="CQ106" s="6"/>
      <c r="CR106" s="6"/>
      <c r="CS106" s="6"/>
      <c r="CT106" s="6"/>
      <c r="CU106" s="6"/>
      <c r="CV106" s="5">
        <f>SUM(AQ106:CU106)</f>
        <v>122753.5890410959</v>
      </c>
      <c r="CW106" s="5"/>
      <c r="CX106" s="5"/>
      <c r="CY106" s="5"/>
      <c r="CZ106" s="5"/>
      <c r="DA106" s="5"/>
      <c r="DB106" s="5"/>
      <c r="DC106" s="5"/>
      <c r="DD106" s="5"/>
      <c r="DE106" s="4"/>
    </row>
    <row r="107" spans="1:109" s="1" customFormat="1" ht="23.25" customHeight="1" x14ac:dyDescent="0.2">
      <c r="A107" s="34" t="s">
        <v>1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2"/>
      <c r="P107" s="31" t="s">
        <v>0</v>
      </c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29"/>
      <c r="AD107" s="28"/>
      <c r="AE107" s="27"/>
      <c r="AF107" s="26"/>
      <c r="AG107" s="25">
        <v>1</v>
      </c>
      <c r="AH107" s="24"/>
      <c r="AI107" s="24"/>
      <c r="AJ107" s="23"/>
      <c r="AK107" s="41">
        <v>5371.38</v>
      </c>
      <c r="AL107" s="40"/>
      <c r="AM107" s="40"/>
      <c r="AN107" s="40"/>
      <c r="AO107" s="40"/>
      <c r="AP107" s="39"/>
      <c r="AQ107" s="19">
        <f>AG107*AK107*12</f>
        <v>64456.56</v>
      </c>
      <c r="AR107" s="19"/>
      <c r="AS107" s="19"/>
      <c r="AT107" s="19"/>
      <c r="AU107" s="19"/>
      <c r="AV107" s="19"/>
      <c r="AW107" s="19"/>
      <c r="AX107" s="19"/>
      <c r="AY107" s="12">
        <v>0</v>
      </c>
      <c r="AZ107" s="11"/>
      <c r="BA107" s="11"/>
      <c r="BB107" s="11"/>
      <c r="BC107" s="11"/>
      <c r="BD107" s="11"/>
      <c r="BE107" s="11"/>
      <c r="BF107" s="10"/>
      <c r="BG107" s="6">
        <v>0</v>
      </c>
      <c r="BH107" s="6"/>
      <c r="BI107" s="6"/>
      <c r="BJ107" s="6"/>
      <c r="BK107" s="6"/>
      <c r="BL107" s="6"/>
      <c r="BM107" s="6"/>
      <c r="BN107" s="6"/>
      <c r="BO107" s="12">
        <f>AQ107/365*50</f>
        <v>8829.6657534246569</v>
      </c>
      <c r="BP107" s="11"/>
      <c r="BQ107" s="11"/>
      <c r="BR107" s="11"/>
      <c r="BS107" s="11"/>
      <c r="BT107" s="11"/>
      <c r="BU107" s="11"/>
      <c r="BV107" s="10"/>
      <c r="BW107" s="6">
        <v>0</v>
      </c>
      <c r="BX107" s="6"/>
      <c r="BY107" s="6"/>
      <c r="BZ107" s="6"/>
      <c r="CA107" s="6"/>
      <c r="CB107" s="6"/>
      <c r="CC107" s="6"/>
      <c r="CD107" s="6"/>
      <c r="CE107" s="6">
        <v>0</v>
      </c>
      <c r="CF107" s="6"/>
      <c r="CG107" s="6"/>
      <c r="CH107" s="6"/>
      <c r="CI107" s="6"/>
      <c r="CJ107" s="6"/>
      <c r="CK107" s="6"/>
      <c r="CL107" s="6"/>
      <c r="CM107" s="6"/>
      <c r="CN107" s="6">
        <v>0</v>
      </c>
      <c r="CO107" s="6"/>
      <c r="CP107" s="6"/>
      <c r="CQ107" s="6"/>
      <c r="CR107" s="6"/>
      <c r="CS107" s="6"/>
      <c r="CT107" s="6"/>
      <c r="CU107" s="6"/>
      <c r="CV107" s="5">
        <f>SUM(AQ107:CU107)</f>
        <v>73286.22575342466</v>
      </c>
      <c r="CW107" s="5"/>
      <c r="CX107" s="5"/>
      <c r="CY107" s="5"/>
      <c r="CZ107" s="5"/>
      <c r="DA107" s="5"/>
      <c r="DB107" s="5"/>
      <c r="DC107" s="5"/>
      <c r="DD107" s="5"/>
      <c r="DE107" s="4"/>
    </row>
    <row r="108" spans="1:109" s="1" customFormat="1" ht="23.25" customHeight="1" x14ac:dyDescent="0.2">
      <c r="A108" s="34" t="s">
        <v>1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2"/>
      <c r="P108" s="31" t="s">
        <v>0</v>
      </c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29"/>
      <c r="AD108" s="28"/>
      <c r="AE108" s="27"/>
      <c r="AF108" s="26"/>
      <c r="AG108" s="25">
        <v>1</v>
      </c>
      <c r="AH108" s="24"/>
      <c r="AI108" s="24"/>
      <c r="AJ108" s="23"/>
      <c r="AK108" s="41">
        <v>6205.73</v>
      </c>
      <c r="AL108" s="40"/>
      <c r="AM108" s="40"/>
      <c r="AN108" s="40"/>
      <c r="AO108" s="40"/>
      <c r="AP108" s="39"/>
      <c r="AQ108" s="19">
        <f>AG108*AK108*12</f>
        <v>74468.759999999995</v>
      </c>
      <c r="AR108" s="19"/>
      <c r="AS108" s="19"/>
      <c r="AT108" s="19"/>
      <c r="AU108" s="19"/>
      <c r="AV108" s="19"/>
      <c r="AW108" s="19"/>
      <c r="AX108" s="19"/>
      <c r="AY108" s="12">
        <v>0</v>
      </c>
      <c r="AZ108" s="11"/>
      <c r="BA108" s="11"/>
      <c r="BB108" s="11"/>
      <c r="BC108" s="11"/>
      <c r="BD108" s="11"/>
      <c r="BE108" s="11"/>
      <c r="BF108" s="10"/>
      <c r="BG108" s="6">
        <v>0</v>
      </c>
      <c r="BH108" s="6"/>
      <c r="BI108" s="6"/>
      <c r="BJ108" s="6"/>
      <c r="BK108" s="6"/>
      <c r="BL108" s="6"/>
      <c r="BM108" s="6"/>
      <c r="BN108" s="6"/>
      <c r="BO108" s="12">
        <f>AQ108/365*50</f>
        <v>10201.199999999999</v>
      </c>
      <c r="BP108" s="11"/>
      <c r="BQ108" s="11"/>
      <c r="BR108" s="11"/>
      <c r="BS108" s="11"/>
      <c r="BT108" s="11"/>
      <c r="BU108" s="11"/>
      <c r="BV108" s="10"/>
      <c r="BW108" s="6">
        <v>0</v>
      </c>
      <c r="BX108" s="6"/>
      <c r="BY108" s="6"/>
      <c r="BZ108" s="6"/>
      <c r="CA108" s="6"/>
      <c r="CB108" s="6"/>
      <c r="CC108" s="6"/>
      <c r="CD108" s="6"/>
      <c r="CE108" s="6">
        <v>0</v>
      </c>
      <c r="CF108" s="6"/>
      <c r="CG108" s="6"/>
      <c r="CH108" s="6"/>
      <c r="CI108" s="6"/>
      <c r="CJ108" s="6"/>
      <c r="CK108" s="6"/>
      <c r="CL108" s="6"/>
      <c r="CM108" s="6"/>
      <c r="CN108" s="6">
        <v>0</v>
      </c>
      <c r="CO108" s="6"/>
      <c r="CP108" s="6"/>
      <c r="CQ108" s="6"/>
      <c r="CR108" s="6"/>
      <c r="CS108" s="6"/>
      <c r="CT108" s="6"/>
      <c r="CU108" s="6"/>
      <c r="CV108" s="5">
        <f>SUM(AQ108:CU108)</f>
        <v>84669.959999999992</v>
      </c>
      <c r="CW108" s="5"/>
      <c r="CX108" s="5"/>
      <c r="CY108" s="5"/>
      <c r="CZ108" s="5"/>
      <c r="DA108" s="5"/>
      <c r="DB108" s="5"/>
      <c r="DC108" s="5"/>
      <c r="DD108" s="5"/>
      <c r="DE108" s="4"/>
    </row>
    <row r="109" spans="1:109" s="1" customFormat="1" ht="23.25" customHeight="1" x14ac:dyDescent="0.2">
      <c r="A109" s="34" t="s">
        <v>1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2"/>
      <c r="P109" s="31" t="s">
        <v>0</v>
      </c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29"/>
      <c r="AD109" s="28"/>
      <c r="AE109" s="27"/>
      <c r="AF109" s="26"/>
      <c r="AG109" s="25">
        <v>1</v>
      </c>
      <c r="AH109" s="24"/>
      <c r="AI109" s="24"/>
      <c r="AJ109" s="23"/>
      <c r="AK109" s="41">
        <v>6200</v>
      </c>
      <c r="AL109" s="40"/>
      <c r="AM109" s="40"/>
      <c r="AN109" s="40"/>
      <c r="AO109" s="40"/>
      <c r="AP109" s="39"/>
      <c r="AQ109" s="19">
        <f>AG109*AK109*12</f>
        <v>74400</v>
      </c>
      <c r="AR109" s="19"/>
      <c r="AS109" s="19"/>
      <c r="AT109" s="19"/>
      <c r="AU109" s="19"/>
      <c r="AV109" s="19"/>
      <c r="AW109" s="19"/>
      <c r="AX109" s="19"/>
      <c r="AY109" s="12">
        <v>0</v>
      </c>
      <c r="AZ109" s="11"/>
      <c r="BA109" s="11"/>
      <c r="BB109" s="11"/>
      <c r="BC109" s="11"/>
      <c r="BD109" s="11"/>
      <c r="BE109" s="11"/>
      <c r="BF109" s="10"/>
      <c r="BG109" s="6">
        <v>0</v>
      </c>
      <c r="BH109" s="6"/>
      <c r="BI109" s="6"/>
      <c r="BJ109" s="6"/>
      <c r="BK109" s="6"/>
      <c r="BL109" s="6"/>
      <c r="BM109" s="6"/>
      <c r="BN109" s="6"/>
      <c r="BO109" s="12">
        <f>AQ109/365*50</f>
        <v>10191.780821917808</v>
      </c>
      <c r="BP109" s="11"/>
      <c r="BQ109" s="11"/>
      <c r="BR109" s="11"/>
      <c r="BS109" s="11"/>
      <c r="BT109" s="11"/>
      <c r="BU109" s="11"/>
      <c r="BV109" s="10"/>
      <c r="BW109" s="6">
        <v>0</v>
      </c>
      <c r="BX109" s="6"/>
      <c r="BY109" s="6"/>
      <c r="BZ109" s="6"/>
      <c r="CA109" s="6"/>
      <c r="CB109" s="6"/>
      <c r="CC109" s="6"/>
      <c r="CD109" s="6"/>
      <c r="CE109" s="6">
        <v>0</v>
      </c>
      <c r="CF109" s="6"/>
      <c r="CG109" s="6"/>
      <c r="CH109" s="6"/>
      <c r="CI109" s="6"/>
      <c r="CJ109" s="6"/>
      <c r="CK109" s="6"/>
      <c r="CL109" s="6"/>
      <c r="CM109" s="6"/>
      <c r="CN109" s="6">
        <v>0</v>
      </c>
      <c r="CO109" s="6"/>
      <c r="CP109" s="6"/>
      <c r="CQ109" s="6"/>
      <c r="CR109" s="6"/>
      <c r="CS109" s="6"/>
      <c r="CT109" s="6"/>
      <c r="CU109" s="6"/>
      <c r="CV109" s="5">
        <f>SUM(AQ109:CU109)</f>
        <v>84591.780821917811</v>
      </c>
      <c r="CW109" s="5"/>
      <c r="CX109" s="5"/>
      <c r="CY109" s="5"/>
      <c r="CZ109" s="5"/>
      <c r="DA109" s="5"/>
      <c r="DB109" s="5"/>
      <c r="DC109" s="5"/>
      <c r="DD109" s="5"/>
      <c r="DE109" s="4"/>
    </row>
    <row r="110" spans="1:109" s="1" customFormat="1" ht="23.25" customHeight="1" x14ac:dyDescent="0.2">
      <c r="A110" s="34" t="s">
        <v>1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2"/>
      <c r="P110" s="31" t="s">
        <v>0</v>
      </c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29"/>
      <c r="AD110" s="28"/>
      <c r="AE110" s="27"/>
      <c r="AF110" s="26"/>
      <c r="AG110" s="25">
        <v>1</v>
      </c>
      <c r="AH110" s="24"/>
      <c r="AI110" s="24"/>
      <c r="AJ110" s="23"/>
      <c r="AK110" s="44">
        <v>7089.6</v>
      </c>
      <c r="AL110" s="43"/>
      <c r="AM110" s="43"/>
      <c r="AN110" s="43"/>
      <c r="AO110" s="43"/>
      <c r="AP110" s="42"/>
      <c r="AQ110" s="19">
        <f>AG110*AK110*12</f>
        <v>85075.200000000012</v>
      </c>
      <c r="AR110" s="19"/>
      <c r="AS110" s="19"/>
      <c r="AT110" s="19"/>
      <c r="AU110" s="19"/>
      <c r="AV110" s="19"/>
      <c r="AW110" s="19"/>
      <c r="AX110" s="19"/>
      <c r="AY110" s="12">
        <v>0</v>
      </c>
      <c r="AZ110" s="11"/>
      <c r="BA110" s="11"/>
      <c r="BB110" s="11"/>
      <c r="BC110" s="11"/>
      <c r="BD110" s="11"/>
      <c r="BE110" s="11"/>
      <c r="BF110" s="10"/>
      <c r="BG110" s="6">
        <v>0</v>
      </c>
      <c r="BH110" s="6"/>
      <c r="BI110" s="6"/>
      <c r="BJ110" s="6"/>
      <c r="BK110" s="6"/>
      <c r="BL110" s="6"/>
      <c r="BM110" s="6"/>
      <c r="BN110" s="6"/>
      <c r="BO110" s="12">
        <f>AQ110/365*50</f>
        <v>11654.136986301372</v>
      </c>
      <c r="BP110" s="11"/>
      <c r="BQ110" s="11"/>
      <c r="BR110" s="11"/>
      <c r="BS110" s="11"/>
      <c r="BT110" s="11"/>
      <c r="BU110" s="11"/>
      <c r="BV110" s="10"/>
      <c r="BW110" s="6">
        <v>0</v>
      </c>
      <c r="BX110" s="6"/>
      <c r="BY110" s="6"/>
      <c r="BZ110" s="6"/>
      <c r="CA110" s="6"/>
      <c r="CB110" s="6"/>
      <c r="CC110" s="6"/>
      <c r="CD110" s="6"/>
      <c r="CE110" s="6">
        <v>0</v>
      </c>
      <c r="CF110" s="6"/>
      <c r="CG110" s="6"/>
      <c r="CH110" s="6"/>
      <c r="CI110" s="6"/>
      <c r="CJ110" s="6"/>
      <c r="CK110" s="6"/>
      <c r="CL110" s="6"/>
      <c r="CM110" s="6"/>
      <c r="CN110" s="6">
        <v>0</v>
      </c>
      <c r="CO110" s="6"/>
      <c r="CP110" s="6"/>
      <c r="CQ110" s="6"/>
      <c r="CR110" s="6"/>
      <c r="CS110" s="6"/>
      <c r="CT110" s="6"/>
      <c r="CU110" s="6"/>
      <c r="CV110" s="5">
        <f>SUM(AQ110:CU110)</f>
        <v>96729.33698630138</v>
      </c>
      <c r="CW110" s="5"/>
      <c r="CX110" s="5"/>
      <c r="CY110" s="5"/>
      <c r="CZ110" s="5"/>
      <c r="DA110" s="5"/>
      <c r="DB110" s="5"/>
      <c r="DC110" s="5"/>
      <c r="DD110" s="5"/>
      <c r="DE110" s="4"/>
    </row>
    <row r="111" spans="1:109" s="1" customFormat="1" ht="23.25" customHeight="1" x14ac:dyDescent="0.2">
      <c r="A111" s="34" t="s">
        <v>1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2"/>
      <c r="P111" s="31" t="s">
        <v>0</v>
      </c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9"/>
      <c r="AD111" s="28"/>
      <c r="AE111" s="27"/>
      <c r="AF111" s="26"/>
      <c r="AG111" s="25">
        <v>1</v>
      </c>
      <c r="AH111" s="24"/>
      <c r="AI111" s="24"/>
      <c r="AJ111" s="23"/>
      <c r="AK111" s="41">
        <v>5200</v>
      </c>
      <c r="AL111" s="40"/>
      <c r="AM111" s="40"/>
      <c r="AN111" s="40"/>
      <c r="AO111" s="40"/>
      <c r="AP111" s="39"/>
      <c r="AQ111" s="19">
        <f>AG111*AK111*12</f>
        <v>62400</v>
      </c>
      <c r="AR111" s="19"/>
      <c r="AS111" s="19"/>
      <c r="AT111" s="19"/>
      <c r="AU111" s="19"/>
      <c r="AV111" s="19"/>
      <c r="AW111" s="19"/>
      <c r="AX111" s="19"/>
      <c r="AY111" s="12">
        <v>0</v>
      </c>
      <c r="AZ111" s="11"/>
      <c r="BA111" s="11"/>
      <c r="BB111" s="11"/>
      <c r="BC111" s="11"/>
      <c r="BD111" s="11"/>
      <c r="BE111" s="11"/>
      <c r="BF111" s="10"/>
      <c r="BG111" s="6">
        <v>0</v>
      </c>
      <c r="BH111" s="6"/>
      <c r="BI111" s="6"/>
      <c r="BJ111" s="6"/>
      <c r="BK111" s="6"/>
      <c r="BL111" s="6"/>
      <c r="BM111" s="6"/>
      <c r="BN111" s="6"/>
      <c r="BO111" s="12">
        <f>AQ111/365*50</f>
        <v>8547.9452054794529</v>
      </c>
      <c r="BP111" s="11"/>
      <c r="BQ111" s="11"/>
      <c r="BR111" s="11"/>
      <c r="BS111" s="11"/>
      <c r="BT111" s="11"/>
      <c r="BU111" s="11"/>
      <c r="BV111" s="10"/>
      <c r="BW111" s="6">
        <v>0</v>
      </c>
      <c r="BX111" s="6"/>
      <c r="BY111" s="6"/>
      <c r="BZ111" s="6"/>
      <c r="CA111" s="6"/>
      <c r="CB111" s="6"/>
      <c r="CC111" s="6"/>
      <c r="CD111" s="6"/>
      <c r="CE111" s="6">
        <v>0</v>
      </c>
      <c r="CF111" s="6"/>
      <c r="CG111" s="6"/>
      <c r="CH111" s="6"/>
      <c r="CI111" s="6"/>
      <c r="CJ111" s="6"/>
      <c r="CK111" s="6"/>
      <c r="CL111" s="6"/>
      <c r="CM111" s="6"/>
      <c r="CN111" s="6">
        <v>0</v>
      </c>
      <c r="CO111" s="6"/>
      <c r="CP111" s="6"/>
      <c r="CQ111" s="6"/>
      <c r="CR111" s="6"/>
      <c r="CS111" s="6"/>
      <c r="CT111" s="6"/>
      <c r="CU111" s="6"/>
      <c r="CV111" s="5">
        <f>SUM(AQ111:CU111)</f>
        <v>70947.945205479453</v>
      </c>
      <c r="CW111" s="5"/>
      <c r="CX111" s="5"/>
      <c r="CY111" s="5"/>
      <c r="CZ111" s="5"/>
      <c r="DA111" s="5"/>
      <c r="DB111" s="5"/>
      <c r="DC111" s="5"/>
      <c r="DD111" s="5"/>
      <c r="DE111" s="4"/>
    </row>
    <row r="112" spans="1:109" s="1" customFormat="1" ht="23.25" customHeight="1" x14ac:dyDescent="0.2">
      <c r="A112" s="34" t="s">
        <v>1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2"/>
      <c r="P112" s="31" t="s">
        <v>0</v>
      </c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29"/>
      <c r="AD112" s="28"/>
      <c r="AE112" s="27"/>
      <c r="AF112" s="26"/>
      <c r="AG112" s="25">
        <v>1</v>
      </c>
      <c r="AH112" s="24"/>
      <c r="AI112" s="24"/>
      <c r="AJ112" s="23"/>
      <c r="AK112" s="41">
        <v>4292.7</v>
      </c>
      <c r="AL112" s="40"/>
      <c r="AM112" s="40"/>
      <c r="AN112" s="40"/>
      <c r="AO112" s="40"/>
      <c r="AP112" s="39"/>
      <c r="AQ112" s="19">
        <f>AG112*AK112*12</f>
        <v>51512.399999999994</v>
      </c>
      <c r="AR112" s="19"/>
      <c r="AS112" s="19"/>
      <c r="AT112" s="19"/>
      <c r="AU112" s="19"/>
      <c r="AV112" s="19"/>
      <c r="AW112" s="19"/>
      <c r="AX112" s="19"/>
      <c r="AY112" s="12">
        <v>0</v>
      </c>
      <c r="AZ112" s="11"/>
      <c r="BA112" s="11"/>
      <c r="BB112" s="11"/>
      <c r="BC112" s="11"/>
      <c r="BD112" s="11"/>
      <c r="BE112" s="11"/>
      <c r="BF112" s="10"/>
      <c r="BG112" s="6">
        <v>0</v>
      </c>
      <c r="BH112" s="6"/>
      <c r="BI112" s="6"/>
      <c r="BJ112" s="6"/>
      <c r="BK112" s="6"/>
      <c r="BL112" s="6"/>
      <c r="BM112" s="6"/>
      <c r="BN112" s="6"/>
      <c r="BO112" s="12">
        <f>AQ112/365*50</f>
        <v>7056.4931506849307</v>
      </c>
      <c r="BP112" s="11"/>
      <c r="BQ112" s="11"/>
      <c r="BR112" s="11"/>
      <c r="BS112" s="11"/>
      <c r="BT112" s="11"/>
      <c r="BU112" s="11"/>
      <c r="BV112" s="10"/>
      <c r="BW112" s="6">
        <v>0</v>
      </c>
      <c r="BX112" s="6"/>
      <c r="BY112" s="6"/>
      <c r="BZ112" s="6"/>
      <c r="CA112" s="6"/>
      <c r="CB112" s="6"/>
      <c r="CC112" s="6"/>
      <c r="CD112" s="6"/>
      <c r="CE112" s="6">
        <v>0</v>
      </c>
      <c r="CF112" s="6"/>
      <c r="CG112" s="6"/>
      <c r="CH112" s="6"/>
      <c r="CI112" s="6"/>
      <c r="CJ112" s="6"/>
      <c r="CK112" s="6"/>
      <c r="CL112" s="6"/>
      <c r="CM112" s="6"/>
      <c r="CN112" s="6">
        <v>0</v>
      </c>
      <c r="CO112" s="6"/>
      <c r="CP112" s="6"/>
      <c r="CQ112" s="6"/>
      <c r="CR112" s="6"/>
      <c r="CS112" s="6"/>
      <c r="CT112" s="6"/>
      <c r="CU112" s="6"/>
      <c r="CV112" s="5">
        <f>SUM(AQ112:CU112)</f>
        <v>58568.893150684926</v>
      </c>
      <c r="CW112" s="5"/>
      <c r="CX112" s="5"/>
      <c r="CY112" s="5"/>
      <c r="CZ112" s="5"/>
      <c r="DA112" s="5"/>
      <c r="DB112" s="5"/>
      <c r="DC112" s="5"/>
      <c r="DD112" s="5"/>
      <c r="DE112" s="4"/>
    </row>
    <row r="113" spans="1:109" s="1" customFormat="1" ht="23.25" customHeight="1" x14ac:dyDescent="0.2">
      <c r="A113" s="34" t="s">
        <v>1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2"/>
      <c r="P113" s="31" t="s">
        <v>0</v>
      </c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29"/>
      <c r="AD113" s="28"/>
      <c r="AE113" s="27"/>
      <c r="AF113" s="26"/>
      <c r="AG113" s="25">
        <v>2</v>
      </c>
      <c r="AH113" s="24"/>
      <c r="AI113" s="24"/>
      <c r="AJ113" s="23"/>
      <c r="AK113" s="41">
        <v>5503.36</v>
      </c>
      <c r="AL113" s="40"/>
      <c r="AM113" s="40"/>
      <c r="AN113" s="40"/>
      <c r="AO113" s="40"/>
      <c r="AP113" s="39"/>
      <c r="AQ113" s="19">
        <f>AG113*AK113*12</f>
        <v>132080.63999999998</v>
      </c>
      <c r="AR113" s="19"/>
      <c r="AS113" s="19"/>
      <c r="AT113" s="19"/>
      <c r="AU113" s="19"/>
      <c r="AV113" s="19"/>
      <c r="AW113" s="19"/>
      <c r="AX113" s="19"/>
      <c r="AY113" s="12">
        <v>0</v>
      </c>
      <c r="AZ113" s="11"/>
      <c r="BA113" s="11"/>
      <c r="BB113" s="11"/>
      <c r="BC113" s="11"/>
      <c r="BD113" s="11"/>
      <c r="BE113" s="11"/>
      <c r="BF113" s="10"/>
      <c r="BG113" s="6">
        <v>0</v>
      </c>
      <c r="BH113" s="6"/>
      <c r="BI113" s="6"/>
      <c r="BJ113" s="6"/>
      <c r="BK113" s="6"/>
      <c r="BL113" s="6"/>
      <c r="BM113" s="6"/>
      <c r="BN113" s="6"/>
      <c r="BO113" s="12">
        <f>AQ113/365*50</f>
        <v>18093.23835616438</v>
      </c>
      <c r="BP113" s="11"/>
      <c r="BQ113" s="11"/>
      <c r="BR113" s="11"/>
      <c r="BS113" s="11"/>
      <c r="BT113" s="11"/>
      <c r="BU113" s="11"/>
      <c r="BV113" s="10"/>
      <c r="BW113" s="6">
        <v>0</v>
      </c>
      <c r="BX113" s="6"/>
      <c r="BY113" s="6"/>
      <c r="BZ113" s="6"/>
      <c r="CA113" s="6"/>
      <c r="CB113" s="6"/>
      <c r="CC113" s="6"/>
      <c r="CD113" s="6"/>
      <c r="CE113" s="6">
        <v>0</v>
      </c>
      <c r="CF113" s="6"/>
      <c r="CG113" s="6"/>
      <c r="CH113" s="6"/>
      <c r="CI113" s="6"/>
      <c r="CJ113" s="6"/>
      <c r="CK113" s="6"/>
      <c r="CL113" s="6"/>
      <c r="CM113" s="6"/>
      <c r="CN113" s="6">
        <v>0</v>
      </c>
      <c r="CO113" s="6"/>
      <c r="CP113" s="6"/>
      <c r="CQ113" s="6"/>
      <c r="CR113" s="6"/>
      <c r="CS113" s="6"/>
      <c r="CT113" s="6"/>
      <c r="CU113" s="6"/>
      <c r="CV113" s="5">
        <f>SUM(AQ113:CU113)</f>
        <v>150173.87835616438</v>
      </c>
      <c r="CW113" s="5"/>
      <c r="CX113" s="5"/>
      <c r="CY113" s="5"/>
      <c r="CZ113" s="5"/>
      <c r="DA113" s="5"/>
      <c r="DB113" s="5"/>
      <c r="DC113" s="5"/>
      <c r="DD113" s="5"/>
      <c r="DE113" s="4"/>
    </row>
    <row r="114" spans="1:109" s="1" customFormat="1" ht="23.25" customHeight="1" x14ac:dyDescent="0.2">
      <c r="A114" s="34" t="s">
        <v>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2"/>
      <c r="P114" s="31" t="s">
        <v>0</v>
      </c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29"/>
      <c r="AD114" s="28"/>
      <c r="AE114" s="27"/>
      <c r="AF114" s="26"/>
      <c r="AG114" s="25">
        <v>1</v>
      </c>
      <c r="AH114" s="24"/>
      <c r="AI114" s="24"/>
      <c r="AJ114" s="23"/>
      <c r="AK114" s="41">
        <v>1800</v>
      </c>
      <c r="AL114" s="40"/>
      <c r="AM114" s="40"/>
      <c r="AN114" s="40"/>
      <c r="AO114" s="40"/>
      <c r="AP114" s="39"/>
      <c r="AQ114" s="19">
        <f>AG114*AK114*12</f>
        <v>21600</v>
      </c>
      <c r="AR114" s="19"/>
      <c r="AS114" s="19"/>
      <c r="AT114" s="19"/>
      <c r="AU114" s="19"/>
      <c r="AV114" s="19"/>
      <c r="AW114" s="19"/>
      <c r="AX114" s="19"/>
      <c r="AY114" s="12">
        <v>0</v>
      </c>
      <c r="AZ114" s="11"/>
      <c r="BA114" s="11"/>
      <c r="BB114" s="11"/>
      <c r="BC114" s="11"/>
      <c r="BD114" s="11"/>
      <c r="BE114" s="11"/>
      <c r="BF114" s="10"/>
      <c r="BG114" s="6">
        <v>0</v>
      </c>
      <c r="BH114" s="6"/>
      <c r="BI114" s="6"/>
      <c r="BJ114" s="6"/>
      <c r="BK114" s="6"/>
      <c r="BL114" s="6"/>
      <c r="BM114" s="6"/>
      <c r="BN114" s="6"/>
      <c r="BO114" s="12">
        <f>AQ114/365*50</f>
        <v>2958.9041095890411</v>
      </c>
      <c r="BP114" s="11"/>
      <c r="BQ114" s="11"/>
      <c r="BR114" s="11"/>
      <c r="BS114" s="11"/>
      <c r="BT114" s="11"/>
      <c r="BU114" s="11"/>
      <c r="BV114" s="10"/>
      <c r="BW114" s="6">
        <v>0</v>
      </c>
      <c r="BX114" s="6"/>
      <c r="BY114" s="6"/>
      <c r="BZ114" s="6"/>
      <c r="CA114" s="6"/>
      <c r="CB114" s="6"/>
      <c r="CC114" s="6"/>
      <c r="CD114" s="6"/>
      <c r="CE114" s="6">
        <v>0</v>
      </c>
      <c r="CF114" s="6"/>
      <c r="CG114" s="6"/>
      <c r="CH114" s="6"/>
      <c r="CI114" s="6"/>
      <c r="CJ114" s="6"/>
      <c r="CK114" s="6"/>
      <c r="CL114" s="6"/>
      <c r="CM114" s="6"/>
      <c r="CN114" s="6">
        <v>0</v>
      </c>
      <c r="CO114" s="6"/>
      <c r="CP114" s="6"/>
      <c r="CQ114" s="6"/>
      <c r="CR114" s="6"/>
      <c r="CS114" s="6"/>
      <c r="CT114" s="6"/>
      <c r="CU114" s="6"/>
      <c r="CV114" s="5">
        <f>SUM(AQ114:CU114)</f>
        <v>24558.904109589042</v>
      </c>
      <c r="CW114" s="5"/>
      <c r="CX114" s="5"/>
      <c r="CY114" s="5"/>
      <c r="CZ114" s="5"/>
      <c r="DA114" s="5"/>
      <c r="DB114" s="5"/>
      <c r="DC114" s="5"/>
      <c r="DD114" s="5"/>
      <c r="DE114" s="4"/>
    </row>
    <row r="115" spans="1:109" s="1" customFormat="1" ht="23.25" customHeight="1" x14ac:dyDescent="0.2">
      <c r="A115" s="34" t="s">
        <v>2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2"/>
      <c r="P115" s="31" t="s">
        <v>0</v>
      </c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29"/>
      <c r="AD115" s="28"/>
      <c r="AE115" s="27"/>
      <c r="AF115" s="26"/>
      <c r="AG115" s="25">
        <v>1</v>
      </c>
      <c r="AH115" s="24"/>
      <c r="AI115" s="24"/>
      <c r="AJ115" s="23"/>
      <c r="AK115" s="41">
        <v>6536.25</v>
      </c>
      <c r="AL115" s="40"/>
      <c r="AM115" s="40"/>
      <c r="AN115" s="40"/>
      <c r="AO115" s="40"/>
      <c r="AP115" s="39"/>
      <c r="AQ115" s="19">
        <f>AG115*AK115*12</f>
        <v>78435</v>
      </c>
      <c r="AR115" s="19"/>
      <c r="AS115" s="19"/>
      <c r="AT115" s="19"/>
      <c r="AU115" s="19"/>
      <c r="AV115" s="19"/>
      <c r="AW115" s="19"/>
      <c r="AX115" s="19"/>
      <c r="AY115" s="12">
        <v>0</v>
      </c>
      <c r="AZ115" s="11"/>
      <c r="BA115" s="11"/>
      <c r="BB115" s="11"/>
      <c r="BC115" s="11"/>
      <c r="BD115" s="11"/>
      <c r="BE115" s="11"/>
      <c r="BF115" s="10"/>
      <c r="BG115" s="6">
        <v>0</v>
      </c>
      <c r="BH115" s="6"/>
      <c r="BI115" s="6"/>
      <c r="BJ115" s="6"/>
      <c r="BK115" s="6"/>
      <c r="BL115" s="6"/>
      <c r="BM115" s="6"/>
      <c r="BN115" s="6"/>
      <c r="BO115" s="12">
        <f>AQ115/365*50</f>
        <v>10744.520547945205</v>
      </c>
      <c r="BP115" s="11"/>
      <c r="BQ115" s="11"/>
      <c r="BR115" s="11"/>
      <c r="BS115" s="11"/>
      <c r="BT115" s="11"/>
      <c r="BU115" s="11"/>
      <c r="BV115" s="10"/>
      <c r="BW115" s="6">
        <v>0</v>
      </c>
      <c r="BX115" s="6"/>
      <c r="BY115" s="6"/>
      <c r="BZ115" s="6"/>
      <c r="CA115" s="6"/>
      <c r="CB115" s="6"/>
      <c r="CC115" s="6"/>
      <c r="CD115" s="6"/>
      <c r="CE115" s="6">
        <v>0</v>
      </c>
      <c r="CF115" s="6"/>
      <c r="CG115" s="6"/>
      <c r="CH115" s="6"/>
      <c r="CI115" s="6"/>
      <c r="CJ115" s="6"/>
      <c r="CK115" s="6"/>
      <c r="CL115" s="6"/>
      <c r="CM115" s="6"/>
      <c r="CN115" s="6">
        <v>0</v>
      </c>
      <c r="CO115" s="6"/>
      <c r="CP115" s="6"/>
      <c r="CQ115" s="6"/>
      <c r="CR115" s="6"/>
      <c r="CS115" s="6"/>
      <c r="CT115" s="6"/>
      <c r="CU115" s="6"/>
      <c r="CV115" s="5">
        <f>SUM(AQ115:CU115)</f>
        <v>89179.520547945198</v>
      </c>
      <c r="CW115" s="5"/>
      <c r="CX115" s="5"/>
      <c r="CY115" s="5"/>
      <c r="CZ115" s="5"/>
      <c r="DA115" s="5"/>
      <c r="DB115" s="5"/>
      <c r="DC115" s="5"/>
      <c r="DD115" s="5"/>
      <c r="DE115" s="4"/>
    </row>
    <row r="116" spans="1:109" s="1" customFormat="1" ht="23.25" customHeight="1" x14ac:dyDescent="0.2">
      <c r="A116" s="34" t="s">
        <v>1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2"/>
      <c r="P116" s="31" t="s">
        <v>0</v>
      </c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29"/>
      <c r="AD116" s="28"/>
      <c r="AE116" s="27"/>
      <c r="AF116" s="26"/>
      <c r="AG116" s="25">
        <v>1</v>
      </c>
      <c r="AH116" s="24"/>
      <c r="AI116" s="24"/>
      <c r="AJ116" s="23"/>
      <c r="AK116" s="41">
        <v>5928</v>
      </c>
      <c r="AL116" s="40"/>
      <c r="AM116" s="40"/>
      <c r="AN116" s="40"/>
      <c r="AO116" s="40"/>
      <c r="AP116" s="39"/>
      <c r="AQ116" s="19">
        <f>AG116*AK116*12</f>
        <v>71136</v>
      </c>
      <c r="AR116" s="19"/>
      <c r="AS116" s="19"/>
      <c r="AT116" s="19"/>
      <c r="AU116" s="19"/>
      <c r="AV116" s="19"/>
      <c r="AW116" s="19"/>
      <c r="AX116" s="19"/>
      <c r="AY116" s="12">
        <v>0</v>
      </c>
      <c r="AZ116" s="11"/>
      <c r="BA116" s="11"/>
      <c r="BB116" s="11"/>
      <c r="BC116" s="11"/>
      <c r="BD116" s="11"/>
      <c r="BE116" s="11"/>
      <c r="BF116" s="10"/>
      <c r="BG116" s="6">
        <v>0</v>
      </c>
      <c r="BH116" s="6"/>
      <c r="BI116" s="6"/>
      <c r="BJ116" s="6"/>
      <c r="BK116" s="6"/>
      <c r="BL116" s="6"/>
      <c r="BM116" s="6"/>
      <c r="BN116" s="6"/>
      <c r="BO116" s="12">
        <f>AQ116/365*50</f>
        <v>9744.6575342465749</v>
      </c>
      <c r="BP116" s="11"/>
      <c r="BQ116" s="11"/>
      <c r="BR116" s="11"/>
      <c r="BS116" s="11"/>
      <c r="BT116" s="11"/>
      <c r="BU116" s="11"/>
      <c r="BV116" s="10"/>
      <c r="BW116" s="6">
        <v>0</v>
      </c>
      <c r="BX116" s="6"/>
      <c r="BY116" s="6"/>
      <c r="BZ116" s="6"/>
      <c r="CA116" s="6"/>
      <c r="CB116" s="6"/>
      <c r="CC116" s="6"/>
      <c r="CD116" s="6"/>
      <c r="CE116" s="6">
        <v>0</v>
      </c>
      <c r="CF116" s="6"/>
      <c r="CG116" s="6"/>
      <c r="CH116" s="6"/>
      <c r="CI116" s="6"/>
      <c r="CJ116" s="6"/>
      <c r="CK116" s="6"/>
      <c r="CL116" s="6"/>
      <c r="CM116" s="6"/>
      <c r="CN116" s="6">
        <v>0</v>
      </c>
      <c r="CO116" s="6"/>
      <c r="CP116" s="6"/>
      <c r="CQ116" s="6"/>
      <c r="CR116" s="6"/>
      <c r="CS116" s="6"/>
      <c r="CT116" s="6"/>
      <c r="CU116" s="6"/>
      <c r="CV116" s="5">
        <f>SUM(AQ116:CU116)</f>
        <v>80880.65753424658</v>
      </c>
      <c r="CW116" s="5"/>
      <c r="CX116" s="5"/>
      <c r="CY116" s="5"/>
      <c r="CZ116" s="5"/>
      <c r="DA116" s="5"/>
      <c r="DB116" s="5"/>
      <c r="DC116" s="5"/>
      <c r="DD116" s="5"/>
      <c r="DE116" s="4"/>
    </row>
    <row r="117" spans="1:109" s="1" customFormat="1" ht="23.25" customHeight="1" x14ac:dyDescent="0.2">
      <c r="A117" s="34" t="s">
        <v>1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2"/>
      <c r="P117" s="31" t="s">
        <v>0</v>
      </c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29"/>
      <c r="AD117" s="28"/>
      <c r="AE117" s="27"/>
      <c r="AF117" s="26"/>
      <c r="AG117" s="25">
        <v>1</v>
      </c>
      <c r="AH117" s="24"/>
      <c r="AI117" s="24"/>
      <c r="AJ117" s="23"/>
      <c r="AK117" s="41">
        <v>3096.39</v>
      </c>
      <c r="AL117" s="40"/>
      <c r="AM117" s="40"/>
      <c r="AN117" s="40"/>
      <c r="AO117" s="40"/>
      <c r="AP117" s="39"/>
      <c r="AQ117" s="19">
        <f>AG117*AK117*12</f>
        <v>37156.68</v>
      </c>
      <c r="AR117" s="19"/>
      <c r="AS117" s="19"/>
      <c r="AT117" s="19"/>
      <c r="AU117" s="19"/>
      <c r="AV117" s="19"/>
      <c r="AW117" s="19"/>
      <c r="AX117" s="19"/>
      <c r="AY117" s="12">
        <v>0</v>
      </c>
      <c r="AZ117" s="11"/>
      <c r="BA117" s="11"/>
      <c r="BB117" s="11"/>
      <c r="BC117" s="11"/>
      <c r="BD117" s="11"/>
      <c r="BE117" s="11"/>
      <c r="BF117" s="10"/>
      <c r="BG117" s="6">
        <v>0</v>
      </c>
      <c r="BH117" s="6"/>
      <c r="BI117" s="6"/>
      <c r="BJ117" s="6"/>
      <c r="BK117" s="6"/>
      <c r="BL117" s="6"/>
      <c r="BM117" s="6"/>
      <c r="BN117" s="6"/>
      <c r="BO117" s="12">
        <f>AQ117/365*50</f>
        <v>5089.9561643835614</v>
      </c>
      <c r="BP117" s="11"/>
      <c r="BQ117" s="11"/>
      <c r="BR117" s="11"/>
      <c r="BS117" s="11"/>
      <c r="BT117" s="11"/>
      <c r="BU117" s="11"/>
      <c r="BV117" s="10"/>
      <c r="BW117" s="6">
        <v>0</v>
      </c>
      <c r="BX117" s="6"/>
      <c r="BY117" s="6"/>
      <c r="BZ117" s="6"/>
      <c r="CA117" s="6"/>
      <c r="CB117" s="6"/>
      <c r="CC117" s="6"/>
      <c r="CD117" s="6"/>
      <c r="CE117" s="6">
        <v>0</v>
      </c>
      <c r="CF117" s="6"/>
      <c r="CG117" s="6"/>
      <c r="CH117" s="6"/>
      <c r="CI117" s="6"/>
      <c r="CJ117" s="6"/>
      <c r="CK117" s="6"/>
      <c r="CL117" s="6"/>
      <c r="CM117" s="6"/>
      <c r="CN117" s="6">
        <v>0</v>
      </c>
      <c r="CO117" s="6"/>
      <c r="CP117" s="6"/>
      <c r="CQ117" s="6"/>
      <c r="CR117" s="6"/>
      <c r="CS117" s="6"/>
      <c r="CT117" s="6"/>
      <c r="CU117" s="6"/>
      <c r="CV117" s="5">
        <f>SUM(AQ117:CU117)</f>
        <v>42246.636164383563</v>
      </c>
      <c r="CW117" s="5"/>
      <c r="CX117" s="5"/>
      <c r="CY117" s="5"/>
      <c r="CZ117" s="5"/>
      <c r="DA117" s="5"/>
      <c r="DB117" s="5"/>
      <c r="DC117" s="5"/>
      <c r="DD117" s="5"/>
      <c r="DE117" s="4"/>
    </row>
    <row r="118" spans="1:109" s="1" customFormat="1" ht="23.25" customHeight="1" x14ac:dyDescent="0.2">
      <c r="A118" s="34" t="s">
        <v>1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2"/>
      <c r="P118" s="31" t="s">
        <v>0</v>
      </c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29"/>
      <c r="AD118" s="28"/>
      <c r="AE118" s="27"/>
      <c r="AF118" s="26"/>
      <c r="AG118" s="25">
        <v>2</v>
      </c>
      <c r="AH118" s="24"/>
      <c r="AI118" s="24"/>
      <c r="AJ118" s="23"/>
      <c r="AK118" s="41">
        <v>4292.54</v>
      </c>
      <c r="AL118" s="40"/>
      <c r="AM118" s="40"/>
      <c r="AN118" s="40"/>
      <c r="AO118" s="40"/>
      <c r="AP118" s="39"/>
      <c r="AQ118" s="19">
        <f>AG118*AK118*12</f>
        <v>103020.95999999999</v>
      </c>
      <c r="AR118" s="19"/>
      <c r="AS118" s="19"/>
      <c r="AT118" s="19"/>
      <c r="AU118" s="19"/>
      <c r="AV118" s="19"/>
      <c r="AW118" s="19"/>
      <c r="AX118" s="19"/>
      <c r="AY118" s="12">
        <v>0</v>
      </c>
      <c r="AZ118" s="11"/>
      <c r="BA118" s="11"/>
      <c r="BB118" s="11"/>
      <c r="BC118" s="11"/>
      <c r="BD118" s="11"/>
      <c r="BE118" s="11"/>
      <c r="BF118" s="10"/>
      <c r="BG118" s="6">
        <v>0</v>
      </c>
      <c r="BH118" s="6"/>
      <c r="BI118" s="6"/>
      <c r="BJ118" s="6"/>
      <c r="BK118" s="6"/>
      <c r="BL118" s="6"/>
      <c r="BM118" s="6"/>
      <c r="BN118" s="6"/>
      <c r="BO118" s="12">
        <f>AQ118/365*50</f>
        <v>14112.460273972601</v>
      </c>
      <c r="BP118" s="11"/>
      <c r="BQ118" s="11"/>
      <c r="BR118" s="11"/>
      <c r="BS118" s="11"/>
      <c r="BT118" s="11"/>
      <c r="BU118" s="11"/>
      <c r="BV118" s="10"/>
      <c r="BW118" s="6">
        <v>0</v>
      </c>
      <c r="BX118" s="6"/>
      <c r="BY118" s="6"/>
      <c r="BZ118" s="6"/>
      <c r="CA118" s="6"/>
      <c r="CB118" s="6"/>
      <c r="CC118" s="6"/>
      <c r="CD118" s="6"/>
      <c r="CE118" s="6">
        <v>0</v>
      </c>
      <c r="CF118" s="6"/>
      <c r="CG118" s="6"/>
      <c r="CH118" s="6"/>
      <c r="CI118" s="6"/>
      <c r="CJ118" s="6"/>
      <c r="CK118" s="6"/>
      <c r="CL118" s="6"/>
      <c r="CM118" s="6"/>
      <c r="CN118" s="6">
        <v>0</v>
      </c>
      <c r="CO118" s="6"/>
      <c r="CP118" s="6"/>
      <c r="CQ118" s="6"/>
      <c r="CR118" s="6"/>
      <c r="CS118" s="6"/>
      <c r="CT118" s="6"/>
      <c r="CU118" s="6"/>
      <c r="CV118" s="5">
        <f>SUM(AQ118:CU118)</f>
        <v>117133.42027397259</v>
      </c>
      <c r="CW118" s="5"/>
      <c r="CX118" s="5"/>
      <c r="CY118" s="5"/>
      <c r="CZ118" s="5"/>
      <c r="DA118" s="5"/>
      <c r="DB118" s="5"/>
      <c r="DC118" s="5"/>
      <c r="DD118" s="5"/>
      <c r="DE118" s="4"/>
    </row>
    <row r="119" spans="1:109" s="1" customFormat="1" ht="23.25" customHeight="1" x14ac:dyDescent="0.2">
      <c r="A119" s="34" t="s">
        <v>1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2"/>
      <c r="P119" s="31" t="s">
        <v>0</v>
      </c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29"/>
      <c r="AD119" s="28"/>
      <c r="AE119" s="27"/>
      <c r="AF119" s="26"/>
      <c r="AG119" s="25">
        <v>1</v>
      </c>
      <c r="AH119" s="24"/>
      <c r="AI119" s="24"/>
      <c r="AJ119" s="23"/>
      <c r="AK119" s="41">
        <v>3096.39</v>
      </c>
      <c r="AL119" s="40"/>
      <c r="AM119" s="40"/>
      <c r="AN119" s="40"/>
      <c r="AO119" s="40"/>
      <c r="AP119" s="39"/>
      <c r="AQ119" s="19">
        <f>AG119*AK119*12</f>
        <v>37156.68</v>
      </c>
      <c r="AR119" s="19"/>
      <c r="AS119" s="19"/>
      <c r="AT119" s="19"/>
      <c r="AU119" s="19"/>
      <c r="AV119" s="19"/>
      <c r="AW119" s="19"/>
      <c r="AX119" s="19"/>
      <c r="AY119" s="12">
        <v>0</v>
      </c>
      <c r="AZ119" s="11"/>
      <c r="BA119" s="11"/>
      <c r="BB119" s="11"/>
      <c r="BC119" s="11"/>
      <c r="BD119" s="11"/>
      <c r="BE119" s="11"/>
      <c r="BF119" s="10"/>
      <c r="BG119" s="6">
        <v>0</v>
      </c>
      <c r="BH119" s="6"/>
      <c r="BI119" s="6"/>
      <c r="BJ119" s="6"/>
      <c r="BK119" s="6"/>
      <c r="BL119" s="6"/>
      <c r="BM119" s="6"/>
      <c r="BN119" s="6"/>
      <c r="BO119" s="12">
        <f>AQ119/365*50</f>
        <v>5089.9561643835614</v>
      </c>
      <c r="BP119" s="11"/>
      <c r="BQ119" s="11"/>
      <c r="BR119" s="11"/>
      <c r="BS119" s="11"/>
      <c r="BT119" s="11"/>
      <c r="BU119" s="11"/>
      <c r="BV119" s="10"/>
      <c r="BW119" s="6">
        <v>0</v>
      </c>
      <c r="BX119" s="6"/>
      <c r="BY119" s="6"/>
      <c r="BZ119" s="6"/>
      <c r="CA119" s="6"/>
      <c r="CB119" s="6"/>
      <c r="CC119" s="6"/>
      <c r="CD119" s="6"/>
      <c r="CE119" s="6">
        <v>0</v>
      </c>
      <c r="CF119" s="6"/>
      <c r="CG119" s="6"/>
      <c r="CH119" s="6"/>
      <c r="CI119" s="6"/>
      <c r="CJ119" s="6"/>
      <c r="CK119" s="6"/>
      <c r="CL119" s="6"/>
      <c r="CM119" s="6"/>
      <c r="CN119" s="6">
        <v>0</v>
      </c>
      <c r="CO119" s="6"/>
      <c r="CP119" s="6"/>
      <c r="CQ119" s="6"/>
      <c r="CR119" s="6"/>
      <c r="CS119" s="6"/>
      <c r="CT119" s="6"/>
      <c r="CU119" s="6"/>
      <c r="CV119" s="5">
        <f>SUM(AQ119:CU119)</f>
        <v>42246.636164383563</v>
      </c>
      <c r="CW119" s="5"/>
      <c r="CX119" s="5"/>
      <c r="CY119" s="5"/>
      <c r="CZ119" s="5"/>
      <c r="DA119" s="5"/>
      <c r="DB119" s="5"/>
      <c r="DC119" s="5"/>
      <c r="DD119" s="5"/>
      <c r="DE119" s="4"/>
    </row>
    <row r="120" spans="1:109" s="1" customFormat="1" ht="23.25" customHeight="1" x14ac:dyDescent="0.2">
      <c r="A120" s="34" t="s">
        <v>1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2"/>
      <c r="P120" s="31" t="s">
        <v>0</v>
      </c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9"/>
      <c r="AD120" s="28"/>
      <c r="AE120" s="27"/>
      <c r="AF120" s="26"/>
      <c r="AG120" s="25">
        <v>1</v>
      </c>
      <c r="AH120" s="24"/>
      <c r="AI120" s="24"/>
      <c r="AJ120" s="23"/>
      <c r="AK120" s="41">
        <v>4126.67</v>
      </c>
      <c r="AL120" s="40"/>
      <c r="AM120" s="40"/>
      <c r="AN120" s="40"/>
      <c r="AO120" s="40"/>
      <c r="AP120" s="39"/>
      <c r="AQ120" s="19">
        <f>AG120*AK120*12</f>
        <v>49520.04</v>
      </c>
      <c r="AR120" s="19"/>
      <c r="AS120" s="19"/>
      <c r="AT120" s="19"/>
      <c r="AU120" s="19"/>
      <c r="AV120" s="19"/>
      <c r="AW120" s="19"/>
      <c r="AX120" s="19"/>
      <c r="AY120" s="12">
        <v>0</v>
      </c>
      <c r="AZ120" s="11"/>
      <c r="BA120" s="11"/>
      <c r="BB120" s="11"/>
      <c r="BC120" s="11"/>
      <c r="BD120" s="11"/>
      <c r="BE120" s="11"/>
      <c r="BF120" s="10"/>
      <c r="BG120" s="6">
        <v>0</v>
      </c>
      <c r="BH120" s="6"/>
      <c r="BI120" s="6"/>
      <c r="BJ120" s="6"/>
      <c r="BK120" s="6"/>
      <c r="BL120" s="6"/>
      <c r="BM120" s="6"/>
      <c r="BN120" s="6"/>
      <c r="BO120" s="12">
        <f>AQ120/365*50</f>
        <v>6783.5671232876721</v>
      </c>
      <c r="BP120" s="11"/>
      <c r="BQ120" s="11"/>
      <c r="BR120" s="11"/>
      <c r="BS120" s="11"/>
      <c r="BT120" s="11"/>
      <c r="BU120" s="11"/>
      <c r="BV120" s="10"/>
      <c r="BW120" s="6">
        <v>0</v>
      </c>
      <c r="BX120" s="6"/>
      <c r="BY120" s="6"/>
      <c r="BZ120" s="6"/>
      <c r="CA120" s="6"/>
      <c r="CB120" s="6"/>
      <c r="CC120" s="6"/>
      <c r="CD120" s="6"/>
      <c r="CE120" s="6">
        <v>0</v>
      </c>
      <c r="CF120" s="6"/>
      <c r="CG120" s="6"/>
      <c r="CH120" s="6"/>
      <c r="CI120" s="6"/>
      <c r="CJ120" s="6"/>
      <c r="CK120" s="6"/>
      <c r="CL120" s="6"/>
      <c r="CM120" s="6"/>
      <c r="CN120" s="6">
        <v>0</v>
      </c>
      <c r="CO120" s="6"/>
      <c r="CP120" s="6"/>
      <c r="CQ120" s="6"/>
      <c r="CR120" s="6"/>
      <c r="CS120" s="6"/>
      <c r="CT120" s="6"/>
      <c r="CU120" s="6"/>
      <c r="CV120" s="5">
        <f>SUM(AQ120:CU120)</f>
        <v>56303.607123287671</v>
      </c>
      <c r="CW120" s="5"/>
      <c r="CX120" s="5"/>
      <c r="CY120" s="5"/>
      <c r="CZ120" s="5"/>
      <c r="DA120" s="5"/>
      <c r="DB120" s="5"/>
      <c r="DC120" s="5"/>
      <c r="DD120" s="5"/>
      <c r="DE120" s="4"/>
    </row>
    <row r="121" spans="1:109" s="1" customFormat="1" ht="23.25" customHeight="1" x14ac:dyDescent="0.2">
      <c r="A121" s="34" t="s">
        <v>1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2"/>
      <c r="P121" s="31" t="s">
        <v>0</v>
      </c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29"/>
      <c r="AD121" s="28"/>
      <c r="AE121" s="27"/>
      <c r="AF121" s="26"/>
      <c r="AG121" s="25">
        <v>1</v>
      </c>
      <c r="AH121" s="24"/>
      <c r="AI121" s="24"/>
      <c r="AJ121" s="23"/>
      <c r="AK121" s="41">
        <v>5998.33</v>
      </c>
      <c r="AL121" s="40"/>
      <c r="AM121" s="40"/>
      <c r="AN121" s="40"/>
      <c r="AO121" s="40"/>
      <c r="AP121" s="39"/>
      <c r="AQ121" s="19">
        <f>AG121*AK121*12</f>
        <v>71979.959999999992</v>
      </c>
      <c r="AR121" s="19"/>
      <c r="AS121" s="19"/>
      <c r="AT121" s="19"/>
      <c r="AU121" s="19"/>
      <c r="AV121" s="19"/>
      <c r="AW121" s="19"/>
      <c r="AX121" s="19"/>
      <c r="AY121" s="12">
        <v>0</v>
      </c>
      <c r="AZ121" s="11"/>
      <c r="BA121" s="11"/>
      <c r="BB121" s="11"/>
      <c r="BC121" s="11"/>
      <c r="BD121" s="11"/>
      <c r="BE121" s="11"/>
      <c r="BF121" s="10"/>
      <c r="BG121" s="6">
        <v>0</v>
      </c>
      <c r="BH121" s="6"/>
      <c r="BI121" s="6"/>
      <c r="BJ121" s="6"/>
      <c r="BK121" s="6"/>
      <c r="BL121" s="6"/>
      <c r="BM121" s="6"/>
      <c r="BN121" s="6"/>
      <c r="BO121" s="12">
        <f>AQ121/365*50</f>
        <v>9860.2684931506847</v>
      </c>
      <c r="BP121" s="11"/>
      <c r="BQ121" s="11"/>
      <c r="BR121" s="11"/>
      <c r="BS121" s="11"/>
      <c r="BT121" s="11"/>
      <c r="BU121" s="11"/>
      <c r="BV121" s="10"/>
      <c r="BW121" s="6">
        <v>0</v>
      </c>
      <c r="BX121" s="6"/>
      <c r="BY121" s="6"/>
      <c r="BZ121" s="6"/>
      <c r="CA121" s="6"/>
      <c r="CB121" s="6"/>
      <c r="CC121" s="6"/>
      <c r="CD121" s="6"/>
      <c r="CE121" s="6">
        <v>0</v>
      </c>
      <c r="CF121" s="6"/>
      <c r="CG121" s="6"/>
      <c r="CH121" s="6"/>
      <c r="CI121" s="6"/>
      <c r="CJ121" s="6"/>
      <c r="CK121" s="6"/>
      <c r="CL121" s="6"/>
      <c r="CM121" s="6"/>
      <c r="CN121" s="6">
        <v>0</v>
      </c>
      <c r="CO121" s="6"/>
      <c r="CP121" s="6"/>
      <c r="CQ121" s="6"/>
      <c r="CR121" s="6"/>
      <c r="CS121" s="6"/>
      <c r="CT121" s="6"/>
      <c r="CU121" s="6"/>
      <c r="CV121" s="5">
        <f>SUM(AQ121:CU121)</f>
        <v>81840.228493150673</v>
      </c>
      <c r="CW121" s="5"/>
      <c r="CX121" s="5"/>
      <c r="CY121" s="5"/>
      <c r="CZ121" s="5"/>
      <c r="DA121" s="5"/>
      <c r="DB121" s="5"/>
      <c r="DC121" s="5"/>
      <c r="DD121" s="5"/>
      <c r="DE121" s="4"/>
    </row>
    <row r="122" spans="1:109" s="1" customFormat="1" ht="23.25" customHeight="1" x14ac:dyDescent="0.2">
      <c r="A122" s="34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2"/>
      <c r="P122" s="31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29"/>
      <c r="AD122" s="28"/>
      <c r="AE122" s="27"/>
      <c r="AF122" s="26"/>
      <c r="AG122" s="25"/>
      <c r="AH122" s="24"/>
      <c r="AI122" s="24"/>
      <c r="AJ122" s="23"/>
      <c r="AK122" s="22"/>
      <c r="AL122" s="21"/>
      <c r="AM122" s="21"/>
      <c r="AN122" s="21"/>
      <c r="AO122" s="21"/>
      <c r="AP122" s="20"/>
      <c r="AQ122" s="19">
        <f>AG122*AK122*12</f>
        <v>0</v>
      </c>
      <c r="AR122" s="19"/>
      <c r="AS122" s="19"/>
      <c r="AT122" s="19"/>
      <c r="AU122" s="19"/>
      <c r="AV122" s="19"/>
      <c r="AW122" s="19"/>
      <c r="AX122" s="19"/>
      <c r="AY122" s="12">
        <v>0</v>
      </c>
      <c r="AZ122" s="11"/>
      <c r="BA122" s="11"/>
      <c r="BB122" s="11"/>
      <c r="BC122" s="11"/>
      <c r="BD122" s="11"/>
      <c r="BE122" s="11"/>
      <c r="BF122" s="10"/>
      <c r="BG122" s="6">
        <v>0</v>
      </c>
      <c r="BH122" s="6"/>
      <c r="BI122" s="6"/>
      <c r="BJ122" s="6"/>
      <c r="BK122" s="6"/>
      <c r="BL122" s="6"/>
      <c r="BM122" s="6"/>
      <c r="BN122" s="6"/>
      <c r="BO122" s="12">
        <f>AQ122/365*50</f>
        <v>0</v>
      </c>
      <c r="BP122" s="11"/>
      <c r="BQ122" s="11"/>
      <c r="BR122" s="11"/>
      <c r="BS122" s="11"/>
      <c r="BT122" s="11"/>
      <c r="BU122" s="11"/>
      <c r="BV122" s="10"/>
      <c r="BW122" s="6">
        <v>0</v>
      </c>
      <c r="BX122" s="6"/>
      <c r="BY122" s="6"/>
      <c r="BZ122" s="6"/>
      <c r="CA122" s="6"/>
      <c r="CB122" s="6"/>
      <c r="CC122" s="6"/>
      <c r="CD122" s="6"/>
      <c r="CE122" s="6">
        <v>0</v>
      </c>
      <c r="CF122" s="6"/>
      <c r="CG122" s="6"/>
      <c r="CH122" s="6"/>
      <c r="CI122" s="6"/>
      <c r="CJ122" s="6"/>
      <c r="CK122" s="6"/>
      <c r="CL122" s="6"/>
      <c r="CM122" s="6"/>
      <c r="CN122" s="6">
        <v>0</v>
      </c>
      <c r="CO122" s="6"/>
      <c r="CP122" s="6"/>
      <c r="CQ122" s="6"/>
      <c r="CR122" s="6"/>
      <c r="CS122" s="6"/>
      <c r="CT122" s="6"/>
      <c r="CU122" s="6"/>
      <c r="CV122" s="5">
        <f>SUM(AQ122:CU122)</f>
        <v>0</v>
      </c>
      <c r="CW122" s="5"/>
      <c r="CX122" s="5"/>
      <c r="CY122" s="5"/>
      <c r="CZ122" s="5"/>
      <c r="DA122" s="5"/>
      <c r="DB122" s="5"/>
      <c r="DC122" s="5"/>
      <c r="DD122" s="5"/>
      <c r="DE122" s="4"/>
    </row>
    <row r="123" spans="1:109" s="1" customFormat="1" ht="23.25" customHeight="1" x14ac:dyDescent="0.2">
      <c r="A123" s="34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2"/>
      <c r="P123" s="31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29"/>
      <c r="AD123" s="28"/>
      <c r="AE123" s="27"/>
      <c r="AF123" s="26"/>
      <c r="AG123" s="25"/>
      <c r="AH123" s="24"/>
      <c r="AI123" s="24"/>
      <c r="AJ123" s="23"/>
      <c r="AK123" s="22"/>
      <c r="AL123" s="21"/>
      <c r="AM123" s="21"/>
      <c r="AN123" s="21"/>
      <c r="AO123" s="21"/>
      <c r="AP123" s="20"/>
      <c r="AQ123" s="19">
        <f>AG123*AK123*12</f>
        <v>0</v>
      </c>
      <c r="AR123" s="19"/>
      <c r="AS123" s="19"/>
      <c r="AT123" s="19"/>
      <c r="AU123" s="19"/>
      <c r="AV123" s="19"/>
      <c r="AW123" s="19"/>
      <c r="AX123" s="19"/>
      <c r="AY123" s="12">
        <v>0</v>
      </c>
      <c r="AZ123" s="11"/>
      <c r="BA123" s="11"/>
      <c r="BB123" s="11"/>
      <c r="BC123" s="11"/>
      <c r="BD123" s="11"/>
      <c r="BE123" s="11"/>
      <c r="BF123" s="10"/>
      <c r="BG123" s="6">
        <v>0</v>
      </c>
      <c r="BH123" s="6"/>
      <c r="BI123" s="6"/>
      <c r="BJ123" s="6"/>
      <c r="BK123" s="6"/>
      <c r="BL123" s="6"/>
      <c r="BM123" s="6"/>
      <c r="BN123" s="6"/>
      <c r="BO123" s="12">
        <f>AQ123/365*50</f>
        <v>0</v>
      </c>
      <c r="BP123" s="11"/>
      <c r="BQ123" s="11"/>
      <c r="BR123" s="11"/>
      <c r="BS123" s="11"/>
      <c r="BT123" s="11"/>
      <c r="BU123" s="11"/>
      <c r="BV123" s="10"/>
      <c r="BW123" s="6">
        <v>0</v>
      </c>
      <c r="BX123" s="6"/>
      <c r="BY123" s="6"/>
      <c r="BZ123" s="6"/>
      <c r="CA123" s="6"/>
      <c r="CB123" s="6"/>
      <c r="CC123" s="6"/>
      <c r="CD123" s="6"/>
      <c r="CE123" s="6">
        <v>0</v>
      </c>
      <c r="CF123" s="6"/>
      <c r="CG123" s="6"/>
      <c r="CH123" s="6"/>
      <c r="CI123" s="6"/>
      <c r="CJ123" s="6"/>
      <c r="CK123" s="6"/>
      <c r="CL123" s="6"/>
      <c r="CM123" s="6"/>
      <c r="CN123" s="6">
        <v>0</v>
      </c>
      <c r="CO123" s="6"/>
      <c r="CP123" s="6"/>
      <c r="CQ123" s="6"/>
      <c r="CR123" s="6"/>
      <c r="CS123" s="6"/>
      <c r="CT123" s="6"/>
      <c r="CU123" s="6"/>
      <c r="CV123" s="5">
        <f>SUM(AQ123:CU123)</f>
        <v>0</v>
      </c>
      <c r="CW123" s="5"/>
      <c r="CX123" s="5"/>
      <c r="CY123" s="5"/>
      <c r="CZ123" s="5"/>
      <c r="DA123" s="5"/>
      <c r="DB123" s="5"/>
      <c r="DC123" s="5"/>
      <c r="DD123" s="5"/>
      <c r="DE123" s="4"/>
    </row>
    <row r="124" spans="1:109" s="1" customFormat="1" ht="23.25" customHeight="1" x14ac:dyDescent="0.2">
      <c r="A124" s="34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2"/>
      <c r="P124" s="31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29"/>
      <c r="AD124" s="28"/>
      <c r="AE124" s="27"/>
      <c r="AF124" s="26"/>
      <c r="AG124" s="25"/>
      <c r="AH124" s="24"/>
      <c r="AI124" s="24"/>
      <c r="AJ124" s="23"/>
      <c r="AK124" s="22"/>
      <c r="AL124" s="21"/>
      <c r="AM124" s="21"/>
      <c r="AN124" s="21"/>
      <c r="AO124" s="21"/>
      <c r="AP124" s="20"/>
      <c r="AQ124" s="38">
        <f>AG124*AK124*12</f>
        <v>0</v>
      </c>
      <c r="AR124" s="38"/>
      <c r="AS124" s="38"/>
      <c r="AT124" s="38"/>
      <c r="AU124" s="38"/>
      <c r="AV124" s="38"/>
      <c r="AW124" s="38"/>
      <c r="AX124" s="38"/>
      <c r="AY124" s="12">
        <v>0</v>
      </c>
      <c r="AZ124" s="11"/>
      <c r="BA124" s="11"/>
      <c r="BB124" s="11"/>
      <c r="BC124" s="11"/>
      <c r="BD124" s="11"/>
      <c r="BE124" s="11"/>
      <c r="BF124" s="10"/>
      <c r="BG124" s="37">
        <v>0</v>
      </c>
      <c r="BH124" s="37"/>
      <c r="BI124" s="37"/>
      <c r="BJ124" s="37"/>
      <c r="BK124" s="37"/>
      <c r="BL124" s="37"/>
      <c r="BM124" s="37"/>
      <c r="BN124" s="37"/>
      <c r="BO124" s="12">
        <f>AQ124/365*50</f>
        <v>0</v>
      </c>
      <c r="BP124" s="11"/>
      <c r="BQ124" s="11"/>
      <c r="BR124" s="11"/>
      <c r="BS124" s="11"/>
      <c r="BT124" s="11"/>
      <c r="BU124" s="11"/>
      <c r="BV124" s="10"/>
      <c r="BW124" s="37">
        <v>0</v>
      </c>
      <c r="BX124" s="37"/>
      <c r="BY124" s="37"/>
      <c r="BZ124" s="37"/>
      <c r="CA124" s="37"/>
      <c r="CB124" s="37"/>
      <c r="CC124" s="37"/>
      <c r="CD124" s="37"/>
      <c r="CE124" s="37">
        <v>0</v>
      </c>
      <c r="CF124" s="37"/>
      <c r="CG124" s="37"/>
      <c r="CH124" s="37"/>
      <c r="CI124" s="37"/>
      <c r="CJ124" s="37"/>
      <c r="CK124" s="37"/>
      <c r="CL124" s="37"/>
      <c r="CM124" s="37"/>
      <c r="CN124" s="37">
        <v>0</v>
      </c>
      <c r="CO124" s="37"/>
      <c r="CP124" s="37"/>
      <c r="CQ124" s="37"/>
      <c r="CR124" s="37"/>
      <c r="CS124" s="37"/>
      <c r="CT124" s="37"/>
      <c r="CU124" s="37"/>
      <c r="CV124" s="36">
        <f>SUM(AQ124:CU124)</f>
        <v>0</v>
      </c>
      <c r="CW124" s="36"/>
      <c r="CX124" s="36"/>
      <c r="CY124" s="36"/>
      <c r="CZ124" s="36"/>
      <c r="DA124" s="36"/>
      <c r="DB124" s="36"/>
      <c r="DC124" s="36"/>
      <c r="DD124" s="36"/>
      <c r="DE124" s="35"/>
    </row>
    <row r="125" spans="1:109" s="1" customFormat="1" ht="23.25" customHeight="1" x14ac:dyDescent="0.2">
      <c r="A125" s="3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2"/>
      <c r="P125" s="31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29"/>
      <c r="AD125" s="28"/>
      <c r="AE125" s="27"/>
      <c r="AF125" s="26"/>
      <c r="AG125" s="25"/>
      <c r="AH125" s="24"/>
      <c r="AI125" s="24"/>
      <c r="AJ125" s="23"/>
      <c r="AK125" s="22"/>
      <c r="AL125" s="21"/>
      <c r="AM125" s="21"/>
      <c r="AN125" s="21"/>
      <c r="AO125" s="21"/>
      <c r="AP125" s="20"/>
      <c r="AQ125" s="19">
        <f>AG125*AK125*12</f>
        <v>0</v>
      </c>
      <c r="AR125" s="19"/>
      <c r="AS125" s="19"/>
      <c r="AT125" s="19"/>
      <c r="AU125" s="19"/>
      <c r="AV125" s="19"/>
      <c r="AW125" s="19"/>
      <c r="AX125" s="19"/>
      <c r="AY125" s="12">
        <v>0</v>
      </c>
      <c r="AZ125" s="11"/>
      <c r="BA125" s="11"/>
      <c r="BB125" s="11"/>
      <c r="BC125" s="11"/>
      <c r="BD125" s="11"/>
      <c r="BE125" s="11"/>
      <c r="BF125" s="10"/>
      <c r="BG125" s="6">
        <v>0</v>
      </c>
      <c r="BH125" s="6"/>
      <c r="BI125" s="6"/>
      <c r="BJ125" s="6"/>
      <c r="BK125" s="6"/>
      <c r="BL125" s="6"/>
      <c r="BM125" s="6"/>
      <c r="BN125" s="6"/>
      <c r="BO125" s="12">
        <f>AQ125/365*50</f>
        <v>0</v>
      </c>
      <c r="BP125" s="11"/>
      <c r="BQ125" s="11"/>
      <c r="BR125" s="11"/>
      <c r="BS125" s="11"/>
      <c r="BT125" s="11"/>
      <c r="BU125" s="11"/>
      <c r="BV125" s="10"/>
      <c r="BW125" s="6">
        <v>0</v>
      </c>
      <c r="BX125" s="6"/>
      <c r="BY125" s="6"/>
      <c r="BZ125" s="6"/>
      <c r="CA125" s="6"/>
      <c r="CB125" s="6"/>
      <c r="CC125" s="6"/>
      <c r="CD125" s="6"/>
      <c r="CE125" s="6">
        <v>0</v>
      </c>
      <c r="CF125" s="6"/>
      <c r="CG125" s="6"/>
      <c r="CH125" s="6"/>
      <c r="CI125" s="6"/>
      <c r="CJ125" s="6"/>
      <c r="CK125" s="6"/>
      <c r="CL125" s="6"/>
      <c r="CM125" s="6"/>
      <c r="CN125" s="6">
        <v>0</v>
      </c>
      <c r="CO125" s="6"/>
      <c r="CP125" s="6"/>
      <c r="CQ125" s="6"/>
      <c r="CR125" s="6"/>
      <c r="CS125" s="6"/>
      <c r="CT125" s="6"/>
      <c r="CU125" s="6"/>
      <c r="CV125" s="5">
        <f>SUM(AQ125:CU125)</f>
        <v>0</v>
      </c>
      <c r="CW125" s="5"/>
      <c r="CX125" s="5"/>
      <c r="CY125" s="5"/>
      <c r="CZ125" s="5"/>
      <c r="DA125" s="5"/>
      <c r="DB125" s="5"/>
      <c r="DC125" s="5"/>
      <c r="DD125" s="5"/>
      <c r="DE125" s="4"/>
    </row>
    <row r="126" spans="1:109" s="1" customFormat="1" ht="23.25" customHeight="1" x14ac:dyDescent="0.2">
      <c r="A126" s="34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2"/>
      <c r="P126" s="31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29"/>
      <c r="AD126" s="28"/>
      <c r="AE126" s="27"/>
      <c r="AF126" s="26"/>
      <c r="AG126" s="25"/>
      <c r="AH126" s="24"/>
      <c r="AI126" s="24"/>
      <c r="AJ126" s="23"/>
      <c r="AK126" s="22"/>
      <c r="AL126" s="21"/>
      <c r="AM126" s="21"/>
      <c r="AN126" s="21"/>
      <c r="AO126" s="21"/>
      <c r="AP126" s="20"/>
      <c r="AQ126" s="19">
        <f>AG126*AK126*12</f>
        <v>0</v>
      </c>
      <c r="AR126" s="19"/>
      <c r="AS126" s="19"/>
      <c r="AT126" s="19"/>
      <c r="AU126" s="19"/>
      <c r="AV126" s="19"/>
      <c r="AW126" s="19"/>
      <c r="AX126" s="19"/>
      <c r="AY126" s="12">
        <v>0</v>
      </c>
      <c r="AZ126" s="11"/>
      <c r="BA126" s="11"/>
      <c r="BB126" s="11"/>
      <c r="BC126" s="11"/>
      <c r="BD126" s="11"/>
      <c r="BE126" s="11"/>
      <c r="BF126" s="10"/>
      <c r="BG126" s="6">
        <v>0</v>
      </c>
      <c r="BH126" s="6"/>
      <c r="BI126" s="6"/>
      <c r="BJ126" s="6"/>
      <c r="BK126" s="6"/>
      <c r="BL126" s="6"/>
      <c r="BM126" s="6"/>
      <c r="BN126" s="6"/>
      <c r="BO126" s="12">
        <f>AQ126/365*50</f>
        <v>0</v>
      </c>
      <c r="BP126" s="11"/>
      <c r="BQ126" s="11"/>
      <c r="BR126" s="11"/>
      <c r="BS126" s="11"/>
      <c r="BT126" s="11"/>
      <c r="BU126" s="11"/>
      <c r="BV126" s="10"/>
      <c r="BW126" s="6">
        <v>0</v>
      </c>
      <c r="BX126" s="6"/>
      <c r="BY126" s="6"/>
      <c r="BZ126" s="6"/>
      <c r="CA126" s="6"/>
      <c r="CB126" s="6"/>
      <c r="CC126" s="6"/>
      <c r="CD126" s="6"/>
      <c r="CE126" s="6">
        <v>0</v>
      </c>
      <c r="CF126" s="6"/>
      <c r="CG126" s="6"/>
      <c r="CH126" s="6"/>
      <c r="CI126" s="6"/>
      <c r="CJ126" s="6"/>
      <c r="CK126" s="6"/>
      <c r="CL126" s="6"/>
      <c r="CM126" s="6"/>
      <c r="CN126" s="6">
        <v>0</v>
      </c>
      <c r="CO126" s="6"/>
      <c r="CP126" s="6"/>
      <c r="CQ126" s="6"/>
      <c r="CR126" s="6"/>
      <c r="CS126" s="6"/>
      <c r="CT126" s="6"/>
      <c r="CU126" s="6"/>
      <c r="CV126" s="5">
        <f>SUM(AQ126:CU126)</f>
        <v>0</v>
      </c>
      <c r="CW126" s="5"/>
      <c r="CX126" s="5"/>
      <c r="CY126" s="5"/>
      <c r="CZ126" s="5"/>
      <c r="DA126" s="5"/>
      <c r="DB126" s="5"/>
      <c r="DC126" s="5"/>
      <c r="DD126" s="5"/>
      <c r="DE126" s="4"/>
    </row>
    <row r="127" spans="1:109" s="1" customFormat="1" ht="23.25" customHeight="1" thickBot="1" x14ac:dyDescent="0.25">
      <c r="A127" s="34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2"/>
      <c r="P127" s="31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29"/>
      <c r="AD127" s="28"/>
      <c r="AE127" s="27"/>
      <c r="AF127" s="26"/>
      <c r="AG127" s="25"/>
      <c r="AH127" s="24"/>
      <c r="AI127" s="24"/>
      <c r="AJ127" s="23"/>
      <c r="AK127" s="22"/>
      <c r="AL127" s="21"/>
      <c r="AM127" s="21"/>
      <c r="AN127" s="21"/>
      <c r="AO127" s="21"/>
      <c r="AP127" s="20"/>
      <c r="AQ127" s="19">
        <f>AG127*AK127*12</f>
        <v>0</v>
      </c>
      <c r="AR127" s="19"/>
      <c r="AS127" s="19"/>
      <c r="AT127" s="19"/>
      <c r="AU127" s="19"/>
      <c r="AV127" s="19"/>
      <c r="AW127" s="19"/>
      <c r="AX127" s="19"/>
      <c r="AY127" s="12">
        <v>0</v>
      </c>
      <c r="AZ127" s="11"/>
      <c r="BA127" s="11"/>
      <c r="BB127" s="11"/>
      <c r="BC127" s="11"/>
      <c r="BD127" s="11"/>
      <c r="BE127" s="11"/>
      <c r="BF127" s="10"/>
      <c r="BG127" s="6">
        <v>0</v>
      </c>
      <c r="BH127" s="6"/>
      <c r="BI127" s="6"/>
      <c r="BJ127" s="6"/>
      <c r="BK127" s="6"/>
      <c r="BL127" s="6"/>
      <c r="BM127" s="6"/>
      <c r="BN127" s="6"/>
      <c r="BO127" s="12">
        <f>AQ127/365*50</f>
        <v>0</v>
      </c>
      <c r="BP127" s="11"/>
      <c r="BQ127" s="11"/>
      <c r="BR127" s="11"/>
      <c r="BS127" s="11"/>
      <c r="BT127" s="11"/>
      <c r="BU127" s="11"/>
      <c r="BV127" s="10"/>
      <c r="BW127" s="6">
        <v>0</v>
      </c>
      <c r="BX127" s="6"/>
      <c r="BY127" s="6"/>
      <c r="BZ127" s="6"/>
      <c r="CA127" s="6"/>
      <c r="CB127" s="6"/>
      <c r="CC127" s="6"/>
      <c r="CD127" s="6"/>
      <c r="CE127" s="6">
        <v>0</v>
      </c>
      <c r="CF127" s="6"/>
      <c r="CG127" s="6"/>
      <c r="CH127" s="6"/>
      <c r="CI127" s="6"/>
      <c r="CJ127" s="6"/>
      <c r="CK127" s="6"/>
      <c r="CL127" s="6"/>
      <c r="CM127" s="6"/>
      <c r="CN127" s="6">
        <v>0</v>
      </c>
      <c r="CO127" s="6"/>
      <c r="CP127" s="6"/>
      <c r="CQ127" s="6"/>
      <c r="CR127" s="6"/>
      <c r="CS127" s="6"/>
      <c r="CT127" s="6"/>
      <c r="CU127" s="6"/>
      <c r="CV127" s="5">
        <f>SUM(AQ127:CU127)</f>
        <v>0</v>
      </c>
      <c r="CW127" s="5"/>
      <c r="CX127" s="5"/>
      <c r="CY127" s="5"/>
      <c r="CZ127" s="5"/>
      <c r="DA127" s="5"/>
      <c r="DB127" s="5"/>
      <c r="DC127" s="5"/>
      <c r="DD127" s="5"/>
      <c r="DE127" s="4"/>
    </row>
    <row r="128" spans="1:109" s="1" customFormat="1" ht="23.25" customHeight="1" thickBo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6"/>
      <c r="AG128" s="15">
        <f>SUM(AG8:AJ127)</f>
        <v>137</v>
      </c>
      <c r="AH128" s="15"/>
      <c r="AI128" s="15"/>
      <c r="AJ128" s="15"/>
      <c r="AK128" s="14"/>
      <c r="AL128" s="14"/>
      <c r="AM128" s="14"/>
      <c r="AN128" s="14"/>
      <c r="AO128" s="14"/>
      <c r="AP128" s="14"/>
      <c r="AQ128" s="13">
        <f>SUM(AQ8:AX127)</f>
        <v>13434904.799999999</v>
      </c>
      <c r="AR128" s="13"/>
      <c r="AS128" s="13"/>
      <c r="AT128" s="13"/>
      <c r="AU128" s="13"/>
      <c r="AV128" s="13"/>
      <c r="AW128" s="13"/>
      <c r="AX128" s="13"/>
      <c r="AY128" s="12">
        <v>0</v>
      </c>
      <c r="AZ128" s="11"/>
      <c r="BA128" s="11"/>
      <c r="BB128" s="11"/>
      <c r="BC128" s="11"/>
      <c r="BD128" s="11"/>
      <c r="BE128" s="11"/>
      <c r="BF128" s="10"/>
      <c r="BG128" s="6">
        <v>0</v>
      </c>
      <c r="BH128" s="6"/>
      <c r="BI128" s="6"/>
      <c r="BJ128" s="6"/>
      <c r="BK128" s="6"/>
      <c r="BL128" s="6"/>
      <c r="BM128" s="6"/>
      <c r="BN128" s="6"/>
      <c r="BO128" s="9">
        <f>AQ128/365*50</f>
        <v>1840397.9178082191</v>
      </c>
      <c r="BP128" s="8"/>
      <c r="BQ128" s="8"/>
      <c r="BR128" s="8"/>
      <c r="BS128" s="8"/>
      <c r="BT128" s="8"/>
      <c r="BU128" s="8"/>
      <c r="BV128" s="7"/>
      <c r="BW128" s="6">
        <v>0</v>
      </c>
      <c r="BX128" s="6"/>
      <c r="BY128" s="6"/>
      <c r="BZ128" s="6"/>
      <c r="CA128" s="6"/>
      <c r="CB128" s="6"/>
      <c r="CC128" s="6"/>
      <c r="CD128" s="6"/>
      <c r="CE128" s="6">
        <v>0</v>
      </c>
      <c r="CF128" s="6"/>
      <c r="CG128" s="6"/>
      <c r="CH128" s="6"/>
      <c r="CI128" s="6"/>
      <c r="CJ128" s="6"/>
      <c r="CK128" s="6"/>
      <c r="CL128" s="6"/>
      <c r="CM128" s="6"/>
      <c r="CN128" s="6">
        <v>0</v>
      </c>
      <c r="CO128" s="6"/>
      <c r="CP128" s="6"/>
      <c r="CQ128" s="6"/>
      <c r="CR128" s="6"/>
      <c r="CS128" s="6"/>
      <c r="CT128" s="6"/>
      <c r="CU128" s="6"/>
      <c r="CV128" s="5">
        <f>SUM(AQ128:CU128)</f>
        <v>15275302.717808219</v>
      </c>
      <c r="CW128" s="5"/>
      <c r="CX128" s="5"/>
      <c r="CY128" s="5"/>
      <c r="CZ128" s="5"/>
      <c r="DA128" s="5"/>
      <c r="DB128" s="5"/>
      <c r="DC128" s="5"/>
      <c r="DD128" s="5"/>
      <c r="DE128" s="4"/>
    </row>
    <row r="129" spans="67:74" s="1" customFormat="1" ht="24.95" customHeight="1" x14ac:dyDescent="0.2">
      <c r="BO129" s="3"/>
      <c r="BP129" s="2"/>
      <c r="BQ129" s="2"/>
      <c r="BR129" s="2"/>
      <c r="BS129" s="2"/>
      <c r="BT129" s="2"/>
      <c r="BU129" s="2"/>
      <c r="BV129" s="2"/>
    </row>
    <row r="130" spans="67:74" s="1" customFormat="1" ht="12.75" x14ac:dyDescent="0.2"/>
    <row r="131" spans="67:74" s="1" customFormat="1" ht="12.75" x14ac:dyDescent="0.2"/>
    <row r="132" spans="67:74" s="1" customFormat="1" ht="12.75" x14ac:dyDescent="0.2"/>
    <row r="133" spans="67:74" s="1" customFormat="1" ht="12.75" x14ac:dyDescent="0.2"/>
    <row r="134" spans="67:74" s="1" customFormat="1" ht="12.75" x14ac:dyDescent="0.2"/>
    <row r="135" spans="67:74" s="1" customFormat="1" ht="12.75" x14ac:dyDescent="0.2"/>
    <row r="136" spans="67:74" s="1" customFormat="1" ht="12.75" x14ac:dyDescent="0.2"/>
    <row r="137" spans="67:74" s="1" customFormat="1" ht="12.75" x14ac:dyDescent="0.2"/>
    <row r="138" spans="67:74" s="1" customFormat="1" ht="12.75" x14ac:dyDescent="0.2"/>
    <row r="139" spans="67:74" s="1" customFormat="1" ht="12.75" x14ac:dyDescent="0.2"/>
    <row r="140" spans="67:74" s="1" customFormat="1" ht="12.75" x14ac:dyDescent="0.2"/>
    <row r="141" spans="67:74" s="1" customFormat="1" ht="12.75" x14ac:dyDescent="0.2"/>
    <row r="142" spans="67:74" s="1" customFormat="1" ht="12.75" x14ac:dyDescent="0.2"/>
    <row r="143" spans="67:74" s="1" customFormat="1" ht="12.75" x14ac:dyDescent="0.2"/>
    <row r="144" spans="67:74" s="1" customFormat="1" ht="12.75" x14ac:dyDescent="0.2"/>
    <row r="145" s="1" customFormat="1" ht="12.75" x14ac:dyDescent="0.2"/>
    <row r="146" s="1" customFormat="1" ht="12.75" x14ac:dyDescent="0.2"/>
    <row r="147" s="1" customFormat="1" ht="12.75" x14ac:dyDescent="0.2"/>
    <row r="148" s="1" customFormat="1" ht="12.75" x14ac:dyDescent="0.2"/>
    <row r="149" s="1" customFormat="1" ht="12.75" x14ac:dyDescent="0.2"/>
    <row r="150" s="1" customFormat="1" ht="12.75" x14ac:dyDescent="0.2"/>
    <row r="151" s="1" customFormat="1" ht="12.75" x14ac:dyDescent="0.2"/>
    <row r="152" s="1" customFormat="1" ht="12.75" x14ac:dyDescent="0.2"/>
    <row r="153" s="1" customFormat="1" ht="12.75" x14ac:dyDescent="0.2"/>
    <row r="154" s="1" customFormat="1" ht="12.75" x14ac:dyDescent="0.2"/>
    <row r="155" s="1" customFormat="1" ht="12.75" x14ac:dyDescent="0.2"/>
    <row r="156" s="1" customFormat="1" ht="12.75" x14ac:dyDescent="0.2"/>
    <row r="157" s="1" customFormat="1" ht="12.75" x14ac:dyDescent="0.2"/>
    <row r="158" s="1" customFormat="1" ht="12.75" x14ac:dyDescent="0.2"/>
    <row r="159" s="1" customFormat="1" ht="12.75" x14ac:dyDescent="0.2"/>
    <row r="160" s="1" customFormat="1" ht="12.75" x14ac:dyDescent="0.2"/>
    <row r="161" s="1" customFormat="1" ht="12.75" x14ac:dyDescent="0.2"/>
    <row r="162" s="1" customFormat="1" ht="12.75" x14ac:dyDescent="0.2"/>
    <row r="163" s="1" customFormat="1" ht="12.75" x14ac:dyDescent="0.2"/>
    <row r="164" s="1" customFormat="1" ht="12.75" x14ac:dyDescent="0.2"/>
    <row r="165" s="1" customFormat="1" ht="12.75" x14ac:dyDescent="0.2"/>
    <row r="166" s="1" customFormat="1" ht="12.75" x14ac:dyDescent="0.2"/>
    <row r="167" s="1" customFormat="1" ht="12.75" x14ac:dyDescent="0.2"/>
    <row r="168" s="1" customFormat="1" ht="12.75" x14ac:dyDescent="0.2"/>
    <row r="169" s="1" customFormat="1" ht="12.75" x14ac:dyDescent="0.2"/>
    <row r="170" s="1" customFormat="1" ht="12.75" x14ac:dyDescent="0.2"/>
    <row r="171" s="1" customFormat="1" ht="12.75" x14ac:dyDescent="0.2"/>
    <row r="172" s="1" customFormat="1" ht="12.75" x14ac:dyDescent="0.2"/>
    <row r="173" s="1" customFormat="1" ht="12.75" x14ac:dyDescent="0.2"/>
    <row r="174" s="1" customFormat="1" ht="12.75" x14ac:dyDescent="0.2"/>
    <row r="175" s="1" customFormat="1" ht="12.75" x14ac:dyDescent="0.2"/>
    <row r="176" s="1" customFormat="1" ht="12.75" x14ac:dyDescent="0.2"/>
    <row r="177" s="1" customFormat="1" ht="12.75" x14ac:dyDescent="0.2"/>
    <row r="178" s="1" customFormat="1" ht="12.75" x14ac:dyDescent="0.2"/>
    <row r="179" s="1" customFormat="1" ht="12.75" x14ac:dyDescent="0.2"/>
  </sheetData>
  <sheetProtection formatCells="0" formatColumns="0" formatRows="0" insertRows="0"/>
  <mergeCells count="1598">
    <mergeCell ref="AG90:AJ90"/>
    <mergeCell ref="AK90:AP90"/>
    <mergeCell ref="AY101:BF101"/>
    <mergeCell ref="BG101:BN101"/>
    <mergeCell ref="BO101:BV101"/>
    <mergeCell ref="BW101:CD101"/>
    <mergeCell ref="CE101:CM101"/>
    <mergeCell ref="CN101:CU101"/>
    <mergeCell ref="A101:O101"/>
    <mergeCell ref="P101:AC101"/>
    <mergeCell ref="AD101:AF101"/>
    <mergeCell ref="AG101:AJ101"/>
    <mergeCell ref="AK101:AP101"/>
    <mergeCell ref="AQ101:AX101"/>
    <mergeCell ref="CV10:DE10"/>
    <mergeCell ref="CN24:CU24"/>
    <mergeCell ref="CV24:DE24"/>
    <mergeCell ref="BW24:CD24"/>
    <mergeCell ref="CE24:CM24"/>
    <mergeCell ref="BW12:CD12"/>
    <mergeCell ref="CE90:CM90"/>
    <mergeCell ref="CN90:CU90"/>
    <mergeCell ref="BW10:CD10"/>
    <mergeCell ref="CE10:CM10"/>
    <mergeCell ref="P74:AC74"/>
    <mergeCell ref="AD74:AF74"/>
    <mergeCell ref="AG74:AJ74"/>
    <mergeCell ref="CN10:CU10"/>
    <mergeCell ref="P90:AC90"/>
    <mergeCell ref="AD90:AF90"/>
    <mergeCell ref="BO10:BV10"/>
    <mergeCell ref="AG76:AJ76"/>
    <mergeCell ref="AK76:AP76"/>
    <mergeCell ref="AQ76:AX76"/>
    <mergeCell ref="AY76:BF76"/>
    <mergeCell ref="BG76:BN76"/>
    <mergeCell ref="BO76:BV76"/>
    <mergeCell ref="A10:O10"/>
    <mergeCell ref="P10:AC10"/>
    <mergeCell ref="AD10:AF10"/>
    <mergeCell ref="AG10:AJ10"/>
    <mergeCell ref="AK10:AP10"/>
    <mergeCell ref="AQ10:AX10"/>
    <mergeCell ref="AY10:BF10"/>
    <mergeCell ref="BG10:BN10"/>
    <mergeCell ref="AQ24:AX24"/>
    <mergeCell ref="AY24:BF24"/>
    <mergeCell ref="BG24:BN24"/>
    <mergeCell ref="BO24:BV24"/>
    <mergeCell ref="AY12:BF12"/>
    <mergeCell ref="BG12:BN12"/>
    <mergeCell ref="BO12:BV12"/>
    <mergeCell ref="AQ11:AX11"/>
    <mergeCell ref="BW64:CD64"/>
    <mergeCell ref="AG72:AJ72"/>
    <mergeCell ref="CV90:DE90"/>
    <mergeCell ref="AY90:BF90"/>
    <mergeCell ref="A24:O24"/>
    <mergeCell ref="P24:AC24"/>
    <mergeCell ref="AD24:AF24"/>
    <mergeCell ref="AG24:AJ24"/>
    <mergeCell ref="AK24:AP24"/>
    <mergeCell ref="BW76:CD76"/>
    <mergeCell ref="AQ68:AX68"/>
    <mergeCell ref="AY68:BF68"/>
    <mergeCell ref="BG68:BN68"/>
    <mergeCell ref="BO68:BV68"/>
    <mergeCell ref="BW68:CD68"/>
    <mergeCell ref="CE68:CM68"/>
    <mergeCell ref="BW74:CD74"/>
    <mergeCell ref="CE74:CM74"/>
    <mergeCell ref="CN74:CU74"/>
    <mergeCell ref="CV74:DE74"/>
    <mergeCell ref="AK72:AP72"/>
    <mergeCell ref="AQ72:AX72"/>
    <mergeCell ref="AY72:BF72"/>
    <mergeCell ref="CV73:DE73"/>
    <mergeCell ref="CV72:DE72"/>
    <mergeCell ref="BO60:BV60"/>
    <mergeCell ref="BW60:CD60"/>
    <mergeCell ref="CE60:CM60"/>
    <mergeCell ref="CN60:CU60"/>
    <mergeCell ref="CV60:DE60"/>
    <mergeCell ref="BG65:BN65"/>
    <mergeCell ref="BO61:BV61"/>
    <mergeCell ref="BW61:CD61"/>
    <mergeCell ref="CE61:CM61"/>
    <mergeCell ref="CV64:DE64"/>
    <mergeCell ref="CV55:DE55"/>
    <mergeCell ref="A56:O56"/>
    <mergeCell ref="P56:AC56"/>
    <mergeCell ref="AD56:AF56"/>
    <mergeCell ref="AG56:AJ56"/>
    <mergeCell ref="AK56:AP56"/>
    <mergeCell ref="CV54:DE54"/>
    <mergeCell ref="BG61:BN61"/>
    <mergeCell ref="AY61:BF61"/>
    <mergeCell ref="CV56:DE56"/>
    <mergeCell ref="AY54:BF54"/>
    <mergeCell ref="BG54:BN54"/>
    <mergeCell ref="BO54:BV54"/>
    <mergeCell ref="AY56:BF56"/>
    <mergeCell ref="BG56:BN56"/>
    <mergeCell ref="BO56:BV56"/>
    <mergeCell ref="A60:O60"/>
    <mergeCell ref="AK54:AP54"/>
    <mergeCell ref="AQ54:AX54"/>
    <mergeCell ref="BW54:CD54"/>
    <mergeCell ref="CE54:CM54"/>
    <mergeCell ref="CN54:CU54"/>
    <mergeCell ref="A58:O58"/>
    <mergeCell ref="AG59:AJ59"/>
    <mergeCell ref="AK59:AP59"/>
    <mergeCell ref="CE59:CM59"/>
    <mergeCell ref="AQ12:AX12"/>
    <mergeCell ref="A51:O51"/>
    <mergeCell ref="P51:AC51"/>
    <mergeCell ref="AD51:AF51"/>
    <mergeCell ref="AG51:AJ51"/>
    <mergeCell ref="AK51:AP51"/>
    <mergeCell ref="AQ51:AX51"/>
    <mergeCell ref="A55:O55"/>
    <mergeCell ref="P55:AC55"/>
    <mergeCell ref="AD55:AF55"/>
    <mergeCell ref="AG55:AJ55"/>
    <mergeCell ref="AK55:AP55"/>
    <mergeCell ref="A12:O12"/>
    <mergeCell ref="P12:AC12"/>
    <mergeCell ref="AD12:AF12"/>
    <mergeCell ref="AG12:AJ12"/>
    <mergeCell ref="AK12:AP12"/>
    <mergeCell ref="P60:AC60"/>
    <mergeCell ref="AD60:AF60"/>
    <mergeCell ref="AY58:BF58"/>
    <mergeCell ref="BG58:BN58"/>
    <mergeCell ref="BO58:BV58"/>
    <mergeCell ref="BW58:CD58"/>
    <mergeCell ref="AG58:AJ58"/>
    <mergeCell ref="AK58:AP58"/>
    <mergeCell ref="AQ58:AX58"/>
    <mergeCell ref="BG60:BN60"/>
    <mergeCell ref="CE12:CM12"/>
    <mergeCell ref="AY51:BF51"/>
    <mergeCell ref="BG51:BN51"/>
    <mergeCell ref="BO51:BV51"/>
    <mergeCell ref="AY64:BF64"/>
    <mergeCell ref="CN12:CU12"/>
    <mergeCell ref="CE58:CM58"/>
    <mergeCell ref="CN58:CU58"/>
    <mergeCell ref="BG64:BN64"/>
    <mergeCell ref="CN59:CU59"/>
    <mergeCell ref="CV75:DE75"/>
    <mergeCell ref="AQ75:AX75"/>
    <mergeCell ref="AY75:BF75"/>
    <mergeCell ref="BG75:BN75"/>
    <mergeCell ref="CV82:DE82"/>
    <mergeCell ref="CN82:CU82"/>
    <mergeCell ref="CE76:CM76"/>
    <mergeCell ref="CN71:CU71"/>
    <mergeCell ref="CV71:DE71"/>
    <mergeCell ref="CN76:CU76"/>
    <mergeCell ref="CV76:DE76"/>
    <mergeCell ref="A75:O75"/>
    <mergeCell ref="P75:AC75"/>
    <mergeCell ref="AD75:AF75"/>
    <mergeCell ref="AG75:AJ75"/>
    <mergeCell ref="AK75:AP75"/>
    <mergeCell ref="CN75:CU75"/>
    <mergeCell ref="AQ64:AX64"/>
    <mergeCell ref="A85:O85"/>
    <mergeCell ref="P85:AC85"/>
    <mergeCell ref="AD85:AF85"/>
    <mergeCell ref="AG85:AJ85"/>
    <mergeCell ref="AK85:AP85"/>
    <mergeCell ref="AQ83:AX83"/>
    <mergeCell ref="AK74:AP74"/>
    <mergeCell ref="AQ74:AX74"/>
    <mergeCell ref="AK68:AP68"/>
    <mergeCell ref="CV12:DE12"/>
    <mergeCell ref="CV58:DE58"/>
    <mergeCell ref="AQ55:AX55"/>
    <mergeCell ref="CE64:CM64"/>
    <mergeCell ref="CN64:CU64"/>
    <mergeCell ref="A64:O64"/>
    <mergeCell ref="P64:AC64"/>
    <mergeCell ref="AD64:AF64"/>
    <mergeCell ref="AG64:AJ64"/>
    <mergeCell ref="AK64:AP64"/>
    <mergeCell ref="CN11:CU11"/>
    <mergeCell ref="CV11:DE11"/>
    <mergeCell ref="A84:O84"/>
    <mergeCell ref="P84:AC84"/>
    <mergeCell ref="AD84:AF84"/>
    <mergeCell ref="AG84:AJ84"/>
    <mergeCell ref="AK84:AP84"/>
    <mergeCell ref="AQ84:AX84"/>
    <mergeCell ref="AY84:BF84"/>
    <mergeCell ref="BG84:BN84"/>
    <mergeCell ref="BO11:BV11"/>
    <mergeCell ref="BW11:CD11"/>
    <mergeCell ref="CE11:CM11"/>
    <mergeCell ref="A11:O11"/>
    <mergeCell ref="P11:AC11"/>
    <mergeCell ref="AD11:AF11"/>
    <mergeCell ref="AG11:AJ11"/>
    <mergeCell ref="AK11:AP11"/>
    <mergeCell ref="AQ126:AX126"/>
    <mergeCell ref="CV128:DE128"/>
    <mergeCell ref="CN128:CU128"/>
    <mergeCell ref="BO128:BV128"/>
    <mergeCell ref="BW128:CD128"/>
    <mergeCell ref="CE127:CM127"/>
    <mergeCell ref="CN127:CU127"/>
    <mergeCell ref="CV127:DE127"/>
    <mergeCell ref="A128:AF128"/>
    <mergeCell ref="A126:O126"/>
    <mergeCell ref="P126:AC126"/>
    <mergeCell ref="AD126:AF126"/>
    <mergeCell ref="AG126:AJ126"/>
    <mergeCell ref="AK126:AP126"/>
    <mergeCell ref="AG128:AJ128"/>
    <mergeCell ref="AK128:AP128"/>
    <mergeCell ref="CE128:CM128"/>
    <mergeCell ref="AY127:BF127"/>
    <mergeCell ref="BG127:BN127"/>
    <mergeCell ref="AQ128:AX128"/>
    <mergeCell ref="AY128:BF128"/>
    <mergeCell ref="BG128:BN128"/>
    <mergeCell ref="BW127:CD127"/>
    <mergeCell ref="BO127:BV127"/>
    <mergeCell ref="A127:O127"/>
    <mergeCell ref="P127:AC127"/>
    <mergeCell ref="AD127:AF127"/>
    <mergeCell ref="AG127:AJ127"/>
    <mergeCell ref="AK127:AP127"/>
    <mergeCell ref="AQ127:AX127"/>
    <mergeCell ref="BG124:BN124"/>
    <mergeCell ref="A123:O123"/>
    <mergeCell ref="P123:AC123"/>
    <mergeCell ref="AD123:AF123"/>
    <mergeCell ref="A122:O122"/>
    <mergeCell ref="P122:AC122"/>
    <mergeCell ref="AD122:AF122"/>
    <mergeCell ref="AG122:AJ122"/>
    <mergeCell ref="AK122:AP122"/>
    <mergeCell ref="CE124:CM124"/>
    <mergeCell ref="BO123:BV123"/>
    <mergeCell ref="BW123:CD123"/>
    <mergeCell ref="CE123:CM123"/>
    <mergeCell ref="CN123:CU123"/>
    <mergeCell ref="CV123:DE123"/>
    <mergeCell ref="CV124:DE124"/>
    <mergeCell ref="CN124:CU124"/>
    <mergeCell ref="BO124:BV124"/>
    <mergeCell ref="BW124:CD124"/>
    <mergeCell ref="A124:O124"/>
    <mergeCell ref="P124:AC124"/>
    <mergeCell ref="AD124:AF124"/>
    <mergeCell ref="AG124:AJ124"/>
    <mergeCell ref="AK124:AP124"/>
    <mergeCell ref="AY122:BF122"/>
    <mergeCell ref="AQ124:AX124"/>
    <mergeCell ref="AY124:BF124"/>
    <mergeCell ref="AG123:AJ123"/>
    <mergeCell ref="AK123:AP123"/>
    <mergeCell ref="AQ123:AX123"/>
    <mergeCell ref="CE122:CM122"/>
    <mergeCell ref="BO121:BV121"/>
    <mergeCell ref="AY123:BF123"/>
    <mergeCell ref="BG123:BN123"/>
    <mergeCell ref="AQ122:AX122"/>
    <mergeCell ref="BG122:BN122"/>
    <mergeCell ref="A120:O120"/>
    <mergeCell ref="P120:AC120"/>
    <mergeCell ref="AD120:AF120"/>
    <mergeCell ref="AG120:AJ120"/>
    <mergeCell ref="CV122:DE122"/>
    <mergeCell ref="CN122:CU122"/>
    <mergeCell ref="BO122:BV122"/>
    <mergeCell ref="BW122:CD122"/>
    <mergeCell ref="CN121:CU121"/>
    <mergeCell ref="BW121:CD121"/>
    <mergeCell ref="CE121:CM121"/>
    <mergeCell ref="AY121:BF121"/>
    <mergeCell ref="BG121:BN121"/>
    <mergeCell ref="CV121:DE121"/>
    <mergeCell ref="A121:O121"/>
    <mergeCell ref="P121:AC121"/>
    <mergeCell ref="AD121:AF121"/>
    <mergeCell ref="AG121:AJ121"/>
    <mergeCell ref="AK121:AP121"/>
    <mergeCell ref="AQ121:AX121"/>
    <mergeCell ref="CN119:CU119"/>
    <mergeCell ref="CV119:DE119"/>
    <mergeCell ref="CV120:DE120"/>
    <mergeCell ref="CN120:CU120"/>
    <mergeCell ref="BO120:BV120"/>
    <mergeCell ref="BW120:CD120"/>
    <mergeCell ref="AK120:AP120"/>
    <mergeCell ref="AY118:BF118"/>
    <mergeCell ref="BG118:BN118"/>
    <mergeCell ref="CE120:CM120"/>
    <mergeCell ref="BO119:BV119"/>
    <mergeCell ref="BW119:CD119"/>
    <mergeCell ref="CE119:CM119"/>
    <mergeCell ref="AY120:BF120"/>
    <mergeCell ref="BG120:BN120"/>
    <mergeCell ref="AQ120:AX120"/>
    <mergeCell ref="CE118:CM118"/>
    <mergeCell ref="BO105:BV105"/>
    <mergeCell ref="BW105:CD105"/>
    <mergeCell ref="CE105:CM105"/>
    <mergeCell ref="CN105:CU105"/>
    <mergeCell ref="CV105:DE105"/>
    <mergeCell ref="CV118:DE118"/>
    <mergeCell ref="CN118:CU118"/>
    <mergeCell ref="BO118:BV118"/>
    <mergeCell ref="BW118:CD118"/>
    <mergeCell ref="AY105:BF105"/>
    <mergeCell ref="BG105:BN105"/>
    <mergeCell ref="AQ104:AX104"/>
    <mergeCell ref="A118:O118"/>
    <mergeCell ref="P118:AC118"/>
    <mergeCell ref="AD118:AF118"/>
    <mergeCell ref="AG118:AJ118"/>
    <mergeCell ref="AK118:AP118"/>
    <mergeCell ref="AY104:BF104"/>
    <mergeCell ref="BG104:BN104"/>
    <mergeCell ref="A105:O105"/>
    <mergeCell ref="P105:AC105"/>
    <mergeCell ref="AD105:AF105"/>
    <mergeCell ref="AG105:AJ105"/>
    <mergeCell ref="AK105:AP105"/>
    <mergeCell ref="AQ105:AX105"/>
    <mergeCell ref="CN103:CU103"/>
    <mergeCell ref="CV103:DE103"/>
    <mergeCell ref="CV104:DE104"/>
    <mergeCell ref="CN104:CU104"/>
    <mergeCell ref="BO104:BV104"/>
    <mergeCell ref="BW104:CD104"/>
    <mergeCell ref="CE104:CM104"/>
    <mergeCell ref="BO103:BV103"/>
    <mergeCell ref="BW103:CD103"/>
    <mergeCell ref="CE103:CM103"/>
    <mergeCell ref="A102:O102"/>
    <mergeCell ref="P102:AC102"/>
    <mergeCell ref="AD102:AF102"/>
    <mergeCell ref="AG102:AJ102"/>
    <mergeCell ref="AK102:AP102"/>
    <mergeCell ref="AY103:BF103"/>
    <mergeCell ref="BG103:BN103"/>
    <mergeCell ref="AQ102:AX102"/>
    <mergeCell ref="A104:O104"/>
    <mergeCell ref="P104:AC104"/>
    <mergeCell ref="AD104:AF104"/>
    <mergeCell ref="AG104:AJ104"/>
    <mergeCell ref="AK104:AP104"/>
    <mergeCell ref="AY102:BF102"/>
    <mergeCell ref="BG102:BN102"/>
    <mergeCell ref="A103:O103"/>
    <mergeCell ref="P103:AC103"/>
    <mergeCell ref="AD103:AF103"/>
    <mergeCell ref="AG103:AJ103"/>
    <mergeCell ref="AK103:AP103"/>
    <mergeCell ref="AQ103:AX103"/>
    <mergeCell ref="BG116:BN116"/>
    <mergeCell ref="AQ115:AX115"/>
    <mergeCell ref="AY115:BF115"/>
    <mergeCell ref="BG115:BN115"/>
    <mergeCell ref="BO116:BV116"/>
    <mergeCell ref="A116:O116"/>
    <mergeCell ref="P116:AC116"/>
    <mergeCell ref="AD116:AF116"/>
    <mergeCell ref="AG116:AJ116"/>
    <mergeCell ref="AQ116:AX116"/>
    <mergeCell ref="CN99:CU99"/>
    <mergeCell ref="CV99:DE99"/>
    <mergeCell ref="CV112:DE112"/>
    <mergeCell ref="CN115:CU115"/>
    <mergeCell ref="BO115:BV115"/>
    <mergeCell ref="BW115:CD115"/>
    <mergeCell ref="CE102:CM102"/>
    <mergeCell ref="BO100:BV100"/>
    <mergeCell ref="BW100:CD100"/>
    <mergeCell ref="CV102:DE102"/>
    <mergeCell ref="CN102:CU102"/>
    <mergeCell ref="BO102:BV102"/>
    <mergeCell ref="BW102:CD102"/>
    <mergeCell ref="CE100:CM100"/>
    <mergeCell ref="CV101:DE101"/>
    <mergeCell ref="A100:O100"/>
    <mergeCell ref="P100:AC100"/>
    <mergeCell ref="AD100:AF100"/>
    <mergeCell ref="AG100:AJ100"/>
    <mergeCell ref="CN100:CU100"/>
    <mergeCell ref="CV100:DE100"/>
    <mergeCell ref="AY100:BF100"/>
    <mergeCell ref="BO112:BV112"/>
    <mergeCell ref="BW112:CD112"/>
    <mergeCell ref="CE112:CM112"/>
    <mergeCell ref="CN112:CU112"/>
    <mergeCell ref="BW111:CD111"/>
    <mergeCell ref="CE111:CM111"/>
    <mergeCell ref="CN97:CU97"/>
    <mergeCell ref="CV97:DE97"/>
    <mergeCell ref="CV98:DE98"/>
    <mergeCell ref="CN98:CU98"/>
    <mergeCell ref="BO98:BV98"/>
    <mergeCell ref="BW98:CD98"/>
    <mergeCell ref="CV113:DE113"/>
    <mergeCell ref="CV114:DE114"/>
    <mergeCell ref="CV115:DE115"/>
    <mergeCell ref="CV116:DE116"/>
    <mergeCell ref="AY116:BF116"/>
    <mergeCell ref="BG100:BN100"/>
    <mergeCell ref="AY110:BF110"/>
    <mergeCell ref="BG110:BN110"/>
    <mergeCell ref="BO110:BV110"/>
    <mergeCell ref="AY109:BF109"/>
    <mergeCell ref="AK116:AP116"/>
    <mergeCell ref="AK100:AP100"/>
    <mergeCell ref="AQ100:AX100"/>
    <mergeCell ref="BW116:CD116"/>
    <mergeCell ref="CE116:CM116"/>
    <mergeCell ref="CN116:CU116"/>
    <mergeCell ref="CE106:CM106"/>
    <mergeCell ref="CN106:CU106"/>
    <mergeCell ref="AY112:BF112"/>
    <mergeCell ref="BG112:BN112"/>
    <mergeCell ref="BG97:BN97"/>
    <mergeCell ref="A98:O98"/>
    <mergeCell ref="P98:AC98"/>
    <mergeCell ref="AD98:AF98"/>
    <mergeCell ref="AG98:AJ98"/>
    <mergeCell ref="AK98:AP98"/>
    <mergeCell ref="BO99:BV99"/>
    <mergeCell ref="BW99:CD99"/>
    <mergeCell ref="CE99:CM99"/>
    <mergeCell ref="A97:O97"/>
    <mergeCell ref="P97:AC97"/>
    <mergeCell ref="AD97:AF97"/>
    <mergeCell ref="AG97:AJ97"/>
    <mergeCell ref="AK97:AP97"/>
    <mergeCell ref="AQ97:AX97"/>
    <mergeCell ref="AY97:BF97"/>
    <mergeCell ref="AQ99:AX99"/>
    <mergeCell ref="AY99:BF99"/>
    <mergeCell ref="BG99:BN99"/>
    <mergeCell ref="AQ98:AX98"/>
    <mergeCell ref="AY98:BF98"/>
    <mergeCell ref="BG98:BN98"/>
    <mergeCell ref="BG94:BN94"/>
    <mergeCell ref="CE96:CM96"/>
    <mergeCell ref="BO95:BV95"/>
    <mergeCell ref="BW95:CD95"/>
    <mergeCell ref="CE95:CM95"/>
    <mergeCell ref="A99:O99"/>
    <mergeCell ref="P99:AC99"/>
    <mergeCell ref="AD99:AF99"/>
    <mergeCell ref="AG99:AJ99"/>
    <mergeCell ref="AK99:AP99"/>
    <mergeCell ref="A96:O96"/>
    <mergeCell ref="P96:AC96"/>
    <mergeCell ref="AD96:AF96"/>
    <mergeCell ref="AG96:AJ96"/>
    <mergeCell ref="AK96:AP96"/>
    <mergeCell ref="AY94:BF94"/>
    <mergeCell ref="A95:O95"/>
    <mergeCell ref="P95:AC95"/>
    <mergeCell ref="AD95:AF95"/>
    <mergeCell ref="AG95:AJ95"/>
    <mergeCell ref="AK95:AP95"/>
    <mergeCell ref="AQ95:AX95"/>
    <mergeCell ref="CN93:CU93"/>
    <mergeCell ref="CV93:DE93"/>
    <mergeCell ref="CV94:DE94"/>
    <mergeCell ref="CN94:CU94"/>
    <mergeCell ref="BO94:BV94"/>
    <mergeCell ref="BW94:CD94"/>
    <mergeCell ref="BO93:BV93"/>
    <mergeCell ref="BW93:CD93"/>
    <mergeCell ref="AY96:BF96"/>
    <mergeCell ref="BG96:BN96"/>
    <mergeCell ref="CE98:CM98"/>
    <mergeCell ref="BO97:BV97"/>
    <mergeCell ref="BW97:CD97"/>
    <mergeCell ref="CE97:CM97"/>
    <mergeCell ref="AY95:BF95"/>
    <mergeCell ref="BG95:BN95"/>
    <mergeCell ref="A94:O94"/>
    <mergeCell ref="P94:AC94"/>
    <mergeCell ref="AD94:AF94"/>
    <mergeCell ref="AG94:AJ94"/>
    <mergeCell ref="AK94:AP94"/>
    <mergeCell ref="AY92:BF92"/>
    <mergeCell ref="AQ94:AX94"/>
    <mergeCell ref="AQ96:AX96"/>
    <mergeCell ref="CE85:CM85"/>
    <mergeCell ref="BO83:BV83"/>
    <mergeCell ref="BW83:CD83"/>
    <mergeCell ref="CE83:CM83"/>
    <mergeCell ref="AY83:BF83"/>
    <mergeCell ref="BG83:BN83"/>
    <mergeCell ref="AQ92:AX92"/>
    <mergeCell ref="BG92:BN92"/>
    <mergeCell ref="CE94:CM94"/>
    <mergeCell ref="AD93:AF93"/>
    <mergeCell ref="AG93:AJ93"/>
    <mergeCell ref="AK93:AP93"/>
    <mergeCell ref="AQ93:AX93"/>
    <mergeCell ref="AY93:BF93"/>
    <mergeCell ref="BG93:BN93"/>
    <mergeCell ref="A88:O88"/>
    <mergeCell ref="P88:AC88"/>
    <mergeCell ref="CN95:CU95"/>
    <mergeCell ref="CV95:DE95"/>
    <mergeCell ref="CV96:DE96"/>
    <mergeCell ref="CN96:CU96"/>
    <mergeCell ref="BO96:BV96"/>
    <mergeCell ref="BW96:CD96"/>
    <mergeCell ref="A93:O93"/>
    <mergeCell ref="P93:AC93"/>
    <mergeCell ref="BW88:CD88"/>
    <mergeCell ref="CE88:CM88"/>
    <mergeCell ref="AK86:AP86"/>
    <mergeCell ref="AQ86:AX86"/>
    <mergeCell ref="AY86:BF86"/>
    <mergeCell ref="BG86:BN86"/>
    <mergeCell ref="BO86:BV86"/>
    <mergeCell ref="AQ91:AX91"/>
    <mergeCell ref="AY91:BF91"/>
    <mergeCell ref="BG91:BN91"/>
    <mergeCell ref="AQ89:AX89"/>
    <mergeCell ref="A92:O92"/>
    <mergeCell ref="P92:AC92"/>
    <mergeCell ref="AD92:AF92"/>
    <mergeCell ref="AY89:BF89"/>
    <mergeCell ref="BG89:BN89"/>
    <mergeCell ref="A90:O90"/>
    <mergeCell ref="CV88:DE88"/>
    <mergeCell ref="AQ90:AX90"/>
    <mergeCell ref="CE93:CM93"/>
    <mergeCell ref="BO89:BV89"/>
    <mergeCell ref="BW89:CD89"/>
    <mergeCell ref="A91:O91"/>
    <mergeCell ref="P91:AC91"/>
    <mergeCell ref="AD91:AF91"/>
    <mergeCell ref="AG91:AJ91"/>
    <mergeCell ref="AK91:AP91"/>
    <mergeCell ref="AQ88:AX88"/>
    <mergeCell ref="AY88:BF88"/>
    <mergeCell ref="BG88:BN88"/>
    <mergeCell ref="BO88:BV88"/>
    <mergeCell ref="AY87:BF87"/>
    <mergeCell ref="BG87:BN87"/>
    <mergeCell ref="CN87:CU87"/>
    <mergeCell ref="CV87:DE87"/>
    <mergeCell ref="CV89:DE89"/>
    <mergeCell ref="CN89:CU89"/>
    <mergeCell ref="AG92:AJ92"/>
    <mergeCell ref="AK92:AP92"/>
    <mergeCell ref="BG90:BN90"/>
    <mergeCell ref="BO90:BV90"/>
    <mergeCell ref="BW90:CD90"/>
    <mergeCell ref="CN88:CU88"/>
    <mergeCell ref="CN91:CU91"/>
    <mergeCell ref="CV91:DE91"/>
    <mergeCell ref="CV92:DE92"/>
    <mergeCell ref="CN92:CU92"/>
    <mergeCell ref="BO92:BV92"/>
    <mergeCell ref="BW92:CD92"/>
    <mergeCell ref="CE92:CM92"/>
    <mergeCell ref="BO91:BV91"/>
    <mergeCell ref="BW91:CD91"/>
    <mergeCell ref="CE91:CM91"/>
    <mergeCell ref="A83:O83"/>
    <mergeCell ref="P83:AC83"/>
    <mergeCell ref="AD83:AF83"/>
    <mergeCell ref="AG83:AJ83"/>
    <mergeCell ref="AK83:AP83"/>
    <mergeCell ref="CV86:DE86"/>
    <mergeCell ref="AD86:AF86"/>
    <mergeCell ref="AG86:AJ86"/>
    <mergeCell ref="BG85:BN85"/>
    <mergeCell ref="CN83:CU83"/>
    <mergeCell ref="BO84:BV84"/>
    <mergeCell ref="BW84:CD84"/>
    <mergeCell ref="CE84:CM84"/>
    <mergeCell ref="AD88:AF88"/>
    <mergeCell ref="AQ85:AX85"/>
    <mergeCell ref="BO82:BV82"/>
    <mergeCell ref="BW82:CD82"/>
    <mergeCell ref="AQ82:AX82"/>
    <mergeCell ref="AY82:BF82"/>
    <mergeCell ref="BG82:BN82"/>
    <mergeCell ref="CE89:CM89"/>
    <mergeCell ref="BO87:BV87"/>
    <mergeCell ref="BW87:CD87"/>
    <mergeCell ref="CE87:CM87"/>
    <mergeCell ref="A86:O86"/>
    <mergeCell ref="P86:AC86"/>
    <mergeCell ref="AK87:AP87"/>
    <mergeCell ref="AQ87:AX87"/>
    <mergeCell ref="AG88:AJ88"/>
    <mergeCell ref="AK88:AP88"/>
    <mergeCell ref="A89:O89"/>
    <mergeCell ref="P89:AC89"/>
    <mergeCell ref="AD89:AF89"/>
    <mergeCell ref="AG89:AJ89"/>
    <mergeCell ref="AK89:AP89"/>
    <mergeCell ref="AY85:BF85"/>
    <mergeCell ref="A87:O87"/>
    <mergeCell ref="P87:AC87"/>
    <mergeCell ref="AD87:AF87"/>
    <mergeCell ref="AG87:AJ87"/>
    <mergeCell ref="A80:O80"/>
    <mergeCell ref="P80:AC80"/>
    <mergeCell ref="AD80:AF80"/>
    <mergeCell ref="AG80:AJ80"/>
    <mergeCell ref="AK80:AP80"/>
    <mergeCell ref="AQ80:AX80"/>
    <mergeCell ref="CV85:DE85"/>
    <mergeCell ref="CN85:CU85"/>
    <mergeCell ref="BO85:BV85"/>
    <mergeCell ref="BW85:CD85"/>
    <mergeCell ref="A82:O82"/>
    <mergeCell ref="AD82:AF82"/>
    <mergeCell ref="AG82:AJ82"/>
    <mergeCell ref="AK82:AP82"/>
    <mergeCell ref="CN84:CU84"/>
    <mergeCell ref="CV84:DE84"/>
    <mergeCell ref="BW81:CD81"/>
    <mergeCell ref="CE81:CM81"/>
    <mergeCell ref="CN81:CU81"/>
    <mergeCell ref="CV81:DE81"/>
    <mergeCell ref="P82:AC82"/>
    <mergeCell ref="CV83:DE83"/>
    <mergeCell ref="CE82:CM82"/>
    <mergeCell ref="AY81:BF81"/>
    <mergeCell ref="BG81:BN81"/>
    <mergeCell ref="AY80:BF80"/>
    <mergeCell ref="CV80:DE80"/>
    <mergeCell ref="BG80:BN80"/>
    <mergeCell ref="BO80:BV80"/>
    <mergeCell ref="BW80:CD80"/>
    <mergeCell ref="CE80:CM80"/>
    <mergeCell ref="CN80:CU80"/>
    <mergeCell ref="BO81:BV81"/>
    <mergeCell ref="AY79:BF79"/>
    <mergeCell ref="BG79:BN79"/>
    <mergeCell ref="BO79:BV79"/>
    <mergeCell ref="DI80:DQ80"/>
    <mergeCell ref="A81:O81"/>
    <mergeCell ref="P81:AC81"/>
    <mergeCell ref="AD81:AF81"/>
    <mergeCell ref="AG81:AJ81"/>
    <mergeCell ref="AK81:AP81"/>
    <mergeCell ref="AQ81:AX81"/>
    <mergeCell ref="A79:O79"/>
    <mergeCell ref="P79:AC79"/>
    <mergeCell ref="AD79:AF79"/>
    <mergeCell ref="AG79:AJ79"/>
    <mergeCell ref="AK79:AP79"/>
    <mergeCell ref="AQ79:AX79"/>
    <mergeCell ref="BW78:CD78"/>
    <mergeCell ref="CE78:CM78"/>
    <mergeCell ref="CN78:CU78"/>
    <mergeCell ref="CV78:DE78"/>
    <mergeCell ref="BW79:CD79"/>
    <mergeCell ref="CE79:CM79"/>
    <mergeCell ref="CN79:CU79"/>
    <mergeCell ref="CV79:DE79"/>
    <mergeCell ref="AG78:AJ78"/>
    <mergeCell ref="AK78:AP78"/>
    <mergeCell ref="AQ78:AX78"/>
    <mergeCell ref="AY78:BF78"/>
    <mergeCell ref="BG78:BN78"/>
    <mergeCell ref="BO78:BV78"/>
    <mergeCell ref="A72:O72"/>
    <mergeCell ref="P72:AC72"/>
    <mergeCell ref="AD72:AF72"/>
    <mergeCell ref="A78:O78"/>
    <mergeCell ref="P78:AC78"/>
    <mergeCell ref="AD78:AF78"/>
    <mergeCell ref="CN77:CU77"/>
    <mergeCell ref="CE73:CM73"/>
    <mergeCell ref="CN73:CU73"/>
    <mergeCell ref="A76:O76"/>
    <mergeCell ref="P76:AC76"/>
    <mergeCell ref="AD76:AF76"/>
    <mergeCell ref="BG73:BN73"/>
    <mergeCell ref="BO75:BV75"/>
    <mergeCell ref="BW75:CD75"/>
    <mergeCell ref="CE75:CM75"/>
    <mergeCell ref="CN72:CU72"/>
    <mergeCell ref="BG72:BN72"/>
    <mergeCell ref="A77:O77"/>
    <mergeCell ref="P77:AC77"/>
    <mergeCell ref="AD77:AF77"/>
    <mergeCell ref="AG77:AJ77"/>
    <mergeCell ref="AK77:AP77"/>
    <mergeCell ref="AQ77:AX77"/>
    <mergeCell ref="BO77:BV77"/>
    <mergeCell ref="CE77:CM77"/>
    <mergeCell ref="AY77:BF77"/>
    <mergeCell ref="BG77:BN77"/>
    <mergeCell ref="BO72:BV72"/>
    <mergeCell ref="BW72:CD72"/>
    <mergeCell ref="BW77:CD77"/>
    <mergeCell ref="BO73:BV73"/>
    <mergeCell ref="BW73:CD73"/>
    <mergeCell ref="BG74:BN74"/>
    <mergeCell ref="AY74:BF74"/>
    <mergeCell ref="BO74:BV74"/>
    <mergeCell ref="BO71:BV71"/>
    <mergeCell ref="BW71:CD71"/>
    <mergeCell ref="CE71:CM71"/>
    <mergeCell ref="A73:O73"/>
    <mergeCell ref="P73:AC73"/>
    <mergeCell ref="AD73:AF73"/>
    <mergeCell ref="AG73:AJ73"/>
    <mergeCell ref="AK73:AP73"/>
    <mergeCell ref="AQ73:AX73"/>
    <mergeCell ref="CE72:CM72"/>
    <mergeCell ref="CN70:CU70"/>
    <mergeCell ref="CV70:DE70"/>
    <mergeCell ref="A71:O71"/>
    <mergeCell ref="P71:AC71"/>
    <mergeCell ref="AD71:AF71"/>
    <mergeCell ref="AG71:AJ71"/>
    <mergeCell ref="AK71:AP71"/>
    <mergeCell ref="AQ71:AX71"/>
    <mergeCell ref="AY71:BF71"/>
    <mergeCell ref="BG71:BN71"/>
    <mergeCell ref="AQ70:AX70"/>
    <mergeCell ref="AY70:BF70"/>
    <mergeCell ref="BG70:BN70"/>
    <mergeCell ref="BO70:BV70"/>
    <mergeCell ref="BW70:CD70"/>
    <mergeCell ref="CE70:CM70"/>
    <mergeCell ref="A65:O65"/>
    <mergeCell ref="P65:AC65"/>
    <mergeCell ref="AD65:AF65"/>
    <mergeCell ref="CV77:DE77"/>
    <mergeCell ref="A74:O74"/>
    <mergeCell ref="A70:O70"/>
    <mergeCell ref="P70:AC70"/>
    <mergeCell ref="AD70:AF70"/>
    <mergeCell ref="AG70:AJ70"/>
    <mergeCell ref="AK70:AP70"/>
    <mergeCell ref="AY66:BF66"/>
    <mergeCell ref="BG66:BN66"/>
    <mergeCell ref="BO66:BV66"/>
    <mergeCell ref="BW66:CD66"/>
    <mergeCell ref="CE66:CM66"/>
    <mergeCell ref="CN66:CU66"/>
    <mergeCell ref="A66:O66"/>
    <mergeCell ref="P66:AC66"/>
    <mergeCell ref="AD66:AF66"/>
    <mergeCell ref="AG66:AJ66"/>
    <mergeCell ref="AK66:AP66"/>
    <mergeCell ref="AQ66:AX66"/>
    <mergeCell ref="BO69:BV69"/>
    <mergeCell ref="BW69:CD69"/>
    <mergeCell ref="CE69:CM69"/>
    <mergeCell ref="CN69:CU69"/>
    <mergeCell ref="CV69:DE69"/>
    <mergeCell ref="CN63:CU63"/>
    <mergeCell ref="CV63:DE63"/>
    <mergeCell ref="CV66:DE66"/>
    <mergeCell ref="CN68:CU68"/>
    <mergeCell ref="BO64:BV64"/>
    <mergeCell ref="CV62:DE62"/>
    <mergeCell ref="CV68:DE68"/>
    <mergeCell ref="A69:O69"/>
    <mergeCell ref="P69:AC69"/>
    <mergeCell ref="AD69:AF69"/>
    <mergeCell ref="AG69:AJ69"/>
    <mergeCell ref="AK69:AP69"/>
    <mergeCell ref="AQ69:AX69"/>
    <mergeCell ref="AY69:BF69"/>
    <mergeCell ref="BG69:BN69"/>
    <mergeCell ref="AK63:AP63"/>
    <mergeCell ref="AQ63:AX63"/>
    <mergeCell ref="AY63:BF63"/>
    <mergeCell ref="BG63:BN63"/>
    <mergeCell ref="BO63:BV63"/>
    <mergeCell ref="CE63:CM63"/>
    <mergeCell ref="CV61:DE61"/>
    <mergeCell ref="A62:O62"/>
    <mergeCell ref="P62:AC62"/>
    <mergeCell ref="AD62:AF62"/>
    <mergeCell ref="AG62:AJ62"/>
    <mergeCell ref="AK62:AP62"/>
    <mergeCell ref="AQ62:AX62"/>
    <mergeCell ref="AY62:BF62"/>
    <mergeCell ref="BG62:BN62"/>
    <mergeCell ref="BO62:BV62"/>
    <mergeCell ref="BO65:BV65"/>
    <mergeCell ref="A63:O63"/>
    <mergeCell ref="CN61:CU61"/>
    <mergeCell ref="BW62:CD62"/>
    <mergeCell ref="CE62:CM62"/>
    <mergeCell ref="CN62:CU62"/>
    <mergeCell ref="BW63:CD63"/>
    <mergeCell ref="P63:AC63"/>
    <mergeCell ref="AD63:AF63"/>
    <mergeCell ref="AG63:AJ63"/>
    <mergeCell ref="BW65:CD65"/>
    <mergeCell ref="CE65:CM65"/>
    <mergeCell ref="CN65:CU65"/>
    <mergeCell ref="CV65:DE65"/>
    <mergeCell ref="A67:O67"/>
    <mergeCell ref="P67:AC67"/>
    <mergeCell ref="AD67:AF67"/>
    <mergeCell ref="AG67:AJ67"/>
    <mergeCell ref="AK67:AP67"/>
    <mergeCell ref="AQ67:AX67"/>
    <mergeCell ref="BG59:BN59"/>
    <mergeCell ref="BO59:BV59"/>
    <mergeCell ref="BW59:CD59"/>
    <mergeCell ref="CV67:DE67"/>
    <mergeCell ref="AY67:BF67"/>
    <mergeCell ref="BG67:BN67"/>
    <mergeCell ref="BO67:BV67"/>
    <mergeCell ref="BW67:CD67"/>
    <mergeCell ref="CE67:CM67"/>
    <mergeCell ref="CN67:CU67"/>
    <mergeCell ref="AK65:AP65"/>
    <mergeCell ref="AQ65:AX65"/>
    <mergeCell ref="AY65:BF65"/>
    <mergeCell ref="P58:AC58"/>
    <mergeCell ref="AD58:AF58"/>
    <mergeCell ref="CV59:DE59"/>
    <mergeCell ref="AG60:AJ60"/>
    <mergeCell ref="AK60:AP60"/>
    <mergeCell ref="P61:AC61"/>
    <mergeCell ref="AQ60:AX60"/>
    <mergeCell ref="AY59:BF59"/>
    <mergeCell ref="AD61:AF61"/>
    <mergeCell ref="A59:O59"/>
    <mergeCell ref="P59:AC59"/>
    <mergeCell ref="AD59:AF59"/>
    <mergeCell ref="A54:O54"/>
    <mergeCell ref="A61:O61"/>
    <mergeCell ref="AY60:BF60"/>
    <mergeCell ref="AQ61:AX61"/>
    <mergeCell ref="AK61:AP61"/>
    <mergeCell ref="CE57:CM57"/>
    <mergeCell ref="P54:AC54"/>
    <mergeCell ref="AD54:AF54"/>
    <mergeCell ref="AQ56:AX56"/>
    <mergeCell ref="BW56:CD56"/>
    <mergeCell ref="CE56:CM56"/>
    <mergeCell ref="AK57:AP57"/>
    <mergeCell ref="AQ57:AX57"/>
    <mergeCell ref="AY57:BF57"/>
    <mergeCell ref="BG57:BN57"/>
    <mergeCell ref="BO57:BV57"/>
    <mergeCell ref="BW57:CD57"/>
    <mergeCell ref="A68:O68"/>
    <mergeCell ref="P68:AC68"/>
    <mergeCell ref="AD68:AF68"/>
    <mergeCell ref="AG68:AJ68"/>
    <mergeCell ref="A57:O57"/>
    <mergeCell ref="P57:AC57"/>
    <mergeCell ref="AD57:AF57"/>
    <mergeCell ref="AG57:AJ57"/>
    <mergeCell ref="AG65:AJ65"/>
    <mergeCell ref="AG61:AJ61"/>
    <mergeCell ref="AQ52:AX52"/>
    <mergeCell ref="CE52:CM52"/>
    <mergeCell ref="A52:O52"/>
    <mergeCell ref="P52:AC52"/>
    <mergeCell ref="AD52:AF52"/>
    <mergeCell ref="BO50:BV50"/>
    <mergeCell ref="BW50:CD50"/>
    <mergeCell ref="CE50:CM50"/>
    <mergeCell ref="BO47:BV47"/>
    <mergeCell ref="BW53:CD53"/>
    <mergeCell ref="CE53:CM53"/>
    <mergeCell ref="AY52:BF52"/>
    <mergeCell ref="BG52:BN52"/>
    <mergeCell ref="BO52:BV52"/>
    <mergeCell ref="BW52:CD52"/>
    <mergeCell ref="CN57:CU57"/>
    <mergeCell ref="AY55:BF55"/>
    <mergeCell ref="BG55:BN55"/>
    <mergeCell ref="BO55:BV55"/>
    <mergeCell ref="A47:O47"/>
    <mergeCell ref="P47:AC47"/>
    <mergeCell ref="AD47:AF47"/>
    <mergeCell ref="AG47:AJ47"/>
    <mergeCell ref="AK47:AP47"/>
    <mergeCell ref="AQ47:AX47"/>
    <mergeCell ref="AD50:AF50"/>
    <mergeCell ref="AG50:AJ50"/>
    <mergeCell ref="AK50:AP50"/>
    <mergeCell ref="CN56:CU56"/>
    <mergeCell ref="BW55:CD55"/>
    <mergeCell ref="CE55:CM55"/>
    <mergeCell ref="CN55:CU55"/>
    <mergeCell ref="AG54:AJ54"/>
    <mergeCell ref="AG52:AJ52"/>
    <mergeCell ref="AK52:AP52"/>
    <mergeCell ref="BO49:BV49"/>
    <mergeCell ref="A49:O49"/>
    <mergeCell ref="P49:AC49"/>
    <mergeCell ref="AD49:AF49"/>
    <mergeCell ref="AG49:AJ49"/>
    <mergeCell ref="AK49:AP49"/>
    <mergeCell ref="AQ49:AX49"/>
    <mergeCell ref="AQ53:AX53"/>
    <mergeCell ref="AY53:BF53"/>
    <mergeCell ref="BG53:BN53"/>
    <mergeCell ref="BO53:BV53"/>
    <mergeCell ref="A48:O48"/>
    <mergeCell ref="P48:AC48"/>
    <mergeCell ref="AD48:AF48"/>
    <mergeCell ref="AG48:AJ48"/>
    <mergeCell ref="AK48:AP48"/>
    <mergeCell ref="AY49:BF49"/>
    <mergeCell ref="AD46:AF46"/>
    <mergeCell ref="AG46:AJ46"/>
    <mergeCell ref="AK46:AP46"/>
    <mergeCell ref="A53:O53"/>
    <mergeCell ref="P53:AC53"/>
    <mergeCell ref="AD53:AF53"/>
    <mergeCell ref="AG53:AJ53"/>
    <mergeCell ref="AK53:AP53"/>
    <mergeCell ref="A50:O50"/>
    <mergeCell ref="P50:AC50"/>
    <mergeCell ref="AY46:BF46"/>
    <mergeCell ref="BG46:BN46"/>
    <mergeCell ref="BO46:BV46"/>
    <mergeCell ref="BG45:BN45"/>
    <mergeCell ref="AY44:BF44"/>
    <mergeCell ref="BG44:BN44"/>
    <mergeCell ref="CN46:CU46"/>
    <mergeCell ref="BW45:CD45"/>
    <mergeCell ref="CE45:CM45"/>
    <mergeCell ref="CN45:CU45"/>
    <mergeCell ref="CV45:DE45"/>
    <mergeCell ref="BW46:CD46"/>
    <mergeCell ref="CE46:CM46"/>
    <mergeCell ref="CV46:DE46"/>
    <mergeCell ref="CV44:DE44"/>
    <mergeCell ref="A45:O45"/>
    <mergeCell ref="P45:AC45"/>
    <mergeCell ref="AD45:AF45"/>
    <mergeCell ref="AG45:AJ45"/>
    <mergeCell ref="AK45:AP45"/>
    <mergeCell ref="AQ45:AX45"/>
    <mergeCell ref="AY45:BF45"/>
    <mergeCell ref="BW44:CD44"/>
    <mergeCell ref="AQ50:AX50"/>
    <mergeCell ref="A44:O44"/>
    <mergeCell ref="P44:AC44"/>
    <mergeCell ref="AD44:AF44"/>
    <mergeCell ref="AG44:AJ44"/>
    <mergeCell ref="AK44:AP44"/>
    <mergeCell ref="AQ44:AX44"/>
    <mergeCell ref="AQ46:AX46"/>
    <mergeCell ref="A46:O46"/>
    <mergeCell ref="P46:AC46"/>
    <mergeCell ref="CV43:DE43"/>
    <mergeCell ref="BW47:CD47"/>
    <mergeCell ref="CE47:CM47"/>
    <mergeCell ref="CN47:CU47"/>
    <mergeCell ref="BW51:CD51"/>
    <mergeCell ref="CV49:DE49"/>
    <mergeCell ref="CN50:CU50"/>
    <mergeCell ref="CV51:DE51"/>
    <mergeCell ref="BW49:CD49"/>
    <mergeCell ref="CE49:CM49"/>
    <mergeCell ref="AQ48:AX48"/>
    <mergeCell ref="AY48:BF48"/>
    <mergeCell ref="BG48:BN48"/>
    <mergeCell ref="BO48:BV48"/>
    <mergeCell ref="BW48:CD48"/>
    <mergeCell ref="CE48:CM48"/>
    <mergeCell ref="AY47:BF47"/>
    <mergeCell ref="BG47:BN47"/>
    <mergeCell ref="CV47:DE47"/>
    <mergeCell ref="CN53:CU53"/>
    <mergeCell ref="CV53:DE53"/>
    <mergeCell ref="CV52:DE52"/>
    <mergeCell ref="CN48:CU48"/>
    <mergeCell ref="CV48:DE48"/>
    <mergeCell ref="CN49:CU49"/>
    <mergeCell ref="BG49:BN49"/>
    <mergeCell ref="BG43:BN43"/>
    <mergeCell ref="BO43:BV43"/>
    <mergeCell ref="BW43:CD43"/>
    <mergeCell ref="CN43:CU43"/>
    <mergeCell ref="CN44:CU44"/>
    <mergeCell ref="BO45:BV45"/>
    <mergeCell ref="BO44:BV44"/>
    <mergeCell ref="CE43:CM43"/>
    <mergeCell ref="CE44:CM44"/>
    <mergeCell ref="BO42:BV42"/>
    <mergeCell ref="BW42:CD42"/>
    <mergeCell ref="CE42:CM42"/>
    <mergeCell ref="CN42:CU42"/>
    <mergeCell ref="CV42:DE42"/>
    <mergeCell ref="A43:O43"/>
    <mergeCell ref="P43:AC43"/>
    <mergeCell ref="AD43:AF43"/>
    <mergeCell ref="AG43:AJ43"/>
    <mergeCell ref="AK43:AP43"/>
    <mergeCell ref="AY73:BF73"/>
    <mergeCell ref="A42:O42"/>
    <mergeCell ref="P42:AC42"/>
    <mergeCell ref="AD42:AF42"/>
    <mergeCell ref="AG42:AJ42"/>
    <mergeCell ref="AK42:AP42"/>
    <mergeCell ref="AQ42:AX42"/>
    <mergeCell ref="AY42:BF42"/>
    <mergeCell ref="AQ43:AX43"/>
    <mergeCell ref="AY43:BF43"/>
    <mergeCell ref="CV41:DE41"/>
    <mergeCell ref="CV57:DE57"/>
    <mergeCell ref="AY50:BF50"/>
    <mergeCell ref="BG50:BN50"/>
    <mergeCell ref="CV50:DE50"/>
    <mergeCell ref="AQ59:AX59"/>
    <mergeCell ref="CN52:CU52"/>
    <mergeCell ref="CE51:CM51"/>
    <mergeCell ref="CN51:CU51"/>
    <mergeCell ref="BG42:BN42"/>
    <mergeCell ref="AY41:BF41"/>
    <mergeCell ref="BG41:BN41"/>
    <mergeCell ref="BO41:BV41"/>
    <mergeCell ref="BW41:CD41"/>
    <mergeCell ref="CE41:CM41"/>
    <mergeCell ref="CN41:CU41"/>
    <mergeCell ref="A41:O41"/>
    <mergeCell ref="P41:AC41"/>
    <mergeCell ref="AD41:AF41"/>
    <mergeCell ref="AG41:AJ41"/>
    <mergeCell ref="AK41:AP41"/>
    <mergeCell ref="AQ41:AX41"/>
    <mergeCell ref="BG40:BN40"/>
    <mergeCell ref="BO40:BV40"/>
    <mergeCell ref="BW40:CD40"/>
    <mergeCell ref="CE40:CM40"/>
    <mergeCell ref="CN40:CU40"/>
    <mergeCell ref="CV40:DE40"/>
    <mergeCell ref="BO38:BV38"/>
    <mergeCell ref="BW38:CD38"/>
    <mergeCell ref="CE38:CM38"/>
    <mergeCell ref="CN38:CU38"/>
    <mergeCell ref="CV38:DE38"/>
    <mergeCell ref="A40:O40"/>
    <mergeCell ref="P40:AC40"/>
    <mergeCell ref="AD40:AF40"/>
    <mergeCell ref="AG40:AJ40"/>
    <mergeCell ref="AK40:AP40"/>
    <mergeCell ref="CN37:CU37"/>
    <mergeCell ref="CV37:DE37"/>
    <mergeCell ref="A38:O38"/>
    <mergeCell ref="P38:AC38"/>
    <mergeCell ref="AD38:AF38"/>
    <mergeCell ref="AG38:AJ38"/>
    <mergeCell ref="AK38:AP38"/>
    <mergeCell ref="AQ38:AX38"/>
    <mergeCell ref="AY38:BF38"/>
    <mergeCell ref="BG38:BN38"/>
    <mergeCell ref="AQ37:AX37"/>
    <mergeCell ref="AY37:BF37"/>
    <mergeCell ref="BG37:BN37"/>
    <mergeCell ref="BO37:BV37"/>
    <mergeCell ref="BW37:CD37"/>
    <mergeCell ref="CE37:CM37"/>
    <mergeCell ref="BO36:BV36"/>
    <mergeCell ref="BW36:CD36"/>
    <mergeCell ref="CE36:CM36"/>
    <mergeCell ref="CN36:CU36"/>
    <mergeCell ref="CV36:DE36"/>
    <mergeCell ref="A37:O37"/>
    <mergeCell ref="P37:AC37"/>
    <mergeCell ref="AD37:AF37"/>
    <mergeCell ref="AG37:AJ37"/>
    <mergeCell ref="AK37:AP37"/>
    <mergeCell ref="CN35:CU35"/>
    <mergeCell ref="CV35:DE35"/>
    <mergeCell ref="A36:O36"/>
    <mergeCell ref="P36:AC36"/>
    <mergeCell ref="AD36:AF36"/>
    <mergeCell ref="AG36:AJ36"/>
    <mergeCell ref="AK36:AP36"/>
    <mergeCell ref="AQ36:AX36"/>
    <mergeCell ref="AY36:BF36"/>
    <mergeCell ref="BG36:BN36"/>
    <mergeCell ref="AQ35:AX35"/>
    <mergeCell ref="AY35:BF35"/>
    <mergeCell ref="BG35:BN35"/>
    <mergeCell ref="BO35:BV35"/>
    <mergeCell ref="BW35:CD35"/>
    <mergeCell ref="CE35:CM35"/>
    <mergeCell ref="BO34:BV34"/>
    <mergeCell ref="BW34:CD34"/>
    <mergeCell ref="CE34:CM34"/>
    <mergeCell ref="CN34:CU34"/>
    <mergeCell ref="CV34:DE34"/>
    <mergeCell ref="A35:O35"/>
    <mergeCell ref="P35:AC35"/>
    <mergeCell ref="AD35:AF35"/>
    <mergeCell ref="AG35:AJ35"/>
    <mergeCell ref="AK35:AP35"/>
    <mergeCell ref="CN33:CU33"/>
    <mergeCell ref="CV33:DE33"/>
    <mergeCell ref="A34:O34"/>
    <mergeCell ref="P34:AC34"/>
    <mergeCell ref="AD34:AF34"/>
    <mergeCell ref="AG34:AJ34"/>
    <mergeCell ref="AK34:AP34"/>
    <mergeCell ref="AQ34:AX34"/>
    <mergeCell ref="AY34:BF34"/>
    <mergeCell ref="BG34:BN34"/>
    <mergeCell ref="AQ33:AX33"/>
    <mergeCell ref="AY33:BF33"/>
    <mergeCell ref="BG33:BN33"/>
    <mergeCell ref="BO33:BV33"/>
    <mergeCell ref="BW33:CD33"/>
    <mergeCell ref="CE33:CM33"/>
    <mergeCell ref="BO32:BV32"/>
    <mergeCell ref="BW32:CD32"/>
    <mergeCell ref="CE32:CM32"/>
    <mergeCell ref="CN32:CU32"/>
    <mergeCell ref="CV32:DE32"/>
    <mergeCell ref="A33:O33"/>
    <mergeCell ref="P33:AC33"/>
    <mergeCell ref="AD33:AF33"/>
    <mergeCell ref="AG33:AJ33"/>
    <mergeCell ref="AK33:AP33"/>
    <mergeCell ref="CN31:CU31"/>
    <mergeCell ref="CV31:DE31"/>
    <mergeCell ref="A32:O32"/>
    <mergeCell ref="P32:AC32"/>
    <mergeCell ref="AD32:AF32"/>
    <mergeCell ref="AG32:AJ32"/>
    <mergeCell ref="AK32:AP32"/>
    <mergeCell ref="AQ32:AX32"/>
    <mergeCell ref="AY32:BF32"/>
    <mergeCell ref="BG32:BN32"/>
    <mergeCell ref="AQ31:AX31"/>
    <mergeCell ref="AY31:BF31"/>
    <mergeCell ref="BG31:BN31"/>
    <mergeCell ref="BO31:BV31"/>
    <mergeCell ref="BW31:CD31"/>
    <mergeCell ref="CE31:CM31"/>
    <mergeCell ref="BO30:BV30"/>
    <mergeCell ref="BW30:CD30"/>
    <mergeCell ref="CE30:CM30"/>
    <mergeCell ref="CN30:CU30"/>
    <mergeCell ref="CV30:DE30"/>
    <mergeCell ref="A31:O31"/>
    <mergeCell ref="P31:AC31"/>
    <mergeCell ref="AD31:AF31"/>
    <mergeCell ref="AG31:AJ31"/>
    <mergeCell ref="AK31:AP31"/>
    <mergeCell ref="CN29:CU29"/>
    <mergeCell ref="CV29:DE29"/>
    <mergeCell ref="A30:O30"/>
    <mergeCell ref="P30:AC30"/>
    <mergeCell ref="AD30:AF30"/>
    <mergeCell ref="AG30:AJ30"/>
    <mergeCell ref="AK30:AP30"/>
    <mergeCell ref="AQ30:AX30"/>
    <mergeCell ref="AY30:BF30"/>
    <mergeCell ref="BG30:BN30"/>
    <mergeCell ref="AQ29:AX29"/>
    <mergeCell ref="AY29:BF29"/>
    <mergeCell ref="BG29:BN29"/>
    <mergeCell ref="BO29:BV29"/>
    <mergeCell ref="BW29:CD29"/>
    <mergeCell ref="CE29:CM29"/>
    <mergeCell ref="BW28:CD28"/>
    <mergeCell ref="CE28:CM28"/>
    <mergeCell ref="CN28:CU28"/>
    <mergeCell ref="CV28:DE28"/>
    <mergeCell ref="AY26:BF26"/>
    <mergeCell ref="A29:O29"/>
    <mergeCell ref="P29:AC29"/>
    <mergeCell ref="AD29:AF29"/>
    <mergeCell ref="AG29:AJ29"/>
    <mergeCell ref="AK29:AP29"/>
    <mergeCell ref="CV27:DE27"/>
    <mergeCell ref="A28:O28"/>
    <mergeCell ref="P28:AC28"/>
    <mergeCell ref="AD28:AF28"/>
    <mergeCell ref="AG28:AJ28"/>
    <mergeCell ref="AK28:AP28"/>
    <mergeCell ref="AQ28:AX28"/>
    <mergeCell ref="AY28:BF28"/>
    <mergeCell ref="BG28:BN28"/>
    <mergeCell ref="BO28:BV28"/>
    <mergeCell ref="AY27:BF27"/>
    <mergeCell ref="BG27:BN27"/>
    <mergeCell ref="BO27:BV27"/>
    <mergeCell ref="BW27:CD27"/>
    <mergeCell ref="CE27:CM27"/>
    <mergeCell ref="CN27:CU27"/>
    <mergeCell ref="A27:O27"/>
    <mergeCell ref="P27:AC27"/>
    <mergeCell ref="AD27:AF27"/>
    <mergeCell ref="AG27:AJ27"/>
    <mergeCell ref="AK27:AP27"/>
    <mergeCell ref="AQ27:AX27"/>
    <mergeCell ref="AK23:AP23"/>
    <mergeCell ref="AQ23:AX23"/>
    <mergeCell ref="BW23:CD23"/>
    <mergeCell ref="CE23:CM23"/>
    <mergeCell ref="CN26:CU26"/>
    <mergeCell ref="CV26:DE26"/>
    <mergeCell ref="BO26:BV26"/>
    <mergeCell ref="BW26:CD26"/>
    <mergeCell ref="CE26:CM26"/>
    <mergeCell ref="AQ21:AX21"/>
    <mergeCell ref="AY21:BF21"/>
    <mergeCell ref="AY23:BF23"/>
    <mergeCell ref="BG23:BN23"/>
    <mergeCell ref="BO23:BV23"/>
    <mergeCell ref="AY22:BF22"/>
    <mergeCell ref="BG22:BN22"/>
    <mergeCell ref="AQ25:AX25"/>
    <mergeCell ref="A26:O26"/>
    <mergeCell ref="P26:AC26"/>
    <mergeCell ref="AD26:AF26"/>
    <mergeCell ref="AG26:AJ26"/>
    <mergeCell ref="AK26:AP26"/>
    <mergeCell ref="AQ26:AX26"/>
    <mergeCell ref="P19:AC19"/>
    <mergeCell ref="A25:O25"/>
    <mergeCell ref="P25:AC25"/>
    <mergeCell ref="AD25:AF25"/>
    <mergeCell ref="AG25:AJ25"/>
    <mergeCell ref="AK25:AP25"/>
    <mergeCell ref="A23:O23"/>
    <mergeCell ref="P23:AC23"/>
    <mergeCell ref="AD23:AF23"/>
    <mergeCell ref="AG23:AJ23"/>
    <mergeCell ref="AY17:BF17"/>
    <mergeCell ref="BG17:BN17"/>
    <mergeCell ref="CN17:CU17"/>
    <mergeCell ref="CV17:DE17"/>
    <mergeCell ref="A21:O21"/>
    <mergeCell ref="P21:AC21"/>
    <mergeCell ref="AD21:AF21"/>
    <mergeCell ref="AG21:AJ21"/>
    <mergeCell ref="AK21:AP21"/>
    <mergeCell ref="A19:O19"/>
    <mergeCell ref="A17:O17"/>
    <mergeCell ref="P17:AC17"/>
    <mergeCell ref="AD17:AF17"/>
    <mergeCell ref="AG17:AJ17"/>
    <mergeCell ref="AK17:AP17"/>
    <mergeCell ref="AQ17:AX17"/>
    <mergeCell ref="CV25:DE25"/>
    <mergeCell ref="AY25:BF25"/>
    <mergeCell ref="BG25:BN25"/>
    <mergeCell ref="BO25:BV25"/>
    <mergeCell ref="BW86:CD86"/>
    <mergeCell ref="CE86:CM86"/>
    <mergeCell ref="CN86:CU86"/>
    <mergeCell ref="BW25:CD25"/>
    <mergeCell ref="CE25:CM25"/>
    <mergeCell ref="BG26:BN26"/>
    <mergeCell ref="CN23:CU23"/>
    <mergeCell ref="CV23:DE23"/>
    <mergeCell ref="CV22:DE22"/>
    <mergeCell ref="BW22:CD22"/>
    <mergeCell ref="CE22:CM22"/>
    <mergeCell ref="CN22:CU22"/>
    <mergeCell ref="BO17:BV17"/>
    <mergeCell ref="BW17:CD17"/>
    <mergeCell ref="CE17:CM17"/>
    <mergeCell ref="BW19:CD19"/>
    <mergeCell ref="CE19:CM19"/>
    <mergeCell ref="BO20:BV20"/>
    <mergeCell ref="AD19:AF19"/>
    <mergeCell ref="BG21:BN21"/>
    <mergeCell ref="BO21:BV21"/>
    <mergeCell ref="BW21:CD21"/>
    <mergeCell ref="CE21:CM21"/>
    <mergeCell ref="AG19:AJ19"/>
    <mergeCell ref="AK19:AP19"/>
    <mergeCell ref="AQ19:AX19"/>
    <mergeCell ref="AY19:BF19"/>
    <mergeCell ref="CV16:DE16"/>
    <mergeCell ref="AG14:AJ14"/>
    <mergeCell ref="AK14:AP14"/>
    <mergeCell ref="AQ14:AX14"/>
    <mergeCell ref="A15:O15"/>
    <mergeCell ref="P15:AC15"/>
    <mergeCell ref="AD15:AF15"/>
    <mergeCell ref="AG15:AJ15"/>
    <mergeCell ref="AK15:AP15"/>
    <mergeCell ref="CV15:DE15"/>
    <mergeCell ref="A16:O16"/>
    <mergeCell ref="P16:AC16"/>
    <mergeCell ref="AD16:AF16"/>
    <mergeCell ref="AG16:AJ16"/>
    <mergeCell ref="AK16:AP16"/>
    <mergeCell ref="AQ16:AX16"/>
    <mergeCell ref="BW16:CD16"/>
    <mergeCell ref="CE16:CM16"/>
    <mergeCell ref="CN16:CU16"/>
    <mergeCell ref="CE9:CM9"/>
    <mergeCell ref="CN9:CU9"/>
    <mergeCell ref="BO14:BV14"/>
    <mergeCell ref="AY15:BF15"/>
    <mergeCell ref="BG15:BN15"/>
    <mergeCell ref="BW15:CD15"/>
    <mergeCell ref="CE15:CM15"/>
    <mergeCell ref="CN15:CU15"/>
    <mergeCell ref="AY11:BF11"/>
    <mergeCell ref="BG11:BN11"/>
    <mergeCell ref="A13:O13"/>
    <mergeCell ref="P13:AC13"/>
    <mergeCell ref="AD13:AF13"/>
    <mergeCell ref="AG13:AJ13"/>
    <mergeCell ref="AK13:AP13"/>
    <mergeCell ref="AY9:BF9"/>
    <mergeCell ref="A9:O9"/>
    <mergeCell ref="P9:AC9"/>
    <mergeCell ref="AD9:AF9"/>
    <mergeCell ref="AG9:AJ9"/>
    <mergeCell ref="BW8:CD8"/>
    <mergeCell ref="CE8:CM8"/>
    <mergeCell ref="AQ13:AX13"/>
    <mergeCell ref="CV8:DE8"/>
    <mergeCell ref="CN8:CU8"/>
    <mergeCell ref="AY8:BF8"/>
    <mergeCell ref="CV9:DE9"/>
    <mergeCell ref="BG9:BN9"/>
    <mergeCell ref="CN13:CU13"/>
    <mergeCell ref="BW9:CD9"/>
    <mergeCell ref="A8:O8"/>
    <mergeCell ref="P8:AC8"/>
    <mergeCell ref="AD8:AF8"/>
    <mergeCell ref="AG8:AJ8"/>
    <mergeCell ref="AK8:AP8"/>
    <mergeCell ref="AQ8:AX8"/>
    <mergeCell ref="AK9:AP9"/>
    <mergeCell ref="AQ9:AX9"/>
    <mergeCell ref="CN4:CU6"/>
    <mergeCell ref="CV4:DE6"/>
    <mergeCell ref="AQ15:AX15"/>
    <mergeCell ref="A14:O14"/>
    <mergeCell ref="P14:AC14"/>
    <mergeCell ref="AD14:AF14"/>
    <mergeCell ref="AK7:AP7"/>
    <mergeCell ref="AQ7:AX7"/>
    <mergeCell ref="BW4:CD4"/>
    <mergeCell ref="CE4:CM4"/>
    <mergeCell ref="AK5:AX5"/>
    <mergeCell ref="AY5:BF5"/>
    <mergeCell ref="CE5:CM6"/>
    <mergeCell ref="AK6:AP6"/>
    <mergeCell ref="AQ6:AX6"/>
    <mergeCell ref="AY6:BF6"/>
    <mergeCell ref="A1:DE1"/>
    <mergeCell ref="C2:BV2"/>
    <mergeCell ref="A4:O6"/>
    <mergeCell ref="P4:AC6"/>
    <mergeCell ref="AD4:AF6"/>
    <mergeCell ref="AG4:AJ6"/>
    <mergeCell ref="AK4:AX4"/>
    <mergeCell ref="AY4:BF4"/>
    <mergeCell ref="BG4:BN4"/>
    <mergeCell ref="BO4:BV4"/>
    <mergeCell ref="A106:O106"/>
    <mergeCell ref="P106:AC106"/>
    <mergeCell ref="AD106:AF106"/>
    <mergeCell ref="AG106:AJ106"/>
    <mergeCell ref="AK106:AP106"/>
    <mergeCell ref="AQ106:AX106"/>
    <mergeCell ref="BG114:BN114"/>
    <mergeCell ref="BO114:BV114"/>
    <mergeCell ref="BW114:CD114"/>
    <mergeCell ref="CE114:CM114"/>
    <mergeCell ref="CN114:CU114"/>
    <mergeCell ref="BW113:CD113"/>
    <mergeCell ref="CE113:CM113"/>
    <mergeCell ref="CN113:CU113"/>
    <mergeCell ref="AG115:AJ115"/>
    <mergeCell ref="AK115:AP115"/>
    <mergeCell ref="AY114:BF114"/>
    <mergeCell ref="A114:O114"/>
    <mergeCell ref="P114:AC114"/>
    <mergeCell ref="AD114:AF114"/>
    <mergeCell ref="AG114:AJ114"/>
    <mergeCell ref="AK114:AP114"/>
    <mergeCell ref="AG111:AJ111"/>
    <mergeCell ref="AK111:AP111"/>
    <mergeCell ref="AQ111:AX111"/>
    <mergeCell ref="AY111:BF111"/>
    <mergeCell ref="BG111:BN111"/>
    <mergeCell ref="BO111:BV111"/>
    <mergeCell ref="CN111:CU111"/>
    <mergeCell ref="A112:O112"/>
    <mergeCell ref="P112:AC112"/>
    <mergeCell ref="AD112:AF112"/>
    <mergeCell ref="AG112:AJ112"/>
    <mergeCell ref="AK112:AP112"/>
    <mergeCell ref="AQ112:AX112"/>
    <mergeCell ref="A111:O111"/>
    <mergeCell ref="P111:AC111"/>
    <mergeCell ref="AD111:AF111"/>
    <mergeCell ref="CE110:CM110"/>
    <mergeCell ref="BO109:BV109"/>
    <mergeCell ref="BW109:CD109"/>
    <mergeCell ref="CE109:CM109"/>
    <mergeCell ref="AD39:AF39"/>
    <mergeCell ref="AG39:AJ39"/>
    <mergeCell ref="AK39:AP39"/>
    <mergeCell ref="AQ39:AX39"/>
    <mergeCell ref="AQ40:AX40"/>
    <mergeCell ref="AY40:BF40"/>
    <mergeCell ref="BG5:BN6"/>
    <mergeCell ref="BW5:CD6"/>
    <mergeCell ref="AY108:BF108"/>
    <mergeCell ref="AY107:BF107"/>
    <mergeCell ref="BW107:CD107"/>
    <mergeCell ref="BW106:CD106"/>
    <mergeCell ref="BO9:BV9"/>
    <mergeCell ref="BG8:BN8"/>
    <mergeCell ref="BO8:BV8"/>
    <mergeCell ref="BO5:BV6"/>
    <mergeCell ref="CN19:CU19"/>
    <mergeCell ref="CV19:DE19"/>
    <mergeCell ref="CN25:CU25"/>
    <mergeCell ref="AQ114:AX114"/>
    <mergeCell ref="A113:O113"/>
    <mergeCell ref="P113:AC113"/>
    <mergeCell ref="AD113:AF113"/>
    <mergeCell ref="AG113:AJ113"/>
    <mergeCell ref="AK113:AP113"/>
    <mergeCell ref="AQ113:AX113"/>
    <mergeCell ref="BO39:BV39"/>
    <mergeCell ref="AY13:BF13"/>
    <mergeCell ref="BG13:BN13"/>
    <mergeCell ref="BO13:BV13"/>
    <mergeCell ref="BO15:BV15"/>
    <mergeCell ref="AY16:BF16"/>
    <mergeCell ref="BG16:BN16"/>
    <mergeCell ref="BO16:BV16"/>
    <mergeCell ref="BG19:BN19"/>
    <mergeCell ref="BO19:BV19"/>
    <mergeCell ref="AY14:BF14"/>
    <mergeCell ref="BG14:BN14"/>
    <mergeCell ref="BW14:CD14"/>
    <mergeCell ref="CE14:CM14"/>
    <mergeCell ref="CV13:DE13"/>
    <mergeCell ref="CN14:CU14"/>
    <mergeCell ref="CV14:DE14"/>
    <mergeCell ref="BW13:CD13"/>
    <mergeCell ref="CE13:CM13"/>
    <mergeCell ref="CV108:DE108"/>
    <mergeCell ref="BG107:BN107"/>
    <mergeCell ref="BO107:BV107"/>
    <mergeCell ref="AY106:BF106"/>
    <mergeCell ref="BG106:BN106"/>
    <mergeCell ref="BO106:BV106"/>
    <mergeCell ref="BG108:BN108"/>
    <mergeCell ref="BO108:BV108"/>
    <mergeCell ref="BW108:CD108"/>
    <mergeCell ref="BW110:CD110"/>
    <mergeCell ref="A115:O115"/>
    <mergeCell ref="P115:AC115"/>
    <mergeCell ref="AD115:AF115"/>
    <mergeCell ref="BG109:BN109"/>
    <mergeCell ref="CN108:CU108"/>
    <mergeCell ref="AY113:BF113"/>
    <mergeCell ref="BG113:BN113"/>
    <mergeCell ref="BO113:BV113"/>
    <mergeCell ref="CE115:CM115"/>
    <mergeCell ref="AG108:AJ108"/>
    <mergeCell ref="AK108:AP108"/>
    <mergeCell ref="AQ108:AX108"/>
    <mergeCell ref="A107:O107"/>
    <mergeCell ref="P107:AC107"/>
    <mergeCell ref="AD107:AF107"/>
    <mergeCell ref="AG107:AJ107"/>
    <mergeCell ref="AK107:AP107"/>
    <mergeCell ref="AQ107:AX107"/>
    <mergeCell ref="BO129:BV129"/>
    <mergeCell ref="CE107:CM107"/>
    <mergeCell ref="CN107:CU107"/>
    <mergeCell ref="CV107:DE107"/>
    <mergeCell ref="CE108:CM108"/>
    <mergeCell ref="A110:O110"/>
    <mergeCell ref="P110:AC110"/>
    <mergeCell ref="AD110:AF110"/>
    <mergeCell ref="AG110:AJ110"/>
    <mergeCell ref="AK110:AP110"/>
    <mergeCell ref="A39:O39"/>
    <mergeCell ref="P39:AC39"/>
    <mergeCell ref="CN110:CU110"/>
    <mergeCell ref="CV110:DE110"/>
    <mergeCell ref="CV111:DE111"/>
    <mergeCell ref="CV106:DE106"/>
    <mergeCell ref="AQ110:AX110"/>
    <mergeCell ref="A108:O108"/>
    <mergeCell ref="P108:AC108"/>
    <mergeCell ref="AD108:AF108"/>
    <mergeCell ref="CV21:DE21"/>
    <mergeCell ref="A22:O22"/>
    <mergeCell ref="P22:AC22"/>
    <mergeCell ref="AD22:AF22"/>
    <mergeCell ref="AG22:AJ22"/>
    <mergeCell ref="AK22:AP22"/>
    <mergeCell ref="AQ22:AX22"/>
    <mergeCell ref="BO22:BV22"/>
    <mergeCell ref="CV20:DE20"/>
    <mergeCell ref="A20:O20"/>
    <mergeCell ref="P20:AC20"/>
    <mergeCell ref="AD20:AF20"/>
    <mergeCell ref="AG20:AJ20"/>
    <mergeCell ref="AK20:AP20"/>
    <mergeCell ref="AQ20:AX20"/>
    <mergeCell ref="AQ109:AX109"/>
    <mergeCell ref="AY20:BF20"/>
    <mergeCell ref="BG20:BN20"/>
    <mergeCell ref="BW20:CD20"/>
    <mergeCell ref="CE20:CM20"/>
    <mergeCell ref="CN20:CU20"/>
    <mergeCell ref="CN21:CU21"/>
    <mergeCell ref="CN39:CU39"/>
    <mergeCell ref="AY39:BF39"/>
    <mergeCell ref="BG39:BN39"/>
    <mergeCell ref="AY119:BF119"/>
    <mergeCell ref="BG119:BN119"/>
    <mergeCell ref="AQ118:AX118"/>
    <mergeCell ref="CN109:CU109"/>
    <mergeCell ref="CV109:DE109"/>
    <mergeCell ref="A109:O109"/>
    <mergeCell ref="P109:AC109"/>
    <mergeCell ref="AD109:AF109"/>
    <mergeCell ref="AG109:AJ109"/>
    <mergeCell ref="AK109:AP109"/>
    <mergeCell ref="A119:O119"/>
    <mergeCell ref="P119:AC119"/>
    <mergeCell ref="AD119:AF119"/>
    <mergeCell ref="AG119:AJ119"/>
    <mergeCell ref="AK119:AP119"/>
    <mergeCell ref="AQ119:AX119"/>
    <mergeCell ref="A117:O117"/>
    <mergeCell ref="P117:AC117"/>
    <mergeCell ref="AD117:AF117"/>
    <mergeCell ref="AG117:AJ117"/>
    <mergeCell ref="AK117:AP117"/>
    <mergeCell ref="AQ117:AX117"/>
    <mergeCell ref="BW39:CD39"/>
    <mergeCell ref="CE39:CM39"/>
    <mergeCell ref="CV117:DE117"/>
    <mergeCell ref="AY117:BF117"/>
    <mergeCell ref="BG117:BN117"/>
    <mergeCell ref="BO117:BV117"/>
    <mergeCell ref="BW117:CD117"/>
    <mergeCell ref="CE117:CM117"/>
    <mergeCell ref="CN117:CU117"/>
    <mergeCell ref="CV39:DE39"/>
    <mergeCell ref="CN18:CU18"/>
    <mergeCell ref="A18:O18"/>
    <mergeCell ref="P18:AC18"/>
    <mergeCell ref="AD18:AF18"/>
    <mergeCell ref="AG18:AJ18"/>
    <mergeCell ref="AK18:AP18"/>
    <mergeCell ref="AQ18:AX18"/>
    <mergeCell ref="BO18:BV18"/>
    <mergeCell ref="BW18:CD18"/>
    <mergeCell ref="CE18:CM18"/>
    <mergeCell ref="CV18:DE18"/>
    <mergeCell ref="AY125:BF125"/>
    <mergeCell ref="BG125:BN125"/>
    <mergeCell ref="BO125:BV125"/>
    <mergeCell ref="BW125:CD125"/>
    <mergeCell ref="CE125:CM125"/>
    <mergeCell ref="CN125:CU125"/>
    <mergeCell ref="CV125:DE125"/>
    <mergeCell ref="AY18:BF18"/>
    <mergeCell ref="BG18:BN18"/>
    <mergeCell ref="A125:O125"/>
    <mergeCell ref="P125:AC125"/>
    <mergeCell ref="AD125:AF125"/>
    <mergeCell ref="AG125:AJ125"/>
    <mergeCell ref="AK125:AP125"/>
    <mergeCell ref="AQ125:AX125"/>
    <mergeCell ref="CV126:DE126"/>
    <mergeCell ref="AY126:BF126"/>
    <mergeCell ref="BG126:BN126"/>
    <mergeCell ref="BO126:BV126"/>
    <mergeCell ref="BW126:CD126"/>
    <mergeCell ref="CE126:CM126"/>
    <mergeCell ref="CN126:CU126"/>
  </mergeCells>
  <printOptions horizontalCentered="1"/>
  <pageMargins left="0.98425196850393704" right="0.19685039370078741" top="0.31496062992125984" bottom="0.39370078740157483" header="0.23622047244094491" footer="0.19685039370078741"/>
  <pageSetup paperSize="5" scale="80" orientation="landscape" r:id="rId1"/>
  <headerFooter>
    <oddFooter>&amp;L&amp;"-,Cursiva"     Ejercicio Fiscal 2016&amp;RPágina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9"/>
  <sheetViews>
    <sheetView tabSelected="1" workbookViewId="0">
      <selection activeCell="BG80" sqref="BG80:BN80"/>
    </sheetView>
  </sheetViews>
  <sheetFormatPr baseColWidth="10" defaultRowHeight="15" x14ac:dyDescent="0.25"/>
  <cols>
    <col min="1" max="9" width="1.7109375" customWidth="1"/>
    <col min="10" max="11" width="3.140625" customWidth="1"/>
    <col min="12" max="12" width="1.7109375" customWidth="1"/>
    <col min="13" max="13" width="3.140625" customWidth="1"/>
    <col min="14" max="14" width="1.5703125" customWidth="1"/>
    <col min="15" max="15" width="1.28515625" hidden="1" customWidth="1"/>
    <col min="16" max="20" width="1.7109375" customWidth="1"/>
    <col min="21" max="21" width="1.5703125" customWidth="1"/>
    <col min="22" max="24" width="1.7109375" hidden="1" customWidth="1"/>
    <col min="25" max="25" width="0.5703125" hidden="1" customWidth="1"/>
    <col min="26" max="26" width="3.5703125" hidden="1" customWidth="1"/>
    <col min="27" max="27" width="0.5703125" customWidth="1"/>
    <col min="28" max="28" width="2.7109375" hidden="1" customWidth="1"/>
    <col min="29" max="29" width="1.7109375" hidden="1" customWidth="1"/>
    <col min="30" max="39" width="1.7109375" customWidth="1"/>
    <col min="40" max="40" width="3.5703125" customWidth="1"/>
    <col min="41" max="41" width="1.7109375" customWidth="1"/>
    <col min="42" max="42" width="3.85546875" customWidth="1"/>
    <col min="43" max="49" width="1.7109375" customWidth="1"/>
    <col min="50" max="50" width="3.5703125" customWidth="1"/>
    <col min="51" max="55" width="1.7109375" customWidth="1"/>
    <col min="56" max="56" width="1.28515625" customWidth="1"/>
    <col min="57" max="57" width="1.42578125" hidden="1" customWidth="1"/>
    <col min="58" max="58" width="2.5703125" hidden="1" customWidth="1"/>
    <col min="59" max="64" width="1.7109375" customWidth="1"/>
    <col min="65" max="65" width="0.28515625" customWidth="1"/>
    <col min="66" max="66" width="1.7109375" hidden="1" customWidth="1"/>
    <col min="67" max="79" width="1.7109375" customWidth="1"/>
    <col min="80" max="80" width="0.28515625" customWidth="1"/>
    <col min="81" max="82" width="1.7109375" hidden="1" customWidth="1"/>
    <col min="83" max="87" width="1.7109375" customWidth="1"/>
    <col min="88" max="88" width="0.140625" customWidth="1"/>
    <col min="89" max="91" width="1.7109375" hidden="1" customWidth="1"/>
    <col min="92" max="96" width="1.7109375" customWidth="1"/>
    <col min="97" max="97" width="1.28515625" customWidth="1"/>
    <col min="98" max="99" width="1.7109375" hidden="1" customWidth="1"/>
    <col min="100" max="105" width="1.7109375" customWidth="1"/>
    <col min="106" max="106" width="1" customWidth="1"/>
    <col min="107" max="107" width="1.7109375" customWidth="1"/>
    <col min="108" max="108" width="0.42578125" customWidth="1"/>
    <col min="109" max="120" width="1.7109375" customWidth="1"/>
    <col min="122" max="122" width="12" bestFit="1" customWidth="1"/>
  </cols>
  <sheetData>
    <row r="1" spans="1:125" ht="24" customHeight="1" thickTop="1" x14ac:dyDescent="0.25">
      <c r="A1" s="145" t="s">
        <v>98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  <c r="CT1" s="144"/>
      <c r="CU1" s="144"/>
      <c r="CV1" s="144"/>
      <c r="CW1" s="144"/>
      <c r="CX1" s="144"/>
      <c r="CY1" s="144"/>
      <c r="CZ1" s="144"/>
      <c r="DA1" s="144"/>
      <c r="DB1" s="144"/>
      <c r="DC1" s="144"/>
      <c r="DD1" s="144"/>
      <c r="DE1" s="143"/>
    </row>
    <row r="2" spans="1:125" ht="17.25" customHeight="1" x14ac:dyDescent="0.25">
      <c r="A2" s="142"/>
      <c r="B2" s="140"/>
      <c r="C2" s="141" t="str">
        <f>'[1]Objetivos PMD'!$B$3</f>
        <v>Municipio:  Degollado, Jalisco.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0"/>
      <c r="BX2" s="140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0"/>
      <c r="DB2" s="140"/>
      <c r="DC2" s="140"/>
      <c r="DD2" s="140"/>
      <c r="DE2" s="139"/>
    </row>
    <row r="3" spans="1:125" s="134" customFormat="1" ht="3" customHeight="1" x14ac:dyDescent="0.25">
      <c r="A3" s="138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6"/>
      <c r="DC3" s="136"/>
      <c r="DD3" s="136"/>
      <c r="DE3" s="135"/>
    </row>
    <row r="4" spans="1:125" ht="15" customHeight="1" x14ac:dyDescent="0.25">
      <c r="A4" s="118" t="s">
        <v>97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 t="s">
        <v>96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 t="s">
        <v>95</v>
      </c>
      <c r="AE4" s="117"/>
      <c r="AF4" s="117"/>
      <c r="AG4" s="116" t="s">
        <v>94</v>
      </c>
      <c r="AH4" s="116"/>
      <c r="AI4" s="116"/>
      <c r="AJ4" s="126"/>
      <c r="AK4" s="133" t="s">
        <v>93</v>
      </c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1"/>
      <c r="AY4" s="133">
        <v>131</v>
      </c>
      <c r="AZ4" s="132"/>
      <c r="BA4" s="132"/>
      <c r="BB4" s="132"/>
      <c r="BC4" s="132"/>
      <c r="BD4" s="132"/>
      <c r="BE4" s="132"/>
      <c r="BF4" s="131"/>
      <c r="BG4" s="133">
        <v>132</v>
      </c>
      <c r="BH4" s="132"/>
      <c r="BI4" s="132"/>
      <c r="BJ4" s="132"/>
      <c r="BK4" s="132"/>
      <c r="BL4" s="132"/>
      <c r="BM4" s="132"/>
      <c r="BN4" s="131"/>
      <c r="BO4" s="133">
        <v>132</v>
      </c>
      <c r="BP4" s="132"/>
      <c r="BQ4" s="132"/>
      <c r="BR4" s="132"/>
      <c r="BS4" s="132"/>
      <c r="BT4" s="132"/>
      <c r="BU4" s="132"/>
      <c r="BV4" s="131"/>
      <c r="BW4" s="133">
        <v>133</v>
      </c>
      <c r="BX4" s="132"/>
      <c r="BY4" s="132"/>
      <c r="BZ4" s="132"/>
      <c r="CA4" s="132"/>
      <c r="CB4" s="132"/>
      <c r="CC4" s="132"/>
      <c r="CD4" s="131"/>
      <c r="CE4" s="133">
        <v>134</v>
      </c>
      <c r="CF4" s="132"/>
      <c r="CG4" s="132"/>
      <c r="CH4" s="132"/>
      <c r="CI4" s="132"/>
      <c r="CJ4" s="132"/>
      <c r="CK4" s="132"/>
      <c r="CL4" s="132"/>
      <c r="CM4" s="131"/>
      <c r="CN4" s="129" t="s">
        <v>92</v>
      </c>
      <c r="CO4" s="128"/>
      <c r="CP4" s="128"/>
      <c r="CQ4" s="128"/>
      <c r="CR4" s="128"/>
      <c r="CS4" s="128"/>
      <c r="CT4" s="128"/>
      <c r="CU4" s="130"/>
      <c r="CV4" s="129" t="s">
        <v>91</v>
      </c>
      <c r="CW4" s="128"/>
      <c r="CX4" s="128"/>
      <c r="CY4" s="128"/>
      <c r="CZ4" s="128"/>
      <c r="DA4" s="128"/>
      <c r="DB4" s="128"/>
      <c r="DC4" s="128"/>
      <c r="DD4" s="128"/>
      <c r="DE4" s="127"/>
    </row>
    <row r="5" spans="1:125" ht="12.75" customHeight="1" x14ac:dyDescent="0.25">
      <c r="A5" s="118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6"/>
      <c r="AH5" s="116"/>
      <c r="AI5" s="116"/>
      <c r="AJ5" s="126"/>
      <c r="AK5" s="111" t="s">
        <v>90</v>
      </c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09"/>
      <c r="AY5" s="121" t="s">
        <v>89</v>
      </c>
      <c r="AZ5" s="120"/>
      <c r="BA5" s="120"/>
      <c r="BB5" s="120"/>
      <c r="BC5" s="120"/>
      <c r="BD5" s="120"/>
      <c r="BE5" s="120"/>
      <c r="BF5" s="122"/>
      <c r="BG5" s="121" t="s">
        <v>88</v>
      </c>
      <c r="BH5" s="120"/>
      <c r="BI5" s="120"/>
      <c r="BJ5" s="120"/>
      <c r="BK5" s="120"/>
      <c r="BL5" s="120"/>
      <c r="BM5" s="120"/>
      <c r="BN5" s="122"/>
      <c r="BO5" s="121" t="s">
        <v>87</v>
      </c>
      <c r="BP5" s="120"/>
      <c r="BQ5" s="120"/>
      <c r="BR5" s="120"/>
      <c r="BS5" s="120"/>
      <c r="BT5" s="120"/>
      <c r="BU5" s="120"/>
      <c r="BV5" s="122"/>
      <c r="BW5" s="121" t="s">
        <v>86</v>
      </c>
      <c r="BX5" s="124"/>
      <c r="BY5" s="124"/>
      <c r="BZ5" s="124"/>
      <c r="CA5" s="124"/>
      <c r="CB5" s="124"/>
      <c r="CC5" s="124"/>
      <c r="CD5" s="123"/>
      <c r="CE5" s="125" t="s">
        <v>85</v>
      </c>
      <c r="CF5" s="124"/>
      <c r="CG5" s="124"/>
      <c r="CH5" s="124"/>
      <c r="CI5" s="124"/>
      <c r="CJ5" s="124"/>
      <c r="CK5" s="124"/>
      <c r="CL5" s="124"/>
      <c r="CM5" s="123"/>
      <c r="CN5" s="121"/>
      <c r="CO5" s="120"/>
      <c r="CP5" s="120"/>
      <c r="CQ5" s="120"/>
      <c r="CR5" s="120"/>
      <c r="CS5" s="120"/>
      <c r="CT5" s="120"/>
      <c r="CU5" s="122"/>
      <c r="CV5" s="121"/>
      <c r="CW5" s="120"/>
      <c r="CX5" s="120"/>
      <c r="CY5" s="120"/>
      <c r="CZ5" s="120"/>
      <c r="DA5" s="120"/>
      <c r="DB5" s="120"/>
      <c r="DC5" s="120"/>
      <c r="DD5" s="120"/>
      <c r="DE5" s="119"/>
    </row>
    <row r="6" spans="1:125" ht="44.25" customHeight="1" x14ac:dyDescent="0.25">
      <c r="A6" s="118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6"/>
      <c r="AH6" s="116"/>
      <c r="AI6" s="116"/>
      <c r="AJ6" s="116"/>
      <c r="AK6" s="115" t="s">
        <v>84</v>
      </c>
      <c r="AL6" s="115"/>
      <c r="AM6" s="115"/>
      <c r="AN6" s="115"/>
      <c r="AO6" s="115"/>
      <c r="AP6" s="115"/>
      <c r="AQ6" s="115" t="s">
        <v>83</v>
      </c>
      <c r="AR6" s="115"/>
      <c r="AS6" s="115"/>
      <c r="AT6" s="115"/>
      <c r="AU6" s="115"/>
      <c r="AV6" s="115"/>
      <c r="AW6" s="115"/>
      <c r="AX6" s="115"/>
      <c r="AY6" s="114" t="s">
        <v>82</v>
      </c>
      <c r="AZ6" s="113"/>
      <c r="BA6" s="113"/>
      <c r="BB6" s="113"/>
      <c r="BC6" s="113"/>
      <c r="BD6" s="113"/>
      <c r="BE6" s="113"/>
      <c r="BF6" s="112"/>
      <c r="BG6" s="107"/>
      <c r="BH6" s="106"/>
      <c r="BI6" s="106"/>
      <c r="BJ6" s="106"/>
      <c r="BK6" s="106"/>
      <c r="BL6" s="106"/>
      <c r="BM6" s="106"/>
      <c r="BN6" s="108"/>
      <c r="BO6" s="107"/>
      <c r="BP6" s="106"/>
      <c r="BQ6" s="106"/>
      <c r="BR6" s="106"/>
      <c r="BS6" s="106"/>
      <c r="BT6" s="106"/>
      <c r="BU6" s="106"/>
      <c r="BV6" s="108"/>
      <c r="BW6" s="111"/>
      <c r="BX6" s="110"/>
      <c r="BY6" s="110"/>
      <c r="BZ6" s="110"/>
      <c r="CA6" s="110"/>
      <c r="CB6" s="110"/>
      <c r="CC6" s="110"/>
      <c r="CD6" s="109"/>
      <c r="CE6" s="111"/>
      <c r="CF6" s="110"/>
      <c r="CG6" s="110"/>
      <c r="CH6" s="110"/>
      <c r="CI6" s="110"/>
      <c r="CJ6" s="110"/>
      <c r="CK6" s="110"/>
      <c r="CL6" s="110"/>
      <c r="CM6" s="109"/>
      <c r="CN6" s="107"/>
      <c r="CO6" s="106"/>
      <c r="CP6" s="106"/>
      <c r="CQ6" s="106"/>
      <c r="CR6" s="106"/>
      <c r="CS6" s="106"/>
      <c r="CT6" s="106"/>
      <c r="CU6" s="108"/>
      <c r="CV6" s="107"/>
      <c r="CW6" s="106"/>
      <c r="CX6" s="106"/>
      <c r="CY6" s="106"/>
      <c r="CZ6" s="106"/>
      <c r="DA6" s="106"/>
      <c r="DB6" s="106"/>
      <c r="DC6" s="106"/>
      <c r="DD6" s="106"/>
      <c r="DE6" s="105"/>
    </row>
    <row r="7" spans="1:125" s="1" customFormat="1" ht="6" hidden="1" customHeight="1" x14ac:dyDescent="0.2">
      <c r="A7" s="104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v>35480</v>
      </c>
      <c r="AH7" s="103"/>
      <c r="AI7" s="103"/>
      <c r="AJ7" s="103"/>
      <c r="AK7" s="102"/>
      <c r="AL7" s="102"/>
      <c r="AM7" s="102"/>
      <c r="AN7" s="102"/>
      <c r="AO7" s="102"/>
      <c r="AP7" s="102"/>
      <c r="AQ7" s="101"/>
      <c r="AR7" s="101"/>
      <c r="AS7" s="101"/>
      <c r="AT7" s="101"/>
      <c r="AU7" s="101"/>
      <c r="AV7" s="101"/>
      <c r="AW7" s="101"/>
      <c r="AX7" s="101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99"/>
    </row>
    <row r="8" spans="1:125" s="1" customFormat="1" ht="23.25" customHeight="1" x14ac:dyDescent="0.2">
      <c r="A8" s="34" t="s">
        <v>4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2"/>
      <c r="P8" s="31" t="s">
        <v>134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29"/>
      <c r="AD8" s="28"/>
      <c r="AE8" s="27"/>
      <c r="AF8" s="26"/>
      <c r="AG8" s="25">
        <v>1</v>
      </c>
      <c r="AH8" s="24"/>
      <c r="AI8" s="24"/>
      <c r="AJ8" s="23"/>
      <c r="AK8" s="22">
        <v>9969.42</v>
      </c>
      <c r="AL8" s="21"/>
      <c r="AM8" s="21"/>
      <c r="AN8" s="21"/>
      <c r="AO8" s="21"/>
      <c r="AP8" s="20"/>
      <c r="AQ8" s="19">
        <f>AG8*AK8*12</f>
        <v>119633.04000000001</v>
      </c>
      <c r="AR8" s="19"/>
      <c r="AS8" s="19"/>
      <c r="AT8" s="19"/>
      <c r="AU8" s="19"/>
      <c r="AV8" s="19"/>
      <c r="AW8" s="19"/>
      <c r="AX8" s="19"/>
      <c r="AY8" s="12">
        <v>0</v>
      </c>
      <c r="AZ8" s="11"/>
      <c r="BA8" s="11"/>
      <c r="BB8" s="11"/>
      <c r="BC8" s="11"/>
      <c r="BD8" s="11"/>
      <c r="BE8" s="11"/>
      <c r="BF8" s="10"/>
      <c r="BG8" s="6">
        <v>0</v>
      </c>
      <c r="BH8" s="6"/>
      <c r="BI8" s="6"/>
      <c r="BJ8" s="6"/>
      <c r="BK8" s="6"/>
      <c r="BL8" s="6"/>
      <c r="BM8" s="6"/>
      <c r="BN8" s="6"/>
      <c r="BO8" s="12">
        <v>0</v>
      </c>
      <c r="BP8" s="11"/>
      <c r="BQ8" s="11"/>
      <c r="BR8" s="11"/>
      <c r="BS8" s="11"/>
      <c r="BT8" s="11"/>
      <c r="BU8" s="11"/>
      <c r="BV8" s="10"/>
      <c r="BW8" s="6">
        <v>0</v>
      </c>
      <c r="BX8" s="6"/>
      <c r="BY8" s="6"/>
      <c r="BZ8" s="6"/>
      <c r="CA8" s="6"/>
      <c r="CB8" s="6"/>
      <c r="CC8" s="6"/>
      <c r="CD8" s="6"/>
      <c r="CE8" s="6">
        <v>0</v>
      </c>
      <c r="CF8" s="6"/>
      <c r="CG8" s="6"/>
      <c r="CH8" s="6"/>
      <c r="CI8" s="6"/>
      <c r="CJ8" s="6"/>
      <c r="CK8" s="6"/>
      <c r="CL8" s="6"/>
      <c r="CM8" s="6"/>
      <c r="CN8" s="6">
        <v>0</v>
      </c>
      <c r="CO8" s="6"/>
      <c r="CP8" s="6"/>
      <c r="CQ8" s="6"/>
      <c r="CR8" s="6"/>
      <c r="CS8" s="6"/>
      <c r="CT8" s="6"/>
      <c r="CU8" s="6"/>
      <c r="CV8" s="5">
        <v>0</v>
      </c>
      <c r="CW8" s="5"/>
      <c r="CX8" s="5"/>
      <c r="CY8" s="5"/>
      <c r="CZ8" s="5"/>
      <c r="DA8" s="5"/>
      <c r="DB8" s="5"/>
      <c r="DC8" s="5"/>
      <c r="DD8" s="5"/>
      <c r="DE8" s="4"/>
    </row>
    <row r="9" spans="1:125" s="1" customFormat="1" ht="23.25" customHeight="1" x14ac:dyDescent="0.2">
      <c r="A9" s="34" t="s">
        <v>142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2"/>
      <c r="P9" s="31" t="s">
        <v>134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29"/>
      <c r="AD9" s="28"/>
      <c r="AE9" s="27"/>
      <c r="AF9" s="26"/>
      <c r="AG9" s="25">
        <v>1</v>
      </c>
      <c r="AH9" s="24"/>
      <c r="AI9" s="24"/>
      <c r="AJ9" s="23"/>
      <c r="AK9" s="22">
        <v>3007.41</v>
      </c>
      <c r="AL9" s="21"/>
      <c r="AM9" s="21"/>
      <c r="AN9" s="21"/>
      <c r="AO9" s="21"/>
      <c r="AP9" s="20"/>
      <c r="AQ9" s="19">
        <f>AG9*AK9*12</f>
        <v>36088.92</v>
      </c>
      <c r="AR9" s="19"/>
      <c r="AS9" s="19"/>
      <c r="AT9" s="19"/>
      <c r="AU9" s="19"/>
      <c r="AV9" s="19"/>
      <c r="AW9" s="19"/>
      <c r="AX9" s="19"/>
      <c r="AY9" s="6">
        <v>0</v>
      </c>
      <c r="AZ9" s="6"/>
      <c r="BA9" s="6"/>
      <c r="BB9" s="6"/>
      <c r="BC9" s="6"/>
      <c r="BD9" s="6"/>
      <c r="BE9" s="6"/>
      <c r="BF9" s="6"/>
      <c r="BG9" s="6">
        <v>0</v>
      </c>
      <c r="BH9" s="6"/>
      <c r="BI9" s="6"/>
      <c r="BJ9" s="6"/>
      <c r="BK9" s="6"/>
      <c r="BL9" s="6"/>
      <c r="BM9" s="6"/>
      <c r="BN9" s="6"/>
      <c r="BO9" s="6">
        <f>AQ9/365*50</f>
        <v>4943.6876712328767</v>
      </c>
      <c r="BP9" s="6"/>
      <c r="BQ9" s="6"/>
      <c r="BR9" s="6"/>
      <c r="BS9" s="6"/>
      <c r="BT9" s="6"/>
      <c r="BU9" s="6"/>
      <c r="BV9" s="6"/>
      <c r="BW9" s="6">
        <v>0</v>
      </c>
      <c r="BX9" s="6"/>
      <c r="BY9" s="6"/>
      <c r="BZ9" s="6"/>
      <c r="CA9" s="6"/>
      <c r="CB9" s="6"/>
      <c r="CC9" s="6"/>
      <c r="CD9" s="6"/>
      <c r="CE9" s="6">
        <v>0</v>
      </c>
      <c r="CF9" s="6"/>
      <c r="CG9" s="6"/>
      <c r="CH9" s="6"/>
      <c r="CI9" s="6"/>
      <c r="CJ9" s="6"/>
      <c r="CK9" s="6"/>
      <c r="CL9" s="6"/>
      <c r="CM9" s="6"/>
      <c r="CN9" s="6">
        <v>0</v>
      </c>
      <c r="CO9" s="6"/>
      <c r="CP9" s="6"/>
      <c r="CQ9" s="6"/>
      <c r="CR9" s="6"/>
      <c r="CS9" s="6"/>
      <c r="CT9" s="6"/>
      <c r="CU9" s="6"/>
      <c r="CV9" s="5">
        <f>SUM(AQ9:CU9)</f>
        <v>41032.607671232872</v>
      </c>
      <c r="CW9" s="5"/>
      <c r="CX9" s="5"/>
      <c r="CY9" s="5"/>
      <c r="CZ9" s="5"/>
      <c r="DA9" s="5"/>
      <c r="DB9" s="5"/>
      <c r="DC9" s="5"/>
      <c r="DD9" s="5"/>
      <c r="DE9" s="4"/>
      <c r="DQ9" s="57"/>
      <c r="DR9" s="57"/>
    </row>
    <row r="10" spans="1:125" s="1" customFormat="1" ht="23.25" customHeight="1" x14ac:dyDescent="0.2">
      <c r="A10" s="34" t="s">
        <v>141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2"/>
      <c r="P10" s="31" t="s">
        <v>134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29"/>
      <c r="AD10" s="28"/>
      <c r="AE10" s="27"/>
      <c r="AF10" s="26"/>
      <c r="AG10" s="25">
        <v>1</v>
      </c>
      <c r="AH10" s="24"/>
      <c r="AI10" s="24"/>
      <c r="AJ10" s="23"/>
      <c r="AK10" s="22">
        <v>4684.05</v>
      </c>
      <c r="AL10" s="21"/>
      <c r="AM10" s="21"/>
      <c r="AN10" s="21"/>
      <c r="AO10" s="21"/>
      <c r="AP10" s="20"/>
      <c r="AQ10" s="19">
        <f>AG10*AK10*12</f>
        <v>56208.600000000006</v>
      </c>
      <c r="AR10" s="19"/>
      <c r="AS10" s="19"/>
      <c r="AT10" s="19"/>
      <c r="AU10" s="19"/>
      <c r="AV10" s="19"/>
      <c r="AW10" s="19"/>
      <c r="AX10" s="19"/>
      <c r="AY10" s="12">
        <v>0</v>
      </c>
      <c r="AZ10" s="11"/>
      <c r="BA10" s="11"/>
      <c r="BB10" s="11"/>
      <c r="BC10" s="11"/>
      <c r="BD10" s="11"/>
      <c r="BE10" s="11"/>
      <c r="BF10" s="10"/>
      <c r="BG10" s="6">
        <v>0</v>
      </c>
      <c r="BH10" s="6"/>
      <c r="BI10" s="6"/>
      <c r="BJ10" s="6"/>
      <c r="BK10" s="6"/>
      <c r="BL10" s="6"/>
      <c r="BM10" s="6"/>
      <c r="BN10" s="6"/>
      <c r="BO10" s="12">
        <f>AQ10/365*50</f>
        <v>7699.8082191780823</v>
      </c>
      <c r="BP10" s="11"/>
      <c r="BQ10" s="11"/>
      <c r="BR10" s="11"/>
      <c r="BS10" s="11"/>
      <c r="BT10" s="11"/>
      <c r="BU10" s="11"/>
      <c r="BV10" s="10"/>
      <c r="BW10" s="6">
        <v>0</v>
      </c>
      <c r="BX10" s="6"/>
      <c r="BY10" s="6"/>
      <c r="BZ10" s="6"/>
      <c r="CA10" s="6"/>
      <c r="CB10" s="6"/>
      <c r="CC10" s="6"/>
      <c r="CD10" s="6"/>
      <c r="CE10" s="6">
        <v>0</v>
      </c>
      <c r="CF10" s="6"/>
      <c r="CG10" s="6"/>
      <c r="CH10" s="6"/>
      <c r="CI10" s="6"/>
      <c r="CJ10" s="6"/>
      <c r="CK10" s="6"/>
      <c r="CL10" s="6"/>
      <c r="CM10" s="6"/>
      <c r="CN10" s="6">
        <v>0</v>
      </c>
      <c r="CO10" s="6"/>
      <c r="CP10" s="6"/>
      <c r="CQ10" s="6"/>
      <c r="CR10" s="6"/>
      <c r="CS10" s="6"/>
      <c r="CT10" s="6"/>
      <c r="CU10" s="6"/>
      <c r="CV10" s="5">
        <f>SUM(AQ10:CU10)</f>
        <v>63908.408219178091</v>
      </c>
      <c r="CW10" s="5"/>
      <c r="CX10" s="5"/>
      <c r="CY10" s="5"/>
      <c r="CZ10" s="5"/>
      <c r="DA10" s="5"/>
      <c r="DB10" s="5"/>
      <c r="DC10" s="5"/>
      <c r="DD10" s="5"/>
      <c r="DE10" s="4"/>
      <c r="DQ10" s="57"/>
      <c r="DR10" s="57"/>
      <c r="DU10" s="80"/>
    </row>
    <row r="11" spans="1:125" s="1" customFormat="1" ht="23.25" customHeight="1" x14ac:dyDescent="0.2">
      <c r="A11" s="34" t="s">
        <v>140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2"/>
      <c r="P11" s="31" t="s">
        <v>134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29"/>
      <c r="AD11" s="28"/>
      <c r="AE11" s="27"/>
      <c r="AF11" s="26"/>
      <c r="AG11" s="25">
        <v>1</v>
      </c>
      <c r="AH11" s="24"/>
      <c r="AI11" s="24"/>
      <c r="AJ11" s="23"/>
      <c r="AK11" s="22">
        <v>4684.05</v>
      </c>
      <c r="AL11" s="21"/>
      <c r="AM11" s="21"/>
      <c r="AN11" s="21"/>
      <c r="AO11" s="21"/>
      <c r="AP11" s="20"/>
      <c r="AQ11" s="19">
        <f>AG11*AK11*12</f>
        <v>56208.600000000006</v>
      </c>
      <c r="AR11" s="19"/>
      <c r="AS11" s="19"/>
      <c r="AT11" s="19"/>
      <c r="AU11" s="19"/>
      <c r="AV11" s="19"/>
      <c r="AW11" s="19"/>
      <c r="AX11" s="19"/>
      <c r="AY11" s="12">
        <v>0</v>
      </c>
      <c r="AZ11" s="11"/>
      <c r="BA11" s="11"/>
      <c r="BB11" s="11"/>
      <c r="BC11" s="11"/>
      <c r="BD11" s="11"/>
      <c r="BE11" s="11"/>
      <c r="BF11" s="10"/>
      <c r="BG11" s="6">
        <v>0</v>
      </c>
      <c r="BH11" s="6"/>
      <c r="BI11" s="6"/>
      <c r="BJ11" s="6"/>
      <c r="BK11" s="6"/>
      <c r="BL11" s="6"/>
      <c r="BM11" s="6"/>
      <c r="BN11" s="6"/>
      <c r="BO11" s="12">
        <f>AQ11/365*50</f>
        <v>7699.8082191780823</v>
      </c>
      <c r="BP11" s="11"/>
      <c r="BQ11" s="11"/>
      <c r="BR11" s="11"/>
      <c r="BS11" s="11"/>
      <c r="BT11" s="11"/>
      <c r="BU11" s="11"/>
      <c r="BV11" s="10"/>
      <c r="BW11" s="6">
        <v>0</v>
      </c>
      <c r="BX11" s="6"/>
      <c r="BY11" s="6"/>
      <c r="BZ11" s="6"/>
      <c r="CA11" s="6"/>
      <c r="CB11" s="6"/>
      <c r="CC11" s="6"/>
      <c r="CD11" s="6"/>
      <c r="CE11" s="6">
        <v>0</v>
      </c>
      <c r="CF11" s="6"/>
      <c r="CG11" s="6"/>
      <c r="CH11" s="6"/>
      <c r="CI11" s="6"/>
      <c r="CJ11" s="6"/>
      <c r="CK11" s="6"/>
      <c r="CL11" s="6"/>
      <c r="CM11" s="6"/>
      <c r="CN11" s="6">
        <v>0</v>
      </c>
      <c r="CO11" s="6"/>
      <c r="CP11" s="6"/>
      <c r="CQ11" s="6"/>
      <c r="CR11" s="6"/>
      <c r="CS11" s="6"/>
      <c r="CT11" s="6"/>
      <c r="CU11" s="6"/>
      <c r="CV11" s="5">
        <f>SUM(AQ11:CU11)</f>
        <v>63908.408219178091</v>
      </c>
      <c r="CW11" s="5"/>
      <c r="CX11" s="5"/>
      <c r="CY11" s="5"/>
      <c r="CZ11" s="5"/>
      <c r="DA11" s="5"/>
      <c r="DB11" s="5"/>
      <c r="DC11" s="5"/>
      <c r="DD11" s="5"/>
      <c r="DE11" s="4"/>
      <c r="DQ11" s="57"/>
      <c r="DR11" s="57"/>
      <c r="DU11" s="80"/>
    </row>
    <row r="12" spans="1:125" s="1" customFormat="1" ht="23.25" customHeight="1" x14ac:dyDescent="0.2">
      <c r="A12" s="34" t="s">
        <v>139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2"/>
      <c r="P12" s="31" t="s">
        <v>134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29"/>
      <c r="AD12" s="28"/>
      <c r="AE12" s="27"/>
      <c r="AF12" s="26"/>
      <c r="AG12" s="25">
        <v>1</v>
      </c>
      <c r="AH12" s="24"/>
      <c r="AI12" s="24"/>
      <c r="AJ12" s="23"/>
      <c r="AK12" s="22">
        <v>4684.05</v>
      </c>
      <c r="AL12" s="21"/>
      <c r="AM12" s="21"/>
      <c r="AN12" s="21"/>
      <c r="AO12" s="21"/>
      <c r="AP12" s="20"/>
      <c r="AQ12" s="19">
        <f>AG12*AK12*12</f>
        <v>56208.600000000006</v>
      </c>
      <c r="AR12" s="19"/>
      <c r="AS12" s="19"/>
      <c r="AT12" s="19"/>
      <c r="AU12" s="19"/>
      <c r="AV12" s="19"/>
      <c r="AW12" s="19"/>
      <c r="AX12" s="19"/>
      <c r="AY12" s="12">
        <v>0</v>
      </c>
      <c r="AZ12" s="11"/>
      <c r="BA12" s="11"/>
      <c r="BB12" s="11"/>
      <c r="BC12" s="11"/>
      <c r="BD12" s="11"/>
      <c r="BE12" s="11"/>
      <c r="BF12" s="10"/>
      <c r="BG12" s="6">
        <v>0</v>
      </c>
      <c r="BH12" s="6"/>
      <c r="BI12" s="6"/>
      <c r="BJ12" s="6"/>
      <c r="BK12" s="6"/>
      <c r="BL12" s="6"/>
      <c r="BM12" s="6"/>
      <c r="BN12" s="6"/>
      <c r="BO12" s="12">
        <f>AQ12/365*50</f>
        <v>7699.8082191780823</v>
      </c>
      <c r="BP12" s="11"/>
      <c r="BQ12" s="11"/>
      <c r="BR12" s="11"/>
      <c r="BS12" s="11"/>
      <c r="BT12" s="11"/>
      <c r="BU12" s="11"/>
      <c r="BV12" s="10"/>
      <c r="BW12" s="6">
        <v>0</v>
      </c>
      <c r="BX12" s="6"/>
      <c r="BY12" s="6"/>
      <c r="BZ12" s="6"/>
      <c r="CA12" s="6"/>
      <c r="CB12" s="6"/>
      <c r="CC12" s="6"/>
      <c r="CD12" s="6"/>
      <c r="CE12" s="6">
        <v>0</v>
      </c>
      <c r="CF12" s="6"/>
      <c r="CG12" s="6"/>
      <c r="CH12" s="6"/>
      <c r="CI12" s="6"/>
      <c r="CJ12" s="6"/>
      <c r="CK12" s="6"/>
      <c r="CL12" s="6"/>
      <c r="CM12" s="6"/>
      <c r="CN12" s="6">
        <v>0</v>
      </c>
      <c r="CO12" s="6"/>
      <c r="CP12" s="6"/>
      <c r="CQ12" s="6"/>
      <c r="CR12" s="6"/>
      <c r="CS12" s="6"/>
      <c r="CT12" s="6"/>
      <c r="CU12" s="6"/>
      <c r="CV12" s="5">
        <f>SUM(AQ12:CU12)</f>
        <v>63908.408219178091</v>
      </c>
      <c r="CW12" s="5"/>
      <c r="CX12" s="5"/>
      <c r="CY12" s="5"/>
      <c r="CZ12" s="5"/>
      <c r="DA12" s="5"/>
      <c r="DB12" s="5"/>
      <c r="DC12" s="5"/>
      <c r="DD12" s="5"/>
      <c r="DE12" s="4"/>
      <c r="DQ12" s="57"/>
      <c r="DR12" s="57"/>
      <c r="DU12" s="80"/>
    </row>
    <row r="13" spans="1:125" s="1" customFormat="1" ht="23.25" customHeight="1" thickBot="1" x14ac:dyDescent="0.25">
      <c r="A13" s="83" t="s">
        <v>138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1" t="s">
        <v>134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79"/>
      <c r="AE13" s="79"/>
      <c r="AF13" s="79"/>
      <c r="AG13" s="78">
        <v>1</v>
      </c>
      <c r="AH13" s="78"/>
      <c r="AI13" s="78"/>
      <c r="AJ13" s="78"/>
      <c r="AK13" s="151">
        <v>8022</v>
      </c>
      <c r="AL13" s="150"/>
      <c r="AM13" s="150"/>
      <c r="AN13" s="150"/>
      <c r="AO13" s="150"/>
      <c r="AP13" s="149"/>
      <c r="AQ13" s="19">
        <f>AG13*AK13*12</f>
        <v>96264</v>
      </c>
      <c r="AR13" s="19"/>
      <c r="AS13" s="19"/>
      <c r="AT13" s="19"/>
      <c r="AU13" s="19"/>
      <c r="AV13" s="19"/>
      <c r="AW13" s="19"/>
      <c r="AX13" s="19"/>
      <c r="AY13" s="97">
        <v>0</v>
      </c>
      <c r="AZ13" s="96"/>
      <c r="BA13" s="96"/>
      <c r="BB13" s="96"/>
      <c r="BC13" s="96"/>
      <c r="BD13" s="96"/>
      <c r="BE13" s="96"/>
      <c r="BF13" s="95"/>
      <c r="BG13" s="6">
        <v>0</v>
      </c>
      <c r="BH13" s="6"/>
      <c r="BI13" s="6"/>
      <c r="BJ13" s="6"/>
      <c r="BK13" s="6"/>
      <c r="BL13" s="6"/>
      <c r="BM13" s="6"/>
      <c r="BN13" s="6"/>
      <c r="BO13" s="12">
        <f>AQ13/365*50</f>
        <v>13186.849315068494</v>
      </c>
      <c r="BP13" s="11"/>
      <c r="BQ13" s="11"/>
      <c r="BR13" s="11"/>
      <c r="BS13" s="11"/>
      <c r="BT13" s="11"/>
      <c r="BU13" s="11"/>
      <c r="BV13" s="10"/>
      <c r="BW13" s="6">
        <v>0</v>
      </c>
      <c r="BX13" s="6"/>
      <c r="BY13" s="6"/>
      <c r="BZ13" s="6"/>
      <c r="CA13" s="6"/>
      <c r="CB13" s="6"/>
      <c r="CC13" s="6"/>
      <c r="CD13" s="6"/>
      <c r="CE13" s="6">
        <v>0</v>
      </c>
      <c r="CF13" s="6"/>
      <c r="CG13" s="6"/>
      <c r="CH13" s="6"/>
      <c r="CI13" s="6"/>
      <c r="CJ13" s="6"/>
      <c r="CK13" s="6"/>
      <c r="CL13" s="6"/>
      <c r="CM13" s="6"/>
      <c r="CN13" s="6">
        <v>0</v>
      </c>
      <c r="CO13" s="6"/>
      <c r="CP13" s="6"/>
      <c r="CQ13" s="6"/>
      <c r="CR13" s="6"/>
      <c r="CS13" s="6"/>
      <c r="CT13" s="6"/>
      <c r="CU13" s="6"/>
      <c r="CV13" s="5">
        <f>SUM(AQ13:CU13)</f>
        <v>109450.8493150685</v>
      </c>
      <c r="CW13" s="5"/>
      <c r="CX13" s="5"/>
      <c r="CY13" s="5"/>
      <c r="CZ13" s="5"/>
      <c r="DA13" s="5"/>
      <c r="DB13" s="5"/>
      <c r="DC13" s="5"/>
      <c r="DD13" s="5"/>
      <c r="DE13" s="4"/>
      <c r="DQ13" s="57"/>
      <c r="DR13" s="57"/>
      <c r="DU13" s="94"/>
    </row>
    <row r="14" spans="1:125" s="1" customFormat="1" ht="23.25" customHeight="1" thickBot="1" x14ac:dyDescent="0.25">
      <c r="A14" s="83" t="s">
        <v>137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1" t="s">
        <v>134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79"/>
      <c r="AE14" s="79"/>
      <c r="AF14" s="79"/>
      <c r="AG14" s="78">
        <v>1</v>
      </c>
      <c r="AH14" s="78"/>
      <c r="AI14" s="78"/>
      <c r="AJ14" s="78"/>
      <c r="AK14" s="151">
        <v>4684.05</v>
      </c>
      <c r="AL14" s="150"/>
      <c r="AM14" s="150"/>
      <c r="AN14" s="150"/>
      <c r="AO14" s="150"/>
      <c r="AP14" s="149"/>
      <c r="AQ14" s="19">
        <f>AG14*AK14*12</f>
        <v>56208.600000000006</v>
      </c>
      <c r="AR14" s="19"/>
      <c r="AS14" s="19"/>
      <c r="AT14" s="19"/>
      <c r="AU14" s="19"/>
      <c r="AV14" s="19"/>
      <c r="AW14" s="19"/>
      <c r="AX14" s="19"/>
      <c r="AY14" s="97">
        <v>0</v>
      </c>
      <c r="AZ14" s="96"/>
      <c r="BA14" s="96"/>
      <c r="BB14" s="96"/>
      <c r="BC14" s="96"/>
      <c r="BD14" s="96"/>
      <c r="BE14" s="96"/>
      <c r="BF14" s="95"/>
      <c r="BG14" s="6">
        <v>0</v>
      </c>
      <c r="BH14" s="6"/>
      <c r="BI14" s="6"/>
      <c r="BJ14" s="6"/>
      <c r="BK14" s="6"/>
      <c r="BL14" s="6"/>
      <c r="BM14" s="6"/>
      <c r="BN14" s="6"/>
      <c r="BO14" s="12">
        <f>AQ14/365*50</f>
        <v>7699.8082191780823</v>
      </c>
      <c r="BP14" s="11"/>
      <c r="BQ14" s="11"/>
      <c r="BR14" s="11"/>
      <c r="BS14" s="11"/>
      <c r="BT14" s="11"/>
      <c r="BU14" s="11"/>
      <c r="BV14" s="10"/>
      <c r="BW14" s="6">
        <v>0</v>
      </c>
      <c r="BX14" s="6"/>
      <c r="BY14" s="6"/>
      <c r="BZ14" s="6"/>
      <c r="CA14" s="6"/>
      <c r="CB14" s="6"/>
      <c r="CC14" s="6"/>
      <c r="CD14" s="6"/>
      <c r="CE14" s="6">
        <v>0</v>
      </c>
      <c r="CF14" s="6"/>
      <c r="CG14" s="6"/>
      <c r="CH14" s="6"/>
      <c r="CI14" s="6"/>
      <c r="CJ14" s="6"/>
      <c r="CK14" s="6"/>
      <c r="CL14" s="6"/>
      <c r="CM14" s="6"/>
      <c r="CN14" s="6">
        <v>0</v>
      </c>
      <c r="CO14" s="6"/>
      <c r="CP14" s="6"/>
      <c r="CQ14" s="6"/>
      <c r="CR14" s="6"/>
      <c r="CS14" s="6"/>
      <c r="CT14" s="6"/>
      <c r="CU14" s="6"/>
      <c r="CV14" s="5">
        <f>SUM(AQ14:CU14)</f>
        <v>63908.408219178091</v>
      </c>
      <c r="CW14" s="5"/>
      <c r="CX14" s="5"/>
      <c r="CY14" s="5"/>
      <c r="CZ14" s="5"/>
      <c r="DA14" s="5"/>
      <c r="DB14" s="5"/>
      <c r="DC14" s="5"/>
      <c r="DD14" s="5"/>
      <c r="DE14" s="4"/>
      <c r="DQ14" s="57"/>
      <c r="DR14" s="57"/>
      <c r="DU14" s="94"/>
    </row>
    <row r="15" spans="1:125" s="1" customFormat="1" ht="23.25" customHeight="1" x14ac:dyDescent="0.2">
      <c r="A15" s="34" t="s">
        <v>25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2"/>
      <c r="P15" s="81" t="s">
        <v>134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79"/>
      <c r="AE15" s="79"/>
      <c r="AF15" s="79"/>
      <c r="AG15" s="78">
        <v>1</v>
      </c>
      <c r="AH15" s="78"/>
      <c r="AI15" s="78"/>
      <c r="AJ15" s="78"/>
      <c r="AK15" s="22">
        <v>5803.93</v>
      </c>
      <c r="AL15" s="21"/>
      <c r="AM15" s="21"/>
      <c r="AN15" s="21"/>
      <c r="AO15" s="21"/>
      <c r="AP15" s="20"/>
      <c r="AQ15" s="19">
        <f>AG15*AK15*12</f>
        <v>69647.16</v>
      </c>
      <c r="AR15" s="19"/>
      <c r="AS15" s="19"/>
      <c r="AT15" s="19"/>
      <c r="AU15" s="19"/>
      <c r="AV15" s="19"/>
      <c r="AW15" s="19"/>
      <c r="AX15" s="19"/>
      <c r="AY15" s="93">
        <v>0</v>
      </c>
      <c r="AZ15" s="92"/>
      <c r="BA15" s="92"/>
      <c r="BB15" s="92"/>
      <c r="BC15" s="92"/>
      <c r="BD15" s="92"/>
      <c r="BE15" s="92"/>
      <c r="BF15" s="91"/>
      <c r="BG15" s="6">
        <v>0</v>
      </c>
      <c r="BH15" s="6"/>
      <c r="BI15" s="6"/>
      <c r="BJ15" s="6"/>
      <c r="BK15" s="6"/>
      <c r="BL15" s="6"/>
      <c r="BM15" s="6"/>
      <c r="BN15" s="6"/>
      <c r="BO15" s="12">
        <f>AQ15/365*50</f>
        <v>9540.7068493150691</v>
      </c>
      <c r="BP15" s="11"/>
      <c r="BQ15" s="11"/>
      <c r="BR15" s="11"/>
      <c r="BS15" s="11"/>
      <c r="BT15" s="11"/>
      <c r="BU15" s="11"/>
      <c r="BV15" s="10"/>
      <c r="BW15" s="6">
        <v>0</v>
      </c>
      <c r="BX15" s="6"/>
      <c r="BY15" s="6"/>
      <c r="BZ15" s="6"/>
      <c r="CA15" s="6"/>
      <c r="CB15" s="6"/>
      <c r="CC15" s="6"/>
      <c r="CD15" s="6"/>
      <c r="CE15" s="6">
        <v>0</v>
      </c>
      <c r="CF15" s="6"/>
      <c r="CG15" s="6"/>
      <c r="CH15" s="6"/>
      <c r="CI15" s="6"/>
      <c r="CJ15" s="6"/>
      <c r="CK15" s="6"/>
      <c r="CL15" s="6"/>
      <c r="CM15" s="6"/>
      <c r="CN15" s="6">
        <v>0</v>
      </c>
      <c r="CO15" s="6"/>
      <c r="CP15" s="6"/>
      <c r="CQ15" s="6"/>
      <c r="CR15" s="6"/>
      <c r="CS15" s="6"/>
      <c r="CT15" s="6"/>
      <c r="CU15" s="6"/>
      <c r="CV15" s="5">
        <f>SUM(AQ15:CU15)</f>
        <v>79187.866849315076</v>
      </c>
      <c r="CW15" s="5"/>
      <c r="CX15" s="5"/>
      <c r="CY15" s="5"/>
      <c r="CZ15" s="5"/>
      <c r="DA15" s="5"/>
      <c r="DB15" s="5"/>
      <c r="DC15" s="5"/>
      <c r="DD15" s="5"/>
      <c r="DE15" s="4"/>
      <c r="DQ15" s="57"/>
      <c r="DR15" s="57"/>
    </row>
    <row r="16" spans="1:125" s="1" customFormat="1" ht="23.25" customHeight="1" x14ac:dyDescent="0.2">
      <c r="A16" s="34" t="s">
        <v>29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2"/>
      <c r="P16" s="81" t="s">
        <v>134</v>
      </c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79"/>
      <c r="AE16" s="79"/>
      <c r="AF16" s="79"/>
      <c r="AG16" s="78">
        <v>1</v>
      </c>
      <c r="AH16" s="78"/>
      <c r="AI16" s="78"/>
      <c r="AJ16" s="78"/>
      <c r="AK16" s="22">
        <v>5470.71</v>
      </c>
      <c r="AL16" s="21"/>
      <c r="AM16" s="21"/>
      <c r="AN16" s="21"/>
      <c r="AO16" s="21"/>
      <c r="AP16" s="20"/>
      <c r="AQ16" s="19">
        <f>AG16*AK16*12</f>
        <v>65648.52</v>
      </c>
      <c r="AR16" s="19"/>
      <c r="AS16" s="19"/>
      <c r="AT16" s="19"/>
      <c r="AU16" s="19"/>
      <c r="AV16" s="19"/>
      <c r="AW16" s="19"/>
      <c r="AX16" s="19"/>
      <c r="AY16" s="93">
        <v>0</v>
      </c>
      <c r="AZ16" s="92"/>
      <c r="BA16" s="92"/>
      <c r="BB16" s="92"/>
      <c r="BC16" s="92"/>
      <c r="BD16" s="92"/>
      <c r="BE16" s="92"/>
      <c r="BF16" s="91"/>
      <c r="BG16" s="6">
        <v>0</v>
      </c>
      <c r="BH16" s="6"/>
      <c r="BI16" s="6"/>
      <c r="BJ16" s="6"/>
      <c r="BK16" s="6"/>
      <c r="BL16" s="6"/>
      <c r="BM16" s="6"/>
      <c r="BN16" s="6"/>
      <c r="BO16" s="12">
        <f>AQ16/365*50</f>
        <v>8992.9479452054802</v>
      </c>
      <c r="BP16" s="11"/>
      <c r="BQ16" s="11"/>
      <c r="BR16" s="11"/>
      <c r="BS16" s="11"/>
      <c r="BT16" s="11"/>
      <c r="BU16" s="11"/>
      <c r="BV16" s="10"/>
      <c r="BW16" s="6">
        <v>0</v>
      </c>
      <c r="BX16" s="6"/>
      <c r="BY16" s="6"/>
      <c r="BZ16" s="6"/>
      <c r="CA16" s="6"/>
      <c r="CB16" s="6"/>
      <c r="CC16" s="6"/>
      <c r="CD16" s="6"/>
      <c r="CE16" s="6">
        <v>0</v>
      </c>
      <c r="CF16" s="6"/>
      <c r="CG16" s="6"/>
      <c r="CH16" s="6"/>
      <c r="CI16" s="6"/>
      <c r="CJ16" s="6"/>
      <c r="CK16" s="6"/>
      <c r="CL16" s="6"/>
      <c r="CM16" s="6"/>
      <c r="CN16" s="6">
        <v>0</v>
      </c>
      <c r="CO16" s="6"/>
      <c r="CP16" s="6"/>
      <c r="CQ16" s="6"/>
      <c r="CR16" s="6"/>
      <c r="CS16" s="6"/>
      <c r="CT16" s="6"/>
      <c r="CU16" s="6"/>
      <c r="CV16" s="5">
        <f>SUM(AQ16:CU16)</f>
        <v>74641.467945205484</v>
      </c>
      <c r="CW16" s="5"/>
      <c r="CX16" s="5"/>
      <c r="CY16" s="5"/>
      <c r="CZ16" s="5"/>
      <c r="DA16" s="5"/>
      <c r="DB16" s="5"/>
      <c r="DC16" s="5"/>
      <c r="DD16" s="5"/>
      <c r="DE16" s="4"/>
      <c r="DQ16" s="57"/>
      <c r="DR16" s="57"/>
    </row>
    <row r="17" spans="1:122" s="1" customFormat="1" ht="23.25" customHeight="1" x14ac:dyDescent="0.2">
      <c r="A17" s="34" t="s">
        <v>136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2"/>
      <c r="P17" s="81" t="s">
        <v>134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79"/>
      <c r="AE17" s="79"/>
      <c r="AF17" s="79"/>
      <c r="AG17" s="78">
        <v>1</v>
      </c>
      <c r="AH17" s="78"/>
      <c r="AI17" s="78"/>
      <c r="AJ17" s="78"/>
      <c r="AK17" s="22">
        <v>1832.53</v>
      </c>
      <c r="AL17" s="21"/>
      <c r="AM17" s="21"/>
      <c r="AN17" s="21"/>
      <c r="AO17" s="21"/>
      <c r="AP17" s="20"/>
      <c r="AQ17" s="19">
        <f>AG17*AK17*12</f>
        <v>21990.36</v>
      </c>
      <c r="AR17" s="19"/>
      <c r="AS17" s="19"/>
      <c r="AT17" s="19"/>
      <c r="AU17" s="19"/>
      <c r="AV17" s="19"/>
      <c r="AW17" s="19"/>
      <c r="AX17" s="19"/>
      <c r="AY17" s="12">
        <v>0</v>
      </c>
      <c r="AZ17" s="11"/>
      <c r="BA17" s="11"/>
      <c r="BB17" s="11"/>
      <c r="BC17" s="11"/>
      <c r="BD17" s="11"/>
      <c r="BE17" s="11"/>
      <c r="BF17" s="10"/>
      <c r="BG17" s="6">
        <v>0</v>
      </c>
      <c r="BH17" s="6"/>
      <c r="BI17" s="6"/>
      <c r="BJ17" s="6"/>
      <c r="BK17" s="6"/>
      <c r="BL17" s="6"/>
      <c r="BM17" s="6"/>
      <c r="BN17" s="6"/>
      <c r="BO17" s="12">
        <f>AQ17/365*50</f>
        <v>3012.3780821917808</v>
      </c>
      <c r="BP17" s="11"/>
      <c r="BQ17" s="11"/>
      <c r="BR17" s="11"/>
      <c r="BS17" s="11"/>
      <c r="BT17" s="11"/>
      <c r="BU17" s="11"/>
      <c r="BV17" s="10"/>
      <c r="BW17" s="6">
        <v>0</v>
      </c>
      <c r="BX17" s="6"/>
      <c r="BY17" s="6"/>
      <c r="BZ17" s="6"/>
      <c r="CA17" s="6"/>
      <c r="CB17" s="6"/>
      <c r="CC17" s="6"/>
      <c r="CD17" s="6"/>
      <c r="CE17" s="6">
        <v>0</v>
      </c>
      <c r="CF17" s="6"/>
      <c r="CG17" s="6"/>
      <c r="CH17" s="6"/>
      <c r="CI17" s="6"/>
      <c r="CJ17" s="6"/>
      <c r="CK17" s="6"/>
      <c r="CL17" s="6"/>
      <c r="CM17" s="6"/>
      <c r="CN17" s="6">
        <v>0</v>
      </c>
      <c r="CO17" s="6"/>
      <c r="CP17" s="6"/>
      <c r="CQ17" s="6"/>
      <c r="CR17" s="6"/>
      <c r="CS17" s="6"/>
      <c r="CT17" s="6"/>
      <c r="CU17" s="6"/>
      <c r="CV17" s="5">
        <f>SUM(AQ17:CU17)</f>
        <v>25002.738082191783</v>
      </c>
      <c r="CW17" s="5"/>
      <c r="CX17" s="5"/>
      <c r="CY17" s="5"/>
      <c r="CZ17" s="5"/>
      <c r="DA17" s="5"/>
      <c r="DB17" s="5"/>
      <c r="DC17" s="5"/>
      <c r="DD17" s="5"/>
      <c r="DE17" s="4"/>
      <c r="DQ17" s="57"/>
      <c r="DR17" s="57"/>
    </row>
    <row r="18" spans="1:122" s="1" customFormat="1" ht="23.25" customHeight="1" x14ac:dyDescent="0.2">
      <c r="A18" s="34" t="s">
        <v>135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2"/>
      <c r="P18" s="81" t="s">
        <v>134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79"/>
      <c r="AE18" s="79"/>
      <c r="AF18" s="79"/>
      <c r="AG18" s="78">
        <v>1</v>
      </c>
      <c r="AH18" s="78"/>
      <c r="AI18" s="78"/>
      <c r="AJ18" s="78"/>
      <c r="AK18" s="22">
        <v>5468.27</v>
      </c>
      <c r="AL18" s="21"/>
      <c r="AM18" s="21"/>
      <c r="AN18" s="21"/>
      <c r="AO18" s="21"/>
      <c r="AP18" s="20"/>
      <c r="AQ18" s="19">
        <f>AG18*AK18*12</f>
        <v>65619.240000000005</v>
      </c>
      <c r="AR18" s="19"/>
      <c r="AS18" s="19"/>
      <c r="AT18" s="19"/>
      <c r="AU18" s="19"/>
      <c r="AV18" s="19"/>
      <c r="AW18" s="19"/>
      <c r="AX18" s="19"/>
      <c r="AY18" s="12">
        <v>0</v>
      </c>
      <c r="AZ18" s="11"/>
      <c r="BA18" s="11"/>
      <c r="BB18" s="11"/>
      <c r="BC18" s="11"/>
      <c r="BD18" s="11"/>
      <c r="BE18" s="11"/>
      <c r="BF18" s="10"/>
      <c r="BG18" s="6">
        <v>0</v>
      </c>
      <c r="BH18" s="6"/>
      <c r="BI18" s="6"/>
      <c r="BJ18" s="6"/>
      <c r="BK18" s="6"/>
      <c r="BL18" s="6"/>
      <c r="BM18" s="6"/>
      <c r="BN18" s="6"/>
      <c r="BO18" s="12">
        <f>AQ18/365*50</f>
        <v>8988.9369863013708</v>
      </c>
      <c r="BP18" s="11"/>
      <c r="BQ18" s="11"/>
      <c r="BR18" s="11"/>
      <c r="BS18" s="11"/>
      <c r="BT18" s="11"/>
      <c r="BU18" s="11"/>
      <c r="BV18" s="10"/>
      <c r="BW18" s="6">
        <v>0</v>
      </c>
      <c r="BX18" s="6"/>
      <c r="BY18" s="6"/>
      <c r="BZ18" s="6"/>
      <c r="CA18" s="6"/>
      <c r="CB18" s="6"/>
      <c r="CC18" s="6"/>
      <c r="CD18" s="6"/>
      <c r="CE18" s="6">
        <v>0</v>
      </c>
      <c r="CF18" s="6"/>
      <c r="CG18" s="6"/>
      <c r="CH18" s="6"/>
      <c r="CI18" s="6"/>
      <c r="CJ18" s="6"/>
      <c r="CK18" s="6"/>
      <c r="CL18" s="6"/>
      <c r="CM18" s="6"/>
      <c r="CN18" s="6">
        <v>0</v>
      </c>
      <c r="CO18" s="6"/>
      <c r="CP18" s="6"/>
      <c r="CQ18" s="6"/>
      <c r="CR18" s="6"/>
      <c r="CS18" s="6"/>
      <c r="CT18" s="6"/>
      <c r="CU18" s="6"/>
      <c r="CV18" s="5">
        <f>SUM(AQ18:CU18)</f>
        <v>74608.176986301376</v>
      </c>
      <c r="CW18" s="5"/>
      <c r="CX18" s="5"/>
      <c r="CY18" s="5"/>
      <c r="CZ18" s="5"/>
      <c r="DA18" s="5"/>
      <c r="DB18" s="5"/>
      <c r="DC18" s="5"/>
      <c r="DD18" s="5"/>
      <c r="DE18" s="4"/>
      <c r="DQ18" s="57"/>
      <c r="DR18" s="57"/>
    </row>
    <row r="19" spans="1:122" s="1" customFormat="1" ht="23.25" customHeight="1" x14ac:dyDescent="0.2">
      <c r="A19" s="34" t="s">
        <v>4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2"/>
      <c r="P19" s="81" t="s">
        <v>133</v>
      </c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79"/>
      <c r="AE19" s="79"/>
      <c r="AF19" s="79"/>
      <c r="AG19" s="78">
        <v>1</v>
      </c>
      <c r="AH19" s="78"/>
      <c r="AI19" s="78"/>
      <c r="AJ19" s="78"/>
      <c r="AK19" s="22">
        <v>11890.62</v>
      </c>
      <c r="AL19" s="21"/>
      <c r="AM19" s="21"/>
      <c r="AN19" s="21"/>
      <c r="AO19" s="21"/>
      <c r="AP19" s="20"/>
      <c r="AQ19" s="19">
        <f>AG19*AK19*12</f>
        <v>142687.44</v>
      </c>
      <c r="AR19" s="19"/>
      <c r="AS19" s="19"/>
      <c r="AT19" s="19"/>
      <c r="AU19" s="19"/>
      <c r="AV19" s="19"/>
      <c r="AW19" s="19"/>
      <c r="AX19" s="19"/>
      <c r="AY19" s="93">
        <v>0</v>
      </c>
      <c r="AZ19" s="92"/>
      <c r="BA19" s="92"/>
      <c r="BB19" s="92"/>
      <c r="BC19" s="92"/>
      <c r="BD19" s="92"/>
      <c r="BE19" s="92"/>
      <c r="BF19" s="91"/>
      <c r="BG19" s="6">
        <v>0</v>
      </c>
      <c r="BH19" s="6"/>
      <c r="BI19" s="6"/>
      <c r="BJ19" s="6"/>
      <c r="BK19" s="6"/>
      <c r="BL19" s="6"/>
      <c r="BM19" s="6"/>
      <c r="BN19" s="6"/>
      <c r="BO19" s="12">
        <f>AQ19/365*50</f>
        <v>19546.224657534247</v>
      </c>
      <c r="BP19" s="11"/>
      <c r="BQ19" s="11"/>
      <c r="BR19" s="11"/>
      <c r="BS19" s="11"/>
      <c r="BT19" s="11"/>
      <c r="BU19" s="11"/>
      <c r="BV19" s="10"/>
      <c r="BW19" s="6">
        <v>0</v>
      </c>
      <c r="BX19" s="6"/>
      <c r="BY19" s="6"/>
      <c r="BZ19" s="6"/>
      <c r="CA19" s="6"/>
      <c r="CB19" s="6"/>
      <c r="CC19" s="6"/>
      <c r="CD19" s="6"/>
      <c r="CE19" s="6">
        <v>0</v>
      </c>
      <c r="CF19" s="6"/>
      <c r="CG19" s="6"/>
      <c r="CH19" s="6"/>
      <c r="CI19" s="6"/>
      <c r="CJ19" s="6"/>
      <c r="CK19" s="6"/>
      <c r="CL19" s="6"/>
      <c r="CM19" s="6"/>
      <c r="CN19" s="6">
        <v>0</v>
      </c>
      <c r="CO19" s="6"/>
      <c r="CP19" s="6"/>
      <c r="CQ19" s="6"/>
      <c r="CR19" s="6"/>
      <c r="CS19" s="6"/>
      <c r="CT19" s="6"/>
      <c r="CU19" s="6"/>
      <c r="CV19" s="19">
        <f>SUM(AQ19:CU19)</f>
        <v>162233.66465753425</v>
      </c>
      <c r="CW19" s="19"/>
      <c r="CX19" s="19"/>
      <c r="CY19" s="19"/>
      <c r="CZ19" s="19"/>
      <c r="DA19" s="19"/>
      <c r="DB19" s="19"/>
      <c r="DC19" s="19"/>
      <c r="DD19" s="19"/>
      <c r="DE19" s="90"/>
    </row>
    <row r="20" spans="1:122" s="1" customFormat="1" ht="23.25" customHeight="1" x14ac:dyDescent="0.2">
      <c r="A20" s="34" t="s">
        <v>29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2"/>
      <c r="P20" s="81" t="s">
        <v>133</v>
      </c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79"/>
      <c r="AE20" s="79"/>
      <c r="AF20" s="79"/>
      <c r="AG20" s="78">
        <v>1</v>
      </c>
      <c r="AH20" s="78"/>
      <c r="AI20" s="78"/>
      <c r="AJ20" s="78"/>
      <c r="AK20" s="22">
        <v>5715.36</v>
      </c>
      <c r="AL20" s="21"/>
      <c r="AM20" s="21"/>
      <c r="AN20" s="21"/>
      <c r="AO20" s="21"/>
      <c r="AP20" s="20"/>
      <c r="AQ20" s="19">
        <f>AG20*AK20*12</f>
        <v>68584.319999999992</v>
      </c>
      <c r="AR20" s="19"/>
      <c r="AS20" s="19"/>
      <c r="AT20" s="19"/>
      <c r="AU20" s="19"/>
      <c r="AV20" s="19"/>
      <c r="AW20" s="19"/>
      <c r="AX20" s="19"/>
      <c r="AY20" s="12">
        <v>0</v>
      </c>
      <c r="AZ20" s="11"/>
      <c r="BA20" s="11"/>
      <c r="BB20" s="11"/>
      <c r="BC20" s="11"/>
      <c r="BD20" s="11"/>
      <c r="BE20" s="11"/>
      <c r="BF20" s="10"/>
      <c r="BG20" s="6">
        <v>0</v>
      </c>
      <c r="BH20" s="6"/>
      <c r="BI20" s="6"/>
      <c r="BJ20" s="6"/>
      <c r="BK20" s="6"/>
      <c r="BL20" s="6"/>
      <c r="BM20" s="6"/>
      <c r="BN20" s="6"/>
      <c r="BO20" s="12">
        <f>AQ20/365*50</f>
        <v>9395.1123287671217</v>
      </c>
      <c r="BP20" s="11"/>
      <c r="BQ20" s="11"/>
      <c r="BR20" s="11"/>
      <c r="BS20" s="11"/>
      <c r="BT20" s="11"/>
      <c r="BU20" s="11"/>
      <c r="BV20" s="10"/>
      <c r="BW20" s="6">
        <v>0</v>
      </c>
      <c r="BX20" s="6"/>
      <c r="BY20" s="6"/>
      <c r="BZ20" s="6"/>
      <c r="CA20" s="6"/>
      <c r="CB20" s="6"/>
      <c r="CC20" s="6"/>
      <c r="CD20" s="6"/>
      <c r="CE20" s="6">
        <v>0</v>
      </c>
      <c r="CF20" s="6"/>
      <c r="CG20" s="6"/>
      <c r="CH20" s="6"/>
      <c r="CI20" s="6"/>
      <c r="CJ20" s="6"/>
      <c r="CK20" s="6"/>
      <c r="CL20" s="6"/>
      <c r="CM20" s="6"/>
      <c r="CN20" s="6">
        <v>0</v>
      </c>
      <c r="CO20" s="6"/>
      <c r="CP20" s="6"/>
      <c r="CQ20" s="6"/>
      <c r="CR20" s="6"/>
      <c r="CS20" s="6"/>
      <c r="CT20" s="6"/>
      <c r="CU20" s="6"/>
      <c r="CV20" s="19">
        <f>SUM(AQ20:CU20)</f>
        <v>77979.432328767114</v>
      </c>
      <c r="CW20" s="19"/>
      <c r="CX20" s="19"/>
      <c r="CY20" s="19"/>
      <c r="CZ20" s="19"/>
      <c r="DA20" s="19"/>
      <c r="DB20" s="19"/>
      <c r="DC20" s="19"/>
      <c r="DD20" s="19"/>
      <c r="DE20" s="90"/>
    </row>
    <row r="21" spans="1:122" s="1" customFormat="1" ht="23.25" customHeight="1" x14ac:dyDescent="0.2">
      <c r="A21" s="34" t="s">
        <v>4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/>
      <c r="P21" s="81" t="s">
        <v>131</v>
      </c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79"/>
      <c r="AE21" s="79"/>
      <c r="AF21" s="79"/>
      <c r="AG21" s="78">
        <v>1</v>
      </c>
      <c r="AH21" s="78"/>
      <c r="AI21" s="78"/>
      <c r="AJ21" s="78"/>
      <c r="AK21" s="22">
        <v>12595.59</v>
      </c>
      <c r="AL21" s="21"/>
      <c r="AM21" s="21"/>
      <c r="AN21" s="21"/>
      <c r="AO21" s="21"/>
      <c r="AP21" s="20"/>
      <c r="AQ21" s="19">
        <f>AG21*AK21*12</f>
        <v>151147.08000000002</v>
      </c>
      <c r="AR21" s="19"/>
      <c r="AS21" s="19"/>
      <c r="AT21" s="19"/>
      <c r="AU21" s="19"/>
      <c r="AV21" s="19"/>
      <c r="AW21" s="19"/>
      <c r="AX21" s="19"/>
      <c r="AY21" s="12">
        <v>0</v>
      </c>
      <c r="AZ21" s="11"/>
      <c r="BA21" s="11"/>
      <c r="BB21" s="11"/>
      <c r="BC21" s="11"/>
      <c r="BD21" s="11"/>
      <c r="BE21" s="11"/>
      <c r="BF21" s="10"/>
      <c r="BG21" s="6">
        <v>0</v>
      </c>
      <c r="BH21" s="6"/>
      <c r="BI21" s="6"/>
      <c r="BJ21" s="6"/>
      <c r="BK21" s="6"/>
      <c r="BL21" s="6"/>
      <c r="BM21" s="6"/>
      <c r="BN21" s="6"/>
      <c r="BO21" s="12">
        <f>AQ21/365*50</f>
        <v>20705.079452054797</v>
      </c>
      <c r="BP21" s="11"/>
      <c r="BQ21" s="11"/>
      <c r="BR21" s="11"/>
      <c r="BS21" s="11"/>
      <c r="BT21" s="11"/>
      <c r="BU21" s="11"/>
      <c r="BV21" s="10"/>
      <c r="BW21" s="6">
        <v>0</v>
      </c>
      <c r="BX21" s="6"/>
      <c r="BY21" s="6"/>
      <c r="BZ21" s="6"/>
      <c r="CA21" s="6"/>
      <c r="CB21" s="6"/>
      <c r="CC21" s="6"/>
      <c r="CD21" s="6"/>
      <c r="CE21" s="6">
        <v>0</v>
      </c>
      <c r="CF21" s="6"/>
      <c r="CG21" s="6"/>
      <c r="CH21" s="6"/>
      <c r="CI21" s="6"/>
      <c r="CJ21" s="6"/>
      <c r="CK21" s="6"/>
      <c r="CL21" s="6"/>
      <c r="CM21" s="6"/>
      <c r="CN21" s="6">
        <v>0</v>
      </c>
      <c r="CO21" s="6"/>
      <c r="CP21" s="6"/>
      <c r="CQ21" s="6"/>
      <c r="CR21" s="6"/>
      <c r="CS21" s="6"/>
      <c r="CT21" s="6"/>
      <c r="CU21" s="6"/>
      <c r="CV21" s="5">
        <f>SUM(AQ21:CU21)</f>
        <v>171852.15945205482</v>
      </c>
      <c r="CW21" s="5"/>
      <c r="CX21" s="5"/>
      <c r="CY21" s="5"/>
      <c r="CZ21" s="5"/>
      <c r="DA21" s="5"/>
      <c r="DB21" s="5"/>
      <c r="DC21" s="5"/>
      <c r="DD21" s="5"/>
      <c r="DE21" s="4"/>
      <c r="DQ21" s="57"/>
      <c r="DR21" s="57"/>
    </row>
    <row r="22" spans="1:122" s="1" customFormat="1" ht="23.25" customHeight="1" x14ac:dyDescent="0.2">
      <c r="A22" s="34" t="s">
        <v>132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2"/>
      <c r="P22" s="81" t="s">
        <v>131</v>
      </c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79"/>
      <c r="AE22" s="79"/>
      <c r="AF22" s="79"/>
      <c r="AG22" s="78">
        <v>1</v>
      </c>
      <c r="AH22" s="78"/>
      <c r="AI22" s="78"/>
      <c r="AJ22" s="78"/>
      <c r="AK22" s="22">
        <v>6000</v>
      </c>
      <c r="AL22" s="21"/>
      <c r="AM22" s="21"/>
      <c r="AN22" s="21"/>
      <c r="AO22" s="21"/>
      <c r="AP22" s="20"/>
      <c r="AQ22" s="19">
        <f>AG22*AK22*12</f>
        <v>72000</v>
      </c>
      <c r="AR22" s="19"/>
      <c r="AS22" s="19"/>
      <c r="AT22" s="19"/>
      <c r="AU22" s="19"/>
      <c r="AV22" s="19"/>
      <c r="AW22" s="19"/>
      <c r="AX22" s="19"/>
      <c r="AY22" s="12">
        <v>0</v>
      </c>
      <c r="AZ22" s="11"/>
      <c r="BA22" s="11"/>
      <c r="BB22" s="11"/>
      <c r="BC22" s="11"/>
      <c r="BD22" s="11"/>
      <c r="BE22" s="11"/>
      <c r="BF22" s="10"/>
      <c r="BG22" s="6">
        <v>0</v>
      </c>
      <c r="BH22" s="6"/>
      <c r="BI22" s="6"/>
      <c r="BJ22" s="6"/>
      <c r="BK22" s="6"/>
      <c r="BL22" s="6"/>
      <c r="BM22" s="6"/>
      <c r="BN22" s="6"/>
      <c r="BO22" s="12">
        <f>AQ22/365*50</f>
        <v>9863.0136986301368</v>
      </c>
      <c r="BP22" s="11"/>
      <c r="BQ22" s="11"/>
      <c r="BR22" s="11"/>
      <c r="BS22" s="11"/>
      <c r="BT22" s="11"/>
      <c r="BU22" s="11"/>
      <c r="BV22" s="10"/>
      <c r="BW22" s="6">
        <v>0</v>
      </c>
      <c r="BX22" s="6"/>
      <c r="BY22" s="6"/>
      <c r="BZ22" s="6"/>
      <c r="CA22" s="6"/>
      <c r="CB22" s="6"/>
      <c r="CC22" s="6"/>
      <c r="CD22" s="6"/>
      <c r="CE22" s="6">
        <v>0</v>
      </c>
      <c r="CF22" s="6"/>
      <c r="CG22" s="6"/>
      <c r="CH22" s="6"/>
      <c r="CI22" s="6"/>
      <c r="CJ22" s="6"/>
      <c r="CK22" s="6"/>
      <c r="CL22" s="6"/>
      <c r="CM22" s="6"/>
      <c r="CN22" s="6">
        <v>0</v>
      </c>
      <c r="CO22" s="6"/>
      <c r="CP22" s="6"/>
      <c r="CQ22" s="6"/>
      <c r="CR22" s="6"/>
      <c r="CS22" s="6"/>
      <c r="CT22" s="6"/>
      <c r="CU22" s="6"/>
      <c r="CV22" s="5">
        <f>SUM(AQ22:CU22)</f>
        <v>81863.013698630137</v>
      </c>
      <c r="CW22" s="5"/>
      <c r="CX22" s="5"/>
      <c r="CY22" s="5"/>
      <c r="CZ22" s="5"/>
      <c r="DA22" s="5"/>
      <c r="DB22" s="5"/>
      <c r="DC22" s="5"/>
      <c r="DD22" s="5"/>
      <c r="DE22" s="4"/>
      <c r="DQ22" s="57"/>
      <c r="DR22" s="57"/>
    </row>
    <row r="23" spans="1:122" s="1" customFormat="1" ht="23.25" customHeight="1" x14ac:dyDescent="0.2">
      <c r="A23" s="34" t="s">
        <v>29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2"/>
      <c r="P23" s="81" t="s">
        <v>131</v>
      </c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79"/>
      <c r="AE23" s="79"/>
      <c r="AF23" s="79"/>
      <c r="AG23" s="78">
        <v>1</v>
      </c>
      <c r="AH23" s="78"/>
      <c r="AI23" s="78"/>
      <c r="AJ23" s="78"/>
      <c r="AK23" s="22">
        <v>5715.57</v>
      </c>
      <c r="AL23" s="21"/>
      <c r="AM23" s="21"/>
      <c r="AN23" s="21"/>
      <c r="AO23" s="21"/>
      <c r="AP23" s="20"/>
      <c r="AQ23" s="19">
        <f>AG23*AK23*12</f>
        <v>68586.84</v>
      </c>
      <c r="AR23" s="19"/>
      <c r="AS23" s="19"/>
      <c r="AT23" s="19"/>
      <c r="AU23" s="19"/>
      <c r="AV23" s="19"/>
      <c r="AW23" s="19"/>
      <c r="AX23" s="19"/>
      <c r="AY23" s="12">
        <v>0</v>
      </c>
      <c r="AZ23" s="11"/>
      <c r="BA23" s="11"/>
      <c r="BB23" s="11"/>
      <c r="BC23" s="11"/>
      <c r="BD23" s="11"/>
      <c r="BE23" s="11"/>
      <c r="BF23" s="10"/>
      <c r="BG23" s="6">
        <v>0</v>
      </c>
      <c r="BH23" s="6"/>
      <c r="BI23" s="6"/>
      <c r="BJ23" s="6"/>
      <c r="BK23" s="6"/>
      <c r="BL23" s="6"/>
      <c r="BM23" s="6"/>
      <c r="BN23" s="6"/>
      <c r="BO23" s="12">
        <f>AQ23/365*50</f>
        <v>9395.4575342465741</v>
      </c>
      <c r="BP23" s="11"/>
      <c r="BQ23" s="11"/>
      <c r="BR23" s="11"/>
      <c r="BS23" s="11"/>
      <c r="BT23" s="11"/>
      <c r="BU23" s="11"/>
      <c r="BV23" s="10"/>
      <c r="BW23" s="6">
        <v>0</v>
      </c>
      <c r="BX23" s="6"/>
      <c r="BY23" s="6"/>
      <c r="BZ23" s="6"/>
      <c r="CA23" s="6"/>
      <c r="CB23" s="6"/>
      <c r="CC23" s="6"/>
      <c r="CD23" s="6"/>
      <c r="CE23" s="6">
        <v>0</v>
      </c>
      <c r="CF23" s="6"/>
      <c r="CG23" s="6"/>
      <c r="CH23" s="6"/>
      <c r="CI23" s="6"/>
      <c r="CJ23" s="6"/>
      <c r="CK23" s="6"/>
      <c r="CL23" s="6"/>
      <c r="CM23" s="6"/>
      <c r="CN23" s="6">
        <v>0</v>
      </c>
      <c r="CO23" s="6"/>
      <c r="CP23" s="6"/>
      <c r="CQ23" s="6"/>
      <c r="CR23" s="6"/>
      <c r="CS23" s="6"/>
      <c r="CT23" s="6"/>
      <c r="CU23" s="6"/>
      <c r="CV23" s="5">
        <f>SUM(AQ23:CU23)</f>
        <v>77982.297534246565</v>
      </c>
      <c r="CW23" s="5"/>
      <c r="CX23" s="5"/>
      <c r="CY23" s="5"/>
      <c r="CZ23" s="5"/>
      <c r="DA23" s="5"/>
      <c r="DB23" s="5"/>
      <c r="DC23" s="5"/>
      <c r="DD23" s="5"/>
      <c r="DE23" s="4"/>
      <c r="DQ23" s="57"/>
      <c r="DR23" s="57"/>
    </row>
    <row r="24" spans="1:122" s="1" customFormat="1" ht="23.25" customHeight="1" x14ac:dyDescent="0.2">
      <c r="A24" s="34" t="s">
        <v>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2"/>
      <c r="P24" s="89" t="s">
        <v>130</v>
      </c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79"/>
      <c r="AE24" s="79"/>
      <c r="AF24" s="79"/>
      <c r="AG24" s="78">
        <v>1</v>
      </c>
      <c r="AH24" s="78"/>
      <c r="AI24" s="78"/>
      <c r="AJ24" s="78"/>
      <c r="AK24" s="22">
        <v>11289.73</v>
      </c>
      <c r="AL24" s="21"/>
      <c r="AM24" s="21"/>
      <c r="AN24" s="21"/>
      <c r="AO24" s="21"/>
      <c r="AP24" s="20"/>
      <c r="AQ24" s="19">
        <f>AG24*AK24*12</f>
        <v>135476.76</v>
      </c>
      <c r="AR24" s="19"/>
      <c r="AS24" s="19"/>
      <c r="AT24" s="19"/>
      <c r="AU24" s="19"/>
      <c r="AV24" s="19"/>
      <c r="AW24" s="19"/>
      <c r="AX24" s="19"/>
      <c r="AY24" s="12">
        <v>0</v>
      </c>
      <c r="AZ24" s="11"/>
      <c r="BA24" s="11"/>
      <c r="BB24" s="11"/>
      <c r="BC24" s="11"/>
      <c r="BD24" s="11"/>
      <c r="BE24" s="11"/>
      <c r="BF24" s="10"/>
      <c r="BG24" s="6">
        <v>0</v>
      </c>
      <c r="BH24" s="6"/>
      <c r="BI24" s="6"/>
      <c r="BJ24" s="6"/>
      <c r="BK24" s="6"/>
      <c r="BL24" s="6"/>
      <c r="BM24" s="6"/>
      <c r="BN24" s="6"/>
      <c r="BO24" s="12">
        <f>AQ24/365*50</f>
        <v>18558.460273972603</v>
      </c>
      <c r="BP24" s="11"/>
      <c r="BQ24" s="11"/>
      <c r="BR24" s="11"/>
      <c r="BS24" s="11"/>
      <c r="BT24" s="11"/>
      <c r="BU24" s="11"/>
      <c r="BV24" s="10"/>
      <c r="BW24" s="6">
        <v>0</v>
      </c>
      <c r="BX24" s="6"/>
      <c r="BY24" s="6"/>
      <c r="BZ24" s="6"/>
      <c r="CA24" s="6"/>
      <c r="CB24" s="6"/>
      <c r="CC24" s="6"/>
      <c r="CD24" s="6"/>
      <c r="CE24" s="6">
        <v>0</v>
      </c>
      <c r="CF24" s="6"/>
      <c r="CG24" s="6"/>
      <c r="CH24" s="6"/>
      <c r="CI24" s="6"/>
      <c r="CJ24" s="6"/>
      <c r="CK24" s="6"/>
      <c r="CL24" s="6"/>
      <c r="CM24" s="6"/>
      <c r="CN24" s="6">
        <v>0</v>
      </c>
      <c r="CO24" s="6"/>
      <c r="CP24" s="6"/>
      <c r="CQ24" s="6"/>
      <c r="CR24" s="6"/>
      <c r="CS24" s="6"/>
      <c r="CT24" s="6"/>
      <c r="CU24" s="6"/>
      <c r="CV24" s="5">
        <f>SUM(AQ24:CU24)</f>
        <v>154035.22027397261</v>
      </c>
      <c r="CW24" s="5"/>
      <c r="CX24" s="5"/>
      <c r="CY24" s="5"/>
      <c r="CZ24" s="5"/>
      <c r="DA24" s="5"/>
      <c r="DB24" s="5"/>
      <c r="DC24" s="5"/>
      <c r="DD24" s="5"/>
      <c r="DE24" s="4"/>
      <c r="DQ24" s="57"/>
      <c r="DR24" s="57"/>
    </row>
    <row r="25" spans="1:122" s="1" customFormat="1" ht="23.25" customHeight="1" x14ac:dyDescent="0.2">
      <c r="A25" s="34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2"/>
      <c r="P25" s="89" t="s">
        <v>129</v>
      </c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79"/>
      <c r="AE25" s="79"/>
      <c r="AF25" s="79"/>
      <c r="AG25" s="78">
        <v>1</v>
      </c>
      <c r="AH25" s="78"/>
      <c r="AI25" s="78"/>
      <c r="AJ25" s="78"/>
      <c r="AK25" s="22">
        <v>8052.58</v>
      </c>
      <c r="AL25" s="21"/>
      <c r="AM25" s="21"/>
      <c r="AN25" s="21"/>
      <c r="AO25" s="21"/>
      <c r="AP25" s="20"/>
      <c r="AQ25" s="19">
        <f>AG25*AK25*12</f>
        <v>96630.959999999992</v>
      </c>
      <c r="AR25" s="19"/>
      <c r="AS25" s="19"/>
      <c r="AT25" s="19"/>
      <c r="AU25" s="19"/>
      <c r="AV25" s="19"/>
      <c r="AW25" s="19"/>
      <c r="AX25" s="19"/>
      <c r="AY25" s="12">
        <v>0</v>
      </c>
      <c r="AZ25" s="11"/>
      <c r="BA25" s="11"/>
      <c r="BB25" s="11"/>
      <c r="BC25" s="11"/>
      <c r="BD25" s="11"/>
      <c r="BE25" s="11"/>
      <c r="BF25" s="10"/>
      <c r="BG25" s="6">
        <v>0</v>
      </c>
      <c r="BH25" s="6"/>
      <c r="BI25" s="6"/>
      <c r="BJ25" s="6"/>
      <c r="BK25" s="6"/>
      <c r="BL25" s="6"/>
      <c r="BM25" s="6"/>
      <c r="BN25" s="6"/>
      <c r="BO25" s="12">
        <f>AQ25/365*50</f>
        <v>13237.117808219176</v>
      </c>
      <c r="BP25" s="11"/>
      <c r="BQ25" s="11"/>
      <c r="BR25" s="11"/>
      <c r="BS25" s="11"/>
      <c r="BT25" s="11"/>
      <c r="BU25" s="11"/>
      <c r="BV25" s="10"/>
      <c r="BW25" s="6">
        <v>0</v>
      </c>
      <c r="BX25" s="6"/>
      <c r="BY25" s="6"/>
      <c r="BZ25" s="6"/>
      <c r="CA25" s="6"/>
      <c r="CB25" s="6"/>
      <c r="CC25" s="6"/>
      <c r="CD25" s="6"/>
      <c r="CE25" s="6">
        <v>0</v>
      </c>
      <c r="CF25" s="6"/>
      <c r="CG25" s="6"/>
      <c r="CH25" s="6"/>
      <c r="CI25" s="6"/>
      <c r="CJ25" s="6"/>
      <c r="CK25" s="6"/>
      <c r="CL25" s="6"/>
      <c r="CM25" s="6"/>
      <c r="CN25" s="6">
        <v>0</v>
      </c>
      <c r="CO25" s="6"/>
      <c r="CP25" s="6"/>
      <c r="CQ25" s="6"/>
      <c r="CR25" s="6"/>
      <c r="CS25" s="6"/>
      <c r="CT25" s="6"/>
      <c r="CU25" s="6"/>
      <c r="CV25" s="5">
        <f>SUM(AQ25:CU25)</f>
        <v>109868.07780821917</v>
      </c>
      <c r="CW25" s="5"/>
      <c r="CX25" s="5"/>
      <c r="CY25" s="5"/>
      <c r="CZ25" s="5"/>
      <c r="DA25" s="5"/>
      <c r="DB25" s="5"/>
      <c r="DC25" s="5"/>
      <c r="DD25" s="5"/>
      <c r="DE25" s="4"/>
      <c r="DQ25" s="57"/>
      <c r="DR25" s="57"/>
    </row>
    <row r="26" spans="1:122" s="1" customFormat="1" ht="23.25" customHeight="1" x14ac:dyDescent="0.2">
      <c r="A26" s="34" t="s">
        <v>29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81" t="s">
        <v>129</v>
      </c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79"/>
      <c r="AE26" s="79"/>
      <c r="AF26" s="79"/>
      <c r="AG26" s="78">
        <v>1</v>
      </c>
      <c r="AH26" s="78"/>
      <c r="AI26" s="78"/>
      <c r="AJ26" s="78"/>
      <c r="AK26" s="22">
        <v>4480</v>
      </c>
      <c r="AL26" s="21"/>
      <c r="AM26" s="21"/>
      <c r="AN26" s="21"/>
      <c r="AO26" s="21"/>
      <c r="AP26" s="20"/>
      <c r="AQ26" s="77">
        <f>AG26*AK26*12</f>
        <v>53760</v>
      </c>
      <c r="AR26" s="76"/>
      <c r="AS26" s="76"/>
      <c r="AT26" s="76"/>
      <c r="AU26" s="76"/>
      <c r="AV26" s="76"/>
      <c r="AW26" s="76"/>
      <c r="AX26" s="75"/>
      <c r="AY26" s="12">
        <v>0</v>
      </c>
      <c r="AZ26" s="11"/>
      <c r="BA26" s="11"/>
      <c r="BB26" s="11"/>
      <c r="BC26" s="11"/>
      <c r="BD26" s="11"/>
      <c r="BE26" s="11"/>
      <c r="BF26" s="10"/>
      <c r="BG26" s="12">
        <v>0</v>
      </c>
      <c r="BH26" s="11"/>
      <c r="BI26" s="11"/>
      <c r="BJ26" s="11"/>
      <c r="BK26" s="11"/>
      <c r="BL26" s="11"/>
      <c r="BM26" s="11"/>
      <c r="BN26" s="10"/>
      <c r="BO26" s="12">
        <f>AQ26/365*50</f>
        <v>7364.3835616438355</v>
      </c>
      <c r="BP26" s="11"/>
      <c r="BQ26" s="11"/>
      <c r="BR26" s="11"/>
      <c r="BS26" s="11"/>
      <c r="BT26" s="11"/>
      <c r="BU26" s="11"/>
      <c r="BV26" s="10"/>
      <c r="BW26" s="12">
        <v>0</v>
      </c>
      <c r="BX26" s="11"/>
      <c r="BY26" s="11"/>
      <c r="BZ26" s="11"/>
      <c r="CA26" s="11"/>
      <c r="CB26" s="11"/>
      <c r="CC26" s="11"/>
      <c r="CD26" s="10"/>
      <c r="CE26" s="12">
        <v>0</v>
      </c>
      <c r="CF26" s="11"/>
      <c r="CG26" s="11"/>
      <c r="CH26" s="11"/>
      <c r="CI26" s="11"/>
      <c r="CJ26" s="11"/>
      <c r="CK26" s="11"/>
      <c r="CL26" s="11"/>
      <c r="CM26" s="10"/>
      <c r="CN26" s="12">
        <v>0</v>
      </c>
      <c r="CO26" s="11"/>
      <c r="CP26" s="11"/>
      <c r="CQ26" s="11"/>
      <c r="CR26" s="11"/>
      <c r="CS26" s="11"/>
      <c r="CT26" s="11"/>
      <c r="CU26" s="10"/>
      <c r="CV26" s="74">
        <f>SUM(AQ26:CU26)</f>
        <v>61124.383561643837</v>
      </c>
      <c r="CW26" s="73"/>
      <c r="CX26" s="73"/>
      <c r="CY26" s="73"/>
      <c r="CZ26" s="73"/>
      <c r="DA26" s="73"/>
      <c r="DB26" s="73"/>
      <c r="DC26" s="73"/>
      <c r="DD26" s="73"/>
      <c r="DE26" s="72"/>
      <c r="DQ26" s="57"/>
      <c r="DR26" s="57"/>
    </row>
    <row r="27" spans="1:122" s="1" customFormat="1" ht="23.25" customHeight="1" x14ac:dyDescent="0.2">
      <c r="A27" s="83" t="s">
        <v>4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9" t="s">
        <v>125</v>
      </c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79"/>
      <c r="AE27" s="79"/>
      <c r="AF27" s="79"/>
      <c r="AG27" s="78">
        <v>1</v>
      </c>
      <c r="AH27" s="78"/>
      <c r="AI27" s="78"/>
      <c r="AJ27" s="78"/>
      <c r="AK27" s="22">
        <v>10969.29</v>
      </c>
      <c r="AL27" s="21"/>
      <c r="AM27" s="21"/>
      <c r="AN27" s="21"/>
      <c r="AO27" s="21"/>
      <c r="AP27" s="20"/>
      <c r="AQ27" s="19">
        <f>AG27*AK27*12</f>
        <v>131631.48000000001</v>
      </c>
      <c r="AR27" s="19"/>
      <c r="AS27" s="19"/>
      <c r="AT27" s="19"/>
      <c r="AU27" s="19"/>
      <c r="AV27" s="19"/>
      <c r="AW27" s="19"/>
      <c r="AX27" s="19"/>
      <c r="AY27" s="12">
        <v>0</v>
      </c>
      <c r="AZ27" s="11"/>
      <c r="BA27" s="11"/>
      <c r="BB27" s="11"/>
      <c r="BC27" s="11"/>
      <c r="BD27" s="11"/>
      <c r="BE27" s="11"/>
      <c r="BF27" s="10"/>
      <c r="BG27" s="6">
        <v>0</v>
      </c>
      <c r="BH27" s="6"/>
      <c r="BI27" s="6"/>
      <c r="BJ27" s="6"/>
      <c r="BK27" s="6"/>
      <c r="BL27" s="6"/>
      <c r="BM27" s="6"/>
      <c r="BN27" s="6"/>
      <c r="BO27" s="12">
        <f>AQ27/365*50</f>
        <v>18031.709589041096</v>
      </c>
      <c r="BP27" s="11"/>
      <c r="BQ27" s="11"/>
      <c r="BR27" s="11"/>
      <c r="BS27" s="11"/>
      <c r="BT27" s="11"/>
      <c r="BU27" s="11"/>
      <c r="BV27" s="10"/>
      <c r="BW27" s="6">
        <v>0</v>
      </c>
      <c r="BX27" s="6"/>
      <c r="BY27" s="6"/>
      <c r="BZ27" s="6"/>
      <c r="CA27" s="6"/>
      <c r="CB27" s="6"/>
      <c r="CC27" s="6"/>
      <c r="CD27" s="6"/>
      <c r="CE27" s="6">
        <v>0</v>
      </c>
      <c r="CF27" s="6"/>
      <c r="CG27" s="6"/>
      <c r="CH27" s="6"/>
      <c r="CI27" s="6"/>
      <c r="CJ27" s="6"/>
      <c r="CK27" s="6"/>
      <c r="CL27" s="6"/>
      <c r="CM27" s="6"/>
      <c r="CN27" s="6">
        <v>0</v>
      </c>
      <c r="CO27" s="6"/>
      <c r="CP27" s="6"/>
      <c r="CQ27" s="6"/>
      <c r="CR27" s="6"/>
      <c r="CS27" s="6"/>
      <c r="CT27" s="6"/>
      <c r="CU27" s="6"/>
      <c r="CV27" s="5">
        <f>SUM(AQ27:CU27)</f>
        <v>149663.18958904111</v>
      </c>
      <c r="CW27" s="5"/>
      <c r="CX27" s="5"/>
      <c r="CY27" s="5"/>
      <c r="CZ27" s="5"/>
      <c r="DA27" s="5"/>
      <c r="DB27" s="5"/>
      <c r="DC27" s="5"/>
      <c r="DD27" s="5"/>
      <c r="DE27" s="4"/>
      <c r="DQ27" s="57"/>
      <c r="DR27" s="57"/>
    </row>
    <row r="28" spans="1:122" s="1" customFormat="1" ht="23.25" customHeight="1" x14ac:dyDescent="0.2">
      <c r="A28" s="34" t="s">
        <v>128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2"/>
      <c r="P28" s="89" t="s">
        <v>125</v>
      </c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79"/>
      <c r="AE28" s="79"/>
      <c r="AF28" s="79"/>
      <c r="AG28" s="78">
        <v>1</v>
      </c>
      <c r="AH28" s="78"/>
      <c r="AI28" s="78"/>
      <c r="AJ28" s="78"/>
      <c r="AK28" s="22">
        <v>9639.17</v>
      </c>
      <c r="AL28" s="21"/>
      <c r="AM28" s="21"/>
      <c r="AN28" s="21"/>
      <c r="AO28" s="21"/>
      <c r="AP28" s="20"/>
      <c r="AQ28" s="19">
        <f>AG28*AK28*12</f>
        <v>115670.04000000001</v>
      </c>
      <c r="AR28" s="19"/>
      <c r="AS28" s="19"/>
      <c r="AT28" s="19"/>
      <c r="AU28" s="19"/>
      <c r="AV28" s="19"/>
      <c r="AW28" s="19"/>
      <c r="AX28" s="19"/>
      <c r="AY28" s="12">
        <v>0</v>
      </c>
      <c r="AZ28" s="11"/>
      <c r="BA28" s="11"/>
      <c r="BB28" s="11"/>
      <c r="BC28" s="11"/>
      <c r="BD28" s="11"/>
      <c r="BE28" s="11"/>
      <c r="BF28" s="10"/>
      <c r="BG28" s="6">
        <v>0</v>
      </c>
      <c r="BH28" s="6"/>
      <c r="BI28" s="6"/>
      <c r="BJ28" s="6"/>
      <c r="BK28" s="6"/>
      <c r="BL28" s="6"/>
      <c r="BM28" s="6"/>
      <c r="BN28" s="6"/>
      <c r="BO28" s="12">
        <f>AQ28/365*50</f>
        <v>15845.21095890411</v>
      </c>
      <c r="BP28" s="11"/>
      <c r="BQ28" s="11"/>
      <c r="BR28" s="11"/>
      <c r="BS28" s="11"/>
      <c r="BT28" s="11"/>
      <c r="BU28" s="11"/>
      <c r="BV28" s="10"/>
      <c r="BW28" s="6">
        <v>0</v>
      </c>
      <c r="BX28" s="6"/>
      <c r="BY28" s="6"/>
      <c r="BZ28" s="6"/>
      <c r="CA28" s="6"/>
      <c r="CB28" s="6"/>
      <c r="CC28" s="6"/>
      <c r="CD28" s="6"/>
      <c r="CE28" s="6">
        <v>0</v>
      </c>
      <c r="CF28" s="6"/>
      <c r="CG28" s="6"/>
      <c r="CH28" s="6"/>
      <c r="CI28" s="6"/>
      <c r="CJ28" s="6"/>
      <c r="CK28" s="6"/>
      <c r="CL28" s="6"/>
      <c r="CM28" s="6"/>
      <c r="CN28" s="6">
        <v>0</v>
      </c>
      <c r="CO28" s="6"/>
      <c r="CP28" s="6"/>
      <c r="CQ28" s="6"/>
      <c r="CR28" s="6"/>
      <c r="CS28" s="6"/>
      <c r="CT28" s="6"/>
      <c r="CU28" s="6"/>
      <c r="CV28" s="5">
        <f>SUM(AQ28:CU28)</f>
        <v>131515.25095890413</v>
      </c>
      <c r="CW28" s="5"/>
      <c r="CX28" s="5"/>
      <c r="CY28" s="5"/>
      <c r="CZ28" s="5"/>
      <c r="DA28" s="5"/>
      <c r="DB28" s="5"/>
      <c r="DC28" s="5"/>
      <c r="DD28" s="5"/>
      <c r="DE28" s="4"/>
      <c r="DQ28" s="57"/>
      <c r="DR28" s="57"/>
    </row>
    <row r="29" spans="1:122" s="1" customFormat="1" ht="23.25" customHeight="1" x14ac:dyDescent="0.2">
      <c r="A29" s="34" t="s">
        <v>29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2"/>
      <c r="P29" s="89" t="s">
        <v>125</v>
      </c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79"/>
      <c r="AE29" s="79"/>
      <c r="AF29" s="79"/>
      <c r="AG29" s="78">
        <v>1</v>
      </c>
      <c r="AH29" s="78"/>
      <c r="AI29" s="78"/>
      <c r="AJ29" s="78"/>
      <c r="AK29" s="22">
        <v>4480</v>
      </c>
      <c r="AL29" s="21"/>
      <c r="AM29" s="21"/>
      <c r="AN29" s="21"/>
      <c r="AO29" s="21"/>
      <c r="AP29" s="20"/>
      <c r="AQ29" s="19">
        <f>AG29*AK29*12</f>
        <v>53760</v>
      </c>
      <c r="AR29" s="19"/>
      <c r="AS29" s="19"/>
      <c r="AT29" s="19"/>
      <c r="AU29" s="19"/>
      <c r="AV29" s="19"/>
      <c r="AW29" s="19"/>
      <c r="AX29" s="19"/>
      <c r="AY29" s="12">
        <v>0</v>
      </c>
      <c r="AZ29" s="11"/>
      <c r="BA29" s="11"/>
      <c r="BB29" s="11"/>
      <c r="BC29" s="11"/>
      <c r="BD29" s="11"/>
      <c r="BE29" s="11"/>
      <c r="BF29" s="10"/>
      <c r="BG29" s="6">
        <v>0</v>
      </c>
      <c r="BH29" s="6"/>
      <c r="BI29" s="6"/>
      <c r="BJ29" s="6"/>
      <c r="BK29" s="6"/>
      <c r="BL29" s="6"/>
      <c r="BM29" s="6"/>
      <c r="BN29" s="6"/>
      <c r="BO29" s="12">
        <f>AQ29/365*50</f>
        <v>7364.3835616438355</v>
      </c>
      <c r="BP29" s="11"/>
      <c r="BQ29" s="11"/>
      <c r="BR29" s="11"/>
      <c r="BS29" s="11"/>
      <c r="BT29" s="11"/>
      <c r="BU29" s="11"/>
      <c r="BV29" s="10"/>
      <c r="BW29" s="6">
        <v>0</v>
      </c>
      <c r="BX29" s="6"/>
      <c r="BY29" s="6"/>
      <c r="BZ29" s="6"/>
      <c r="CA29" s="6"/>
      <c r="CB29" s="6"/>
      <c r="CC29" s="6"/>
      <c r="CD29" s="6"/>
      <c r="CE29" s="6">
        <v>0</v>
      </c>
      <c r="CF29" s="6"/>
      <c r="CG29" s="6"/>
      <c r="CH29" s="6"/>
      <c r="CI29" s="6"/>
      <c r="CJ29" s="6"/>
      <c r="CK29" s="6"/>
      <c r="CL29" s="6"/>
      <c r="CM29" s="6"/>
      <c r="CN29" s="6">
        <v>0</v>
      </c>
      <c r="CO29" s="6"/>
      <c r="CP29" s="6"/>
      <c r="CQ29" s="6"/>
      <c r="CR29" s="6"/>
      <c r="CS29" s="6"/>
      <c r="CT29" s="6"/>
      <c r="CU29" s="6"/>
      <c r="CV29" s="5">
        <f>SUM(AQ29:CU29)</f>
        <v>61124.383561643837</v>
      </c>
      <c r="CW29" s="5"/>
      <c r="CX29" s="5"/>
      <c r="CY29" s="5"/>
      <c r="CZ29" s="5"/>
      <c r="DA29" s="5"/>
      <c r="DB29" s="5"/>
      <c r="DC29" s="5"/>
      <c r="DD29" s="5"/>
      <c r="DE29" s="4"/>
      <c r="DQ29" s="57"/>
      <c r="DR29" s="57"/>
    </row>
    <row r="30" spans="1:122" s="1" customFormat="1" ht="23.25" customHeight="1" x14ac:dyDescent="0.2">
      <c r="A30" s="83" t="s">
        <v>127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9" t="s">
        <v>125</v>
      </c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79"/>
      <c r="AE30" s="79"/>
      <c r="AF30" s="79"/>
      <c r="AG30" s="78">
        <v>1</v>
      </c>
      <c r="AH30" s="78"/>
      <c r="AI30" s="78"/>
      <c r="AJ30" s="78"/>
      <c r="AK30" s="22">
        <v>9337.23</v>
      </c>
      <c r="AL30" s="21"/>
      <c r="AM30" s="21"/>
      <c r="AN30" s="21"/>
      <c r="AO30" s="21"/>
      <c r="AP30" s="20"/>
      <c r="AQ30" s="19">
        <f>AG30*AK30*12</f>
        <v>112046.76</v>
      </c>
      <c r="AR30" s="19"/>
      <c r="AS30" s="19"/>
      <c r="AT30" s="19"/>
      <c r="AU30" s="19"/>
      <c r="AV30" s="19"/>
      <c r="AW30" s="19"/>
      <c r="AX30" s="19"/>
      <c r="AY30" s="12">
        <v>0</v>
      </c>
      <c r="AZ30" s="11"/>
      <c r="BA30" s="11"/>
      <c r="BB30" s="11"/>
      <c r="BC30" s="11"/>
      <c r="BD30" s="11"/>
      <c r="BE30" s="11"/>
      <c r="BF30" s="10"/>
      <c r="BG30" s="6">
        <v>0</v>
      </c>
      <c r="BH30" s="6"/>
      <c r="BI30" s="6"/>
      <c r="BJ30" s="6"/>
      <c r="BK30" s="6"/>
      <c r="BL30" s="6"/>
      <c r="BM30" s="6"/>
      <c r="BN30" s="6"/>
      <c r="BO30" s="12">
        <f>AQ30/365*50</f>
        <v>15348.871232876712</v>
      </c>
      <c r="BP30" s="11"/>
      <c r="BQ30" s="11"/>
      <c r="BR30" s="11"/>
      <c r="BS30" s="11"/>
      <c r="BT30" s="11"/>
      <c r="BU30" s="11"/>
      <c r="BV30" s="10"/>
      <c r="BW30" s="6">
        <v>0</v>
      </c>
      <c r="BX30" s="6"/>
      <c r="BY30" s="6"/>
      <c r="BZ30" s="6"/>
      <c r="CA30" s="6"/>
      <c r="CB30" s="6"/>
      <c r="CC30" s="6"/>
      <c r="CD30" s="6"/>
      <c r="CE30" s="6">
        <v>0</v>
      </c>
      <c r="CF30" s="6"/>
      <c r="CG30" s="6"/>
      <c r="CH30" s="6"/>
      <c r="CI30" s="6"/>
      <c r="CJ30" s="6"/>
      <c r="CK30" s="6"/>
      <c r="CL30" s="6"/>
      <c r="CM30" s="6"/>
      <c r="CN30" s="6">
        <v>0</v>
      </c>
      <c r="CO30" s="6"/>
      <c r="CP30" s="6"/>
      <c r="CQ30" s="6"/>
      <c r="CR30" s="6"/>
      <c r="CS30" s="6"/>
      <c r="CT30" s="6"/>
      <c r="CU30" s="6"/>
      <c r="CV30" s="5">
        <f>SUM(AQ30:CU30)</f>
        <v>127395.63123287671</v>
      </c>
      <c r="CW30" s="5"/>
      <c r="CX30" s="5"/>
      <c r="CY30" s="5"/>
      <c r="CZ30" s="5"/>
      <c r="DA30" s="5"/>
      <c r="DB30" s="5"/>
      <c r="DC30" s="5"/>
      <c r="DD30" s="5"/>
      <c r="DE30" s="4"/>
      <c r="DQ30" s="57"/>
      <c r="DR30" s="57"/>
    </row>
    <row r="31" spans="1:122" s="1" customFormat="1" ht="23.25" customHeight="1" x14ac:dyDescent="0.2">
      <c r="A31" s="83" t="s">
        <v>126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9" t="s">
        <v>125</v>
      </c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79"/>
      <c r="AE31" s="79"/>
      <c r="AF31" s="79"/>
      <c r="AG31" s="78">
        <v>3</v>
      </c>
      <c r="AH31" s="78"/>
      <c r="AI31" s="78"/>
      <c r="AJ31" s="78"/>
      <c r="AK31" s="22">
        <v>7977.56</v>
      </c>
      <c r="AL31" s="21"/>
      <c r="AM31" s="21"/>
      <c r="AN31" s="21"/>
      <c r="AO31" s="21"/>
      <c r="AP31" s="20"/>
      <c r="AQ31" s="19">
        <f>AG31*AK31*12</f>
        <v>287192.16000000003</v>
      </c>
      <c r="AR31" s="19"/>
      <c r="AS31" s="19"/>
      <c r="AT31" s="19"/>
      <c r="AU31" s="19"/>
      <c r="AV31" s="19"/>
      <c r="AW31" s="19"/>
      <c r="AX31" s="19"/>
      <c r="AY31" s="12">
        <v>0</v>
      </c>
      <c r="AZ31" s="11"/>
      <c r="BA31" s="11"/>
      <c r="BB31" s="11"/>
      <c r="BC31" s="11"/>
      <c r="BD31" s="11"/>
      <c r="BE31" s="11"/>
      <c r="BF31" s="10"/>
      <c r="BG31" s="6">
        <v>0</v>
      </c>
      <c r="BH31" s="6"/>
      <c r="BI31" s="6"/>
      <c r="BJ31" s="6"/>
      <c r="BK31" s="6"/>
      <c r="BL31" s="6"/>
      <c r="BM31" s="6"/>
      <c r="BN31" s="6"/>
      <c r="BO31" s="12">
        <f>AQ31/365*50</f>
        <v>39341.391780821919</v>
      </c>
      <c r="BP31" s="11"/>
      <c r="BQ31" s="11"/>
      <c r="BR31" s="11"/>
      <c r="BS31" s="11"/>
      <c r="BT31" s="11"/>
      <c r="BU31" s="11"/>
      <c r="BV31" s="10"/>
      <c r="BW31" s="6">
        <v>0</v>
      </c>
      <c r="BX31" s="6"/>
      <c r="BY31" s="6"/>
      <c r="BZ31" s="6"/>
      <c r="CA31" s="6"/>
      <c r="CB31" s="6"/>
      <c r="CC31" s="6"/>
      <c r="CD31" s="6"/>
      <c r="CE31" s="6">
        <v>0</v>
      </c>
      <c r="CF31" s="6"/>
      <c r="CG31" s="6"/>
      <c r="CH31" s="6"/>
      <c r="CI31" s="6"/>
      <c r="CJ31" s="6"/>
      <c r="CK31" s="6"/>
      <c r="CL31" s="6"/>
      <c r="CM31" s="6"/>
      <c r="CN31" s="6">
        <v>0</v>
      </c>
      <c r="CO31" s="6"/>
      <c r="CP31" s="6"/>
      <c r="CQ31" s="6"/>
      <c r="CR31" s="6"/>
      <c r="CS31" s="6"/>
      <c r="CT31" s="6"/>
      <c r="CU31" s="6"/>
      <c r="CV31" s="5">
        <f>SUM(AQ31:CU31)</f>
        <v>326533.55178082193</v>
      </c>
      <c r="CW31" s="5"/>
      <c r="CX31" s="5"/>
      <c r="CY31" s="5"/>
      <c r="CZ31" s="5"/>
      <c r="DA31" s="5"/>
      <c r="DB31" s="5"/>
      <c r="DC31" s="5"/>
      <c r="DD31" s="5"/>
      <c r="DE31" s="4"/>
      <c r="DQ31" s="57"/>
      <c r="DR31" s="57"/>
    </row>
    <row r="32" spans="1:122" s="1" customFormat="1" ht="23.25" customHeight="1" x14ac:dyDescent="0.2">
      <c r="A32" s="83" t="s">
        <v>126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9" t="s">
        <v>125</v>
      </c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79"/>
      <c r="AE32" s="79"/>
      <c r="AF32" s="79"/>
      <c r="AG32" s="78">
        <v>2</v>
      </c>
      <c r="AH32" s="78"/>
      <c r="AI32" s="78"/>
      <c r="AJ32" s="78"/>
      <c r="AK32" s="22">
        <v>7567.71</v>
      </c>
      <c r="AL32" s="21"/>
      <c r="AM32" s="21"/>
      <c r="AN32" s="21"/>
      <c r="AO32" s="21"/>
      <c r="AP32" s="20"/>
      <c r="AQ32" s="19">
        <f>AG32*AK32*12</f>
        <v>181625.04</v>
      </c>
      <c r="AR32" s="19"/>
      <c r="AS32" s="19"/>
      <c r="AT32" s="19"/>
      <c r="AU32" s="19"/>
      <c r="AV32" s="19"/>
      <c r="AW32" s="19"/>
      <c r="AX32" s="19"/>
      <c r="AY32" s="12">
        <v>0</v>
      </c>
      <c r="AZ32" s="11"/>
      <c r="BA32" s="11"/>
      <c r="BB32" s="11"/>
      <c r="BC32" s="11"/>
      <c r="BD32" s="11"/>
      <c r="BE32" s="11"/>
      <c r="BF32" s="10"/>
      <c r="BG32" s="6">
        <v>0</v>
      </c>
      <c r="BH32" s="6"/>
      <c r="BI32" s="6"/>
      <c r="BJ32" s="6"/>
      <c r="BK32" s="6"/>
      <c r="BL32" s="6"/>
      <c r="BM32" s="6"/>
      <c r="BN32" s="6"/>
      <c r="BO32" s="12">
        <f>AQ32/365*50</f>
        <v>24880.142465753426</v>
      </c>
      <c r="BP32" s="11"/>
      <c r="BQ32" s="11"/>
      <c r="BR32" s="11"/>
      <c r="BS32" s="11"/>
      <c r="BT32" s="11"/>
      <c r="BU32" s="11"/>
      <c r="BV32" s="10"/>
      <c r="BW32" s="6">
        <v>0</v>
      </c>
      <c r="BX32" s="6"/>
      <c r="BY32" s="6"/>
      <c r="BZ32" s="6"/>
      <c r="CA32" s="6"/>
      <c r="CB32" s="6"/>
      <c r="CC32" s="6"/>
      <c r="CD32" s="6"/>
      <c r="CE32" s="6">
        <v>0</v>
      </c>
      <c r="CF32" s="6"/>
      <c r="CG32" s="6"/>
      <c r="CH32" s="6"/>
      <c r="CI32" s="6"/>
      <c r="CJ32" s="6"/>
      <c r="CK32" s="6"/>
      <c r="CL32" s="6"/>
      <c r="CM32" s="6"/>
      <c r="CN32" s="6">
        <v>0</v>
      </c>
      <c r="CO32" s="6"/>
      <c r="CP32" s="6"/>
      <c r="CQ32" s="6"/>
      <c r="CR32" s="6"/>
      <c r="CS32" s="6"/>
      <c r="CT32" s="6"/>
      <c r="CU32" s="6"/>
      <c r="CV32" s="5">
        <f>SUM(AQ32:CU32)</f>
        <v>206505.18246575343</v>
      </c>
      <c r="CW32" s="5"/>
      <c r="CX32" s="5"/>
      <c r="CY32" s="5"/>
      <c r="CZ32" s="5"/>
      <c r="DA32" s="5"/>
      <c r="DB32" s="5"/>
      <c r="DC32" s="5"/>
      <c r="DD32" s="5"/>
      <c r="DE32" s="4"/>
      <c r="DQ32" s="57"/>
      <c r="DR32" s="57"/>
    </row>
    <row r="33" spans="1:125" s="1" customFormat="1" ht="23.25" customHeight="1" x14ac:dyDescent="0.2">
      <c r="A33" s="83" t="s">
        <v>4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9" t="s">
        <v>124</v>
      </c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79"/>
      <c r="AE33" s="79"/>
      <c r="AF33" s="79"/>
      <c r="AG33" s="78">
        <v>1</v>
      </c>
      <c r="AH33" s="78"/>
      <c r="AI33" s="78"/>
      <c r="AJ33" s="78"/>
      <c r="AK33" s="22">
        <v>10702.25</v>
      </c>
      <c r="AL33" s="21"/>
      <c r="AM33" s="21"/>
      <c r="AN33" s="21"/>
      <c r="AO33" s="21"/>
      <c r="AP33" s="20"/>
      <c r="AQ33" s="19">
        <f>AG33*AK33*12</f>
        <v>128427</v>
      </c>
      <c r="AR33" s="19"/>
      <c r="AS33" s="19"/>
      <c r="AT33" s="19"/>
      <c r="AU33" s="19"/>
      <c r="AV33" s="19"/>
      <c r="AW33" s="19"/>
      <c r="AX33" s="19"/>
      <c r="AY33" s="12">
        <v>0</v>
      </c>
      <c r="AZ33" s="11"/>
      <c r="BA33" s="11"/>
      <c r="BB33" s="11"/>
      <c r="BC33" s="11"/>
      <c r="BD33" s="11"/>
      <c r="BE33" s="11"/>
      <c r="BF33" s="10"/>
      <c r="BG33" s="6">
        <v>0</v>
      </c>
      <c r="BH33" s="6"/>
      <c r="BI33" s="6"/>
      <c r="BJ33" s="6"/>
      <c r="BK33" s="6"/>
      <c r="BL33" s="6"/>
      <c r="BM33" s="6"/>
      <c r="BN33" s="6"/>
      <c r="BO33" s="12">
        <f>AQ33/365*50</f>
        <v>17592.739726027397</v>
      </c>
      <c r="BP33" s="11"/>
      <c r="BQ33" s="11"/>
      <c r="BR33" s="11"/>
      <c r="BS33" s="11"/>
      <c r="BT33" s="11"/>
      <c r="BU33" s="11"/>
      <c r="BV33" s="10"/>
      <c r="BW33" s="6">
        <v>0</v>
      </c>
      <c r="BX33" s="6"/>
      <c r="BY33" s="6"/>
      <c r="BZ33" s="6"/>
      <c r="CA33" s="6"/>
      <c r="CB33" s="6"/>
      <c r="CC33" s="6"/>
      <c r="CD33" s="6"/>
      <c r="CE33" s="6">
        <v>0</v>
      </c>
      <c r="CF33" s="6"/>
      <c r="CG33" s="6"/>
      <c r="CH33" s="6"/>
      <c r="CI33" s="6"/>
      <c r="CJ33" s="6"/>
      <c r="CK33" s="6"/>
      <c r="CL33" s="6"/>
      <c r="CM33" s="6"/>
      <c r="CN33" s="6">
        <v>0</v>
      </c>
      <c r="CO33" s="6"/>
      <c r="CP33" s="6"/>
      <c r="CQ33" s="6"/>
      <c r="CR33" s="6"/>
      <c r="CS33" s="6"/>
      <c r="CT33" s="6"/>
      <c r="CU33" s="6"/>
      <c r="CV33" s="5">
        <f>SUM(AQ33:CU33)</f>
        <v>146019.73972602739</v>
      </c>
      <c r="CW33" s="5"/>
      <c r="CX33" s="5"/>
      <c r="CY33" s="5"/>
      <c r="CZ33" s="5"/>
      <c r="DA33" s="5"/>
      <c r="DB33" s="5"/>
      <c r="DC33" s="5"/>
      <c r="DD33" s="5"/>
      <c r="DE33" s="4"/>
      <c r="DQ33" s="57"/>
      <c r="DR33" s="57"/>
      <c r="DU33" s="80"/>
    </row>
    <row r="34" spans="1:125" s="1" customFormat="1" ht="23.25" customHeight="1" x14ac:dyDescent="0.2">
      <c r="A34" s="83" t="s">
        <v>34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9" t="s">
        <v>124</v>
      </c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79"/>
      <c r="AE34" s="79"/>
      <c r="AF34" s="79"/>
      <c r="AG34" s="78">
        <v>1</v>
      </c>
      <c r="AH34" s="78"/>
      <c r="AI34" s="78"/>
      <c r="AJ34" s="78"/>
      <c r="AK34" s="22">
        <v>7398.04</v>
      </c>
      <c r="AL34" s="21"/>
      <c r="AM34" s="21"/>
      <c r="AN34" s="21"/>
      <c r="AO34" s="21"/>
      <c r="AP34" s="20"/>
      <c r="AQ34" s="19">
        <f>AG34*AK34*12</f>
        <v>88776.48</v>
      </c>
      <c r="AR34" s="19"/>
      <c r="AS34" s="19"/>
      <c r="AT34" s="19"/>
      <c r="AU34" s="19"/>
      <c r="AV34" s="19"/>
      <c r="AW34" s="19"/>
      <c r="AX34" s="19"/>
      <c r="AY34" s="12">
        <v>0</v>
      </c>
      <c r="AZ34" s="11"/>
      <c r="BA34" s="11"/>
      <c r="BB34" s="11"/>
      <c r="BC34" s="11"/>
      <c r="BD34" s="11"/>
      <c r="BE34" s="11"/>
      <c r="BF34" s="10"/>
      <c r="BG34" s="6">
        <v>0</v>
      </c>
      <c r="BH34" s="6"/>
      <c r="BI34" s="6"/>
      <c r="BJ34" s="6"/>
      <c r="BK34" s="6"/>
      <c r="BL34" s="6"/>
      <c r="BM34" s="6"/>
      <c r="BN34" s="6"/>
      <c r="BO34" s="12">
        <f>AQ34/365*50</f>
        <v>12161.161643835616</v>
      </c>
      <c r="BP34" s="11"/>
      <c r="BQ34" s="11"/>
      <c r="BR34" s="11"/>
      <c r="BS34" s="11"/>
      <c r="BT34" s="11"/>
      <c r="BU34" s="11"/>
      <c r="BV34" s="10"/>
      <c r="BW34" s="6">
        <v>0</v>
      </c>
      <c r="BX34" s="6"/>
      <c r="BY34" s="6"/>
      <c r="BZ34" s="6"/>
      <c r="CA34" s="6"/>
      <c r="CB34" s="6"/>
      <c r="CC34" s="6"/>
      <c r="CD34" s="6"/>
      <c r="CE34" s="6">
        <v>0</v>
      </c>
      <c r="CF34" s="6"/>
      <c r="CG34" s="6"/>
      <c r="CH34" s="6"/>
      <c r="CI34" s="6"/>
      <c r="CJ34" s="6"/>
      <c r="CK34" s="6"/>
      <c r="CL34" s="6"/>
      <c r="CM34" s="6"/>
      <c r="CN34" s="6">
        <v>0</v>
      </c>
      <c r="CO34" s="6"/>
      <c r="CP34" s="6"/>
      <c r="CQ34" s="6"/>
      <c r="CR34" s="6"/>
      <c r="CS34" s="6"/>
      <c r="CT34" s="6"/>
      <c r="CU34" s="6"/>
      <c r="CV34" s="5">
        <f>SUM(AQ34:CU34)</f>
        <v>100937.64164383561</v>
      </c>
      <c r="CW34" s="5"/>
      <c r="CX34" s="5"/>
      <c r="CY34" s="5"/>
      <c r="CZ34" s="5"/>
      <c r="DA34" s="5"/>
      <c r="DB34" s="5"/>
      <c r="DC34" s="5"/>
      <c r="DD34" s="5"/>
      <c r="DE34" s="4"/>
      <c r="DQ34" s="57"/>
      <c r="DR34" s="57"/>
    </row>
    <row r="35" spans="1:125" s="1" customFormat="1" ht="23.25" customHeight="1" x14ac:dyDescent="0.2">
      <c r="A35" s="83" t="s">
        <v>34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1" t="s">
        <v>124</v>
      </c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79"/>
      <c r="AE35" s="79"/>
      <c r="AF35" s="79"/>
      <c r="AG35" s="78">
        <v>2</v>
      </c>
      <c r="AH35" s="78"/>
      <c r="AI35" s="78"/>
      <c r="AJ35" s="78"/>
      <c r="AK35" s="22">
        <v>6243.41</v>
      </c>
      <c r="AL35" s="21"/>
      <c r="AM35" s="21"/>
      <c r="AN35" s="21"/>
      <c r="AO35" s="21"/>
      <c r="AP35" s="20"/>
      <c r="AQ35" s="19">
        <f>AG35*AK35*12</f>
        <v>149841.84</v>
      </c>
      <c r="AR35" s="19"/>
      <c r="AS35" s="19"/>
      <c r="AT35" s="19"/>
      <c r="AU35" s="19"/>
      <c r="AV35" s="19"/>
      <c r="AW35" s="19"/>
      <c r="AX35" s="19"/>
      <c r="AY35" s="12">
        <v>0</v>
      </c>
      <c r="AZ35" s="11"/>
      <c r="BA35" s="11"/>
      <c r="BB35" s="11"/>
      <c r="BC35" s="11"/>
      <c r="BD35" s="11"/>
      <c r="BE35" s="11"/>
      <c r="BF35" s="10"/>
      <c r="BG35" s="6">
        <v>0</v>
      </c>
      <c r="BH35" s="6"/>
      <c r="BI35" s="6"/>
      <c r="BJ35" s="6"/>
      <c r="BK35" s="6"/>
      <c r="BL35" s="6"/>
      <c r="BM35" s="6"/>
      <c r="BN35" s="6"/>
      <c r="BO35" s="12">
        <f>AQ35/365*50</f>
        <v>20526.279452054794</v>
      </c>
      <c r="BP35" s="11"/>
      <c r="BQ35" s="11"/>
      <c r="BR35" s="11"/>
      <c r="BS35" s="11"/>
      <c r="BT35" s="11"/>
      <c r="BU35" s="11"/>
      <c r="BV35" s="10"/>
      <c r="BW35" s="6">
        <v>0</v>
      </c>
      <c r="BX35" s="6"/>
      <c r="BY35" s="6"/>
      <c r="BZ35" s="6"/>
      <c r="CA35" s="6"/>
      <c r="CB35" s="6"/>
      <c r="CC35" s="6"/>
      <c r="CD35" s="6"/>
      <c r="CE35" s="6">
        <v>0</v>
      </c>
      <c r="CF35" s="6"/>
      <c r="CG35" s="6"/>
      <c r="CH35" s="6"/>
      <c r="CI35" s="6"/>
      <c r="CJ35" s="6"/>
      <c r="CK35" s="6"/>
      <c r="CL35" s="6"/>
      <c r="CM35" s="6"/>
      <c r="CN35" s="6">
        <v>0</v>
      </c>
      <c r="CO35" s="6"/>
      <c r="CP35" s="6"/>
      <c r="CQ35" s="6"/>
      <c r="CR35" s="6"/>
      <c r="CS35" s="6"/>
      <c r="CT35" s="6"/>
      <c r="CU35" s="6"/>
      <c r="CV35" s="5">
        <f>SUM(AQ35:CU35)</f>
        <v>170368.11945205479</v>
      </c>
      <c r="CW35" s="5"/>
      <c r="CX35" s="5"/>
      <c r="CY35" s="5"/>
      <c r="CZ35" s="5"/>
      <c r="DA35" s="5"/>
      <c r="DB35" s="5"/>
      <c r="DC35" s="5"/>
      <c r="DD35" s="5"/>
      <c r="DE35" s="4"/>
      <c r="DQ35" s="57"/>
      <c r="DR35" s="57"/>
    </row>
    <row r="36" spans="1:125" s="1" customFormat="1" ht="23.25" customHeight="1" x14ac:dyDescent="0.2">
      <c r="A36" s="83" t="s">
        <v>29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1" t="s">
        <v>123</v>
      </c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79"/>
      <c r="AE36" s="79"/>
      <c r="AF36" s="79"/>
      <c r="AG36" s="78">
        <v>2</v>
      </c>
      <c r="AH36" s="78"/>
      <c r="AI36" s="78"/>
      <c r="AJ36" s="78"/>
      <c r="AK36" s="22">
        <v>2800.9</v>
      </c>
      <c r="AL36" s="21"/>
      <c r="AM36" s="21"/>
      <c r="AN36" s="21"/>
      <c r="AO36" s="21"/>
      <c r="AP36" s="20"/>
      <c r="AQ36" s="19">
        <f>AG36*AK36*12</f>
        <v>67221.600000000006</v>
      </c>
      <c r="AR36" s="19"/>
      <c r="AS36" s="19"/>
      <c r="AT36" s="19"/>
      <c r="AU36" s="19"/>
      <c r="AV36" s="19"/>
      <c r="AW36" s="19"/>
      <c r="AX36" s="19"/>
      <c r="AY36" s="12">
        <v>0</v>
      </c>
      <c r="AZ36" s="11"/>
      <c r="BA36" s="11"/>
      <c r="BB36" s="11"/>
      <c r="BC36" s="11"/>
      <c r="BD36" s="11"/>
      <c r="BE36" s="11"/>
      <c r="BF36" s="10"/>
      <c r="BG36" s="6">
        <v>0</v>
      </c>
      <c r="BH36" s="6"/>
      <c r="BI36" s="6"/>
      <c r="BJ36" s="6"/>
      <c r="BK36" s="6"/>
      <c r="BL36" s="6"/>
      <c r="BM36" s="6"/>
      <c r="BN36" s="6"/>
      <c r="BO36" s="12">
        <f>AQ36/365*50</f>
        <v>9208.4383561643845</v>
      </c>
      <c r="BP36" s="11"/>
      <c r="BQ36" s="11"/>
      <c r="BR36" s="11"/>
      <c r="BS36" s="11"/>
      <c r="BT36" s="11"/>
      <c r="BU36" s="11"/>
      <c r="BV36" s="10"/>
      <c r="BW36" s="6">
        <v>0</v>
      </c>
      <c r="BX36" s="6"/>
      <c r="BY36" s="6"/>
      <c r="BZ36" s="6"/>
      <c r="CA36" s="6"/>
      <c r="CB36" s="6"/>
      <c r="CC36" s="6"/>
      <c r="CD36" s="6"/>
      <c r="CE36" s="6">
        <v>0</v>
      </c>
      <c r="CF36" s="6"/>
      <c r="CG36" s="6"/>
      <c r="CH36" s="6"/>
      <c r="CI36" s="6"/>
      <c r="CJ36" s="6"/>
      <c r="CK36" s="6"/>
      <c r="CL36" s="6"/>
      <c r="CM36" s="6"/>
      <c r="CN36" s="6">
        <v>0</v>
      </c>
      <c r="CO36" s="6"/>
      <c r="CP36" s="6"/>
      <c r="CQ36" s="6"/>
      <c r="CR36" s="6"/>
      <c r="CS36" s="6"/>
      <c r="CT36" s="6"/>
      <c r="CU36" s="6"/>
      <c r="CV36" s="5">
        <f>SUM(AQ36:CU36)</f>
        <v>76430.038356164383</v>
      </c>
      <c r="CW36" s="5"/>
      <c r="CX36" s="5"/>
      <c r="CY36" s="5"/>
      <c r="CZ36" s="5"/>
      <c r="DA36" s="5"/>
      <c r="DB36" s="5"/>
      <c r="DC36" s="5"/>
      <c r="DD36" s="5"/>
      <c r="DE36" s="4"/>
      <c r="DQ36" s="57"/>
      <c r="DR36" s="57"/>
    </row>
    <row r="37" spans="1:125" s="1" customFormat="1" ht="23.25" customHeight="1" x14ac:dyDescent="0.2">
      <c r="A37" s="83" t="s">
        <v>4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1" t="s">
        <v>119</v>
      </c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79"/>
      <c r="AE37" s="79"/>
      <c r="AF37" s="79"/>
      <c r="AG37" s="78">
        <v>1</v>
      </c>
      <c r="AH37" s="78"/>
      <c r="AI37" s="78"/>
      <c r="AJ37" s="78"/>
      <c r="AK37" s="22">
        <v>9639</v>
      </c>
      <c r="AL37" s="21"/>
      <c r="AM37" s="21"/>
      <c r="AN37" s="21"/>
      <c r="AO37" s="21"/>
      <c r="AP37" s="20"/>
      <c r="AQ37" s="19">
        <f>AG37*AK37*12</f>
        <v>115668</v>
      </c>
      <c r="AR37" s="19"/>
      <c r="AS37" s="19"/>
      <c r="AT37" s="19"/>
      <c r="AU37" s="19"/>
      <c r="AV37" s="19"/>
      <c r="AW37" s="19"/>
      <c r="AX37" s="19"/>
      <c r="AY37" s="12">
        <v>0</v>
      </c>
      <c r="AZ37" s="11"/>
      <c r="BA37" s="11"/>
      <c r="BB37" s="11"/>
      <c r="BC37" s="11"/>
      <c r="BD37" s="11"/>
      <c r="BE37" s="11"/>
      <c r="BF37" s="10"/>
      <c r="BG37" s="6">
        <v>0</v>
      </c>
      <c r="BH37" s="6"/>
      <c r="BI37" s="6"/>
      <c r="BJ37" s="6"/>
      <c r="BK37" s="6"/>
      <c r="BL37" s="6"/>
      <c r="BM37" s="6"/>
      <c r="BN37" s="6"/>
      <c r="BO37" s="12">
        <f>AQ37/365*50</f>
        <v>15844.931506849314</v>
      </c>
      <c r="BP37" s="11"/>
      <c r="BQ37" s="11"/>
      <c r="BR37" s="11"/>
      <c r="BS37" s="11"/>
      <c r="BT37" s="11"/>
      <c r="BU37" s="11"/>
      <c r="BV37" s="10"/>
      <c r="BW37" s="6">
        <v>0</v>
      </c>
      <c r="BX37" s="6"/>
      <c r="BY37" s="6"/>
      <c r="BZ37" s="6"/>
      <c r="CA37" s="6"/>
      <c r="CB37" s="6"/>
      <c r="CC37" s="6"/>
      <c r="CD37" s="6"/>
      <c r="CE37" s="6">
        <v>0</v>
      </c>
      <c r="CF37" s="6"/>
      <c r="CG37" s="6"/>
      <c r="CH37" s="6"/>
      <c r="CI37" s="6"/>
      <c r="CJ37" s="6"/>
      <c r="CK37" s="6"/>
      <c r="CL37" s="6"/>
      <c r="CM37" s="6"/>
      <c r="CN37" s="6">
        <v>0</v>
      </c>
      <c r="CO37" s="6"/>
      <c r="CP37" s="6"/>
      <c r="CQ37" s="6"/>
      <c r="CR37" s="6"/>
      <c r="CS37" s="6"/>
      <c r="CT37" s="6"/>
      <c r="CU37" s="6"/>
      <c r="CV37" s="5">
        <f>SUM(AQ37:CU37)</f>
        <v>131512.9315068493</v>
      </c>
      <c r="CW37" s="5"/>
      <c r="CX37" s="5"/>
      <c r="CY37" s="5"/>
      <c r="CZ37" s="5"/>
      <c r="DA37" s="5"/>
      <c r="DB37" s="5"/>
      <c r="DC37" s="5"/>
      <c r="DD37" s="5"/>
      <c r="DE37" s="4"/>
      <c r="DQ37" s="57"/>
      <c r="DR37" s="57"/>
    </row>
    <row r="38" spans="1:125" s="1" customFormat="1" ht="23.25" customHeight="1" x14ac:dyDescent="0.2">
      <c r="A38" s="83" t="s">
        <v>122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1" t="s">
        <v>119</v>
      </c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79"/>
      <c r="AE38" s="79"/>
      <c r="AF38" s="79"/>
      <c r="AG38" s="78">
        <v>1</v>
      </c>
      <c r="AH38" s="78"/>
      <c r="AI38" s="78"/>
      <c r="AJ38" s="78"/>
      <c r="AK38" s="22">
        <v>5470.71</v>
      </c>
      <c r="AL38" s="21"/>
      <c r="AM38" s="21"/>
      <c r="AN38" s="21"/>
      <c r="AO38" s="21"/>
      <c r="AP38" s="20"/>
      <c r="AQ38" s="19">
        <f>AG38*AK38*12</f>
        <v>65648.52</v>
      </c>
      <c r="AR38" s="19"/>
      <c r="AS38" s="19"/>
      <c r="AT38" s="19"/>
      <c r="AU38" s="19"/>
      <c r="AV38" s="19"/>
      <c r="AW38" s="19"/>
      <c r="AX38" s="19"/>
      <c r="AY38" s="12">
        <v>0</v>
      </c>
      <c r="AZ38" s="11"/>
      <c r="BA38" s="11"/>
      <c r="BB38" s="11"/>
      <c r="BC38" s="11"/>
      <c r="BD38" s="11"/>
      <c r="BE38" s="11"/>
      <c r="BF38" s="10"/>
      <c r="BG38" s="6">
        <v>0</v>
      </c>
      <c r="BH38" s="6"/>
      <c r="BI38" s="6"/>
      <c r="BJ38" s="6"/>
      <c r="BK38" s="6"/>
      <c r="BL38" s="6"/>
      <c r="BM38" s="6"/>
      <c r="BN38" s="6"/>
      <c r="BO38" s="12">
        <f>AQ38/365*50</f>
        <v>8992.9479452054802</v>
      </c>
      <c r="BP38" s="11"/>
      <c r="BQ38" s="11"/>
      <c r="BR38" s="11"/>
      <c r="BS38" s="11"/>
      <c r="BT38" s="11"/>
      <c r="BU38" s="11"/>
      <c r="BV38" s="10"/>
      <c r="BW38" s="6">
        <v>0</v>
      </c>
      <c r="BX38" s="6"/>
      <c r="BY38" s="6"/>
      <c r="BZ38" s="6"/>
      <c r="CA38" s="6"/>
      <c r="CB38" s="6"/>
      <c r="CC38" s="6"/>
      <c r="CD38" s="6"/>
      <c r="CE38" s="6">
        <v>0</v>
      </c>
      <c r="CF38" s="6"/>
      <c r="CG38" s="6"/>
      <c r="CH38" s="6"/>
      <c r="CI38" s="6"/>
      <c r="CJ38" s="6"/>
      <c r="CK38" s="6"/>
      <c r="CL38" s="6"/>
      <c r="CM38" s="6"/>
      <c r="CN38" s="6">
        <v>0</v>
      </c>
      <c r="CO38" s="6"/>
      <c r="CP38" s="6"/>
      <c r="CQ38" s="6"/>
      <c r="CR38" s="6"/>
      <c r="CS38" s="6"/>
      <c r="CT38" s="6"/>
      <c r="CU38" s="6"/>
      <c r="CV38" s="5">
        <f>SUM(AQ38:CU38)</f>
        <v>74641.467945205484</v>
      </c>
      <c r="CW38" s="5"/>
      <c r="CX38" s="5"/>
      <c r="CY38" s="5"/>
      <c r="CZ38" s="5"/>
      <c r="DA38" s="5"/>
      <c r="DB38" s="5"/>
      <c r="DC38" s="5"/>
      <c r="DD38" s="5"/>
      <c r="DE38" s="4"/>
      <c r="DQ38" s="57"/>
      <c r="DR38" s="57"/>
    </row>
    <row r="39" spans="1:125" s="1" customFormat="1" ht="23.25" customHeight="1" x14ac:dyDescent="0.2">
      <c r="A39" s="83" t="s">
        <v>121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1" t="s">
        <v>119</v>
      </c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79"/>
      <c r="AE39" s="79"/>
      <c r="AF39" s="79"/>
      <c r="AG39" s="78">
        <v>2</v>
      </c>
      <c r="AH39" s="78"/>
      <c r="AI39" s="78"/>
      <c r="AJ39" s="78"/>
      <c r="AK39" s="22">
        <v>3072.36</v>
      </c>
      <c r="AL39" s="21"/>
      <c r="AM39" s="21"/>
      <c r="AN39" s="21"/>
      <c r="AO39" s="21"/>
      <c r="AP39" s="20"/>
      <c r="AQ39" s="19">
        <f>AG39*AK39*12</f>
        <v>73736.639999999999</v>
      </c>
      <c r="AR39" s="19"/>
      <c r="AS39" s="19"/>
      <c r="AT39" s="19"/>
      <c r="AU39" s="19"/>
      <c r="AV39" s="19"/>
      <c r="AW39" s="19"/>
      <c r="AX39" s="19"/>
      <c r="AY39" s="12">
        <v>0</v>
      </c>
      <c r="AZ39" s="11"/>
      <c r="BA39" s="11"/>
      <c r="BB39" s="11"/>
      <c r="BC39" s="11"/>
      <c r="BD39" s="11"/>
      <c r="BE39" s="11"/>
      <c r="BF39" s="10"/>
      <c r="BG39" s="6">
        <v>0</v>
      </c>
      <c r="BH39" s="6"/>
      <c r="BI39" s="6"/>
      <c r="BJ39" s="6"/>
      <c r="BK39" s="6"/>
      <c r="BL39" s="6"/>
      <c r="BM39" s="6"/>
      <c r="BN39" s="6"/>
      <c r="BO39" s="12">
        <f>AQ39/365*50</f>
        <v>10100.909589041095</v>
      </c>
      <c r="BP39" s="11"/>
      <c r="BQ39" s="11"/>
      <c r="BR39" s="11"/>
      <c r="BS39" s="11"/>
      <c r="BT39" s="11"/>
      <c r="BU39" s="11"/>
      <c r="BV39" s="10"/>
      <c r="BW39" s="6">
        <v>0</v>
      </c>
      <c r="BX39" s="6"/>
      <c r="BY39" s="6"/>
      <c r="BZ39" s="6"/>
      <c r="CA39" s="6"/>
      <c r="CB39" s="6"/>
      <c r="CC39" s="6"/>
      <c r="CD39" s="6"/>
      <c r="CE39" s="6">
        <v>0</v>
      </c>
      <c r="CF39" s="6"/>
      <c r="CG39" s="6"/>
      <c r="CH39" s="6"/>
      <c r="CI39" s="6"/>
      <c r="CJ39" s="6"/>
      <c r="CK39" s="6"/>
      <c r="CL39" s="6"/>
      <c r="CM39" s="6"/>
      <c r="CN39" s="6">
        <v>0</v>
      </c>
      <c r="CO39" s="6"/>
      <c r="CP39" s="6"/>
      <c r="CQ39" s="6"/>
      <c r="CR39" s="6"/>
      <c r="CS39" s="6"/>
      <c r="CT39" s="6"/>
      <c r="CU39" s="6"/>
      <c r="CV39" s="5">
        <f>SUM(AQ39:CU39)</f>
        <v>83837.549589041097</v>
      </c>
      <c r="CW39" s="5"/>
      <c r="CX39" s="5"/>
      <c r="CY39" s="5"/>
      <c r="CZ39" s="5"/>
      <c r="DA39" s="5"/>
      <c r="DB39" s="5"/>
      <c r="DC39" s="5"/>
      <c r="DD39" s="5"/>
      <c r="DE39" s="4"/>
      <c r="DQ39" s="57"/>
      <c r="DR39" s="57"/>
      <c r="DS39" s="80"/>
    </row>
    <row r="40" spans="1:125" s="1" customFormat="1" ht="23.25" customHeight="1" x14ac:dyDescent="0.2">
      <c r="A40" s="83" t="s">
        <v>120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1" t="s">
        <v>119</v>
      </c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79"/>
      <c r="AE40" s="79"/>
      <c r="AF40" s="79"/>
      <c r="AG40" s="78">
        <v>1</v>
      </c>
      <c r="AH40" s="78"/>
      <c r="AI40" s="78"/>
      <c r="AJ40" s="78"/>
      <c r="AK40" s="22">
        <v>4232.13</v>
      </c>
      <c r="AL40" s="21"/>
      <c r="AM40" s="21"/>
      <c r="AN40" s="21"/>
      <c r="AO40" s="21"/>
      <c r="AP40" s="20"/>
      <c r="AQ40" s="19">
        <f>AG40*AK40*12</f>
        <v>50785.56</v>
      </c>
      <c r="AR40" s="19"/>
      <c r="AS40" s="19"/>
      <c r="AT40" s="19"/>
      <c r="AU40" s="19"/>
      <c r="AV40" s="19"/>
      <c r="AW40" s="19"/>
      <c r="AX40" s="19"/>
      <c r="AY40" s="12">
        <v>0</v>
      </c>
      <c r="AZ40" s="11"/>
      <c r="BA40" s="11"/>
      <c r="BB40" s="11"/>
      <c r="BC40" s="11"/>
      <c r="BD40" s="11"/>
      <c r="BE40" s="11"/>
      <c r="BF40" s="10"/>
      <c r="BG40" s="6">
        <v>0</v>
      </c>
      <c r="BH40" s="6"/>
      <c r="BI40" s="6"/>
      <c r="BJ40" s="6"/>
      <c r="BK40" s="6"/>
      <c r="BL40" s="6"/>
      <c r="BM40" s="6"/>
      <c r="BN40" s="6"/>
      <c r="BO40" s="12">
        <f>AQ40/365*50</f>
        <v>6956.9260273972604</v>
      </c>
      <c r="BP40" s="11"/>
      <c r="BQ40" s="11"/>
      <c r="BR40" s="11"/>
      <c r="BS40" s="11"/>
      <c r="BT40" s="11"/>
      <c r="BU40" s="11"/>
      <c r="BV40" s="10"/>
      <c r="BW40" s="6">
        <v>0</v>
      </c>
      <c r="BX40" s="6"/>
      <c r="BY40" s="6"/>
      <c r="BZ40" s="6"/>
      <c r="CA40" s="6"/>
      <c r="CB40" s="6"/>
      <c r="CC40" s="6"/>
      <c r="CD40" s="6"/>
      <c r="CE40" s="6">
        <v>0</v>
      </c>
      <c r="CF40" s="6"/>
      <c r="CG40" s="6"/>
      <c r="CH40" s="6"/>
      <c r="CI40" s="6"/>
      <c r="CJ40" s="6"/>
      <c r="CK40" s="6"/>
      <c r="CL40" s="6"/>
      <c r="CM40" s="6"/>
      <c r="CN40" s="6">
        <v>0</v>
      </c>
      <c r="CO40" s="6"/>
      <c r="CP40" s="6"/>
      <c r="CQ40" s="6"/>
      <c r="CR40" s="6"/>
      <c r="CS40" s="6"/>
      <c r="CT40" s="6"/>
      <c r="CU40" s="6"/>
      <c r="CV40" s="5">
        <f>SUM(AQ40:CU40)</f>
        <v>57742.486027397259</v>
      </c>
      <c r="CW40" s="5"/>
      <c r="CX40" s="5"/>
      <c r="CY40" s="5"/>
      <c r="CZ40" s="5"/>
      <c r="DA40" s="5"/>
      <c r="DB40" s="5"/>
      <c r="DC40" s="5"/>
      <c r="DD40" s="5"/>
      <c r="DE40" s="4"/>
      <c r="DQ40" s="57"/>
      <c r="DR40" s="57"/>
    </row>
    <row r="41" spans="1:125" s="1" customFormat="1" ht="23.25" customHeight="1" x14ac:dyDescent="0.2">
      <c r="A41" s="83" t="s">
        <v>29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1" t="s">
        <v>118</v>
      </c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79"/>
      <c r="AE41" s="79"/>
      <c r="AF41" s="79"/>
      <c r="AG41" s="78">
        <v>1</v>
      </c>
      <c r="AH41" s="78"/>
      <c r="AI41" s="78"/>
      <c r="AJ41" s="78"/>
      <c r="AK41" s="22">
        <v>3096.77</v>
      </c>
      <c r="AL41" s="21"/>
      <c r="AM41" s="21"/>
      <c r="AN41" s="21"/>
      <c r="AO41" s="21"/>
      <c r="AP41" s="20"/>
      <c r="AQ41" s="19">
        <f>AG41*AK41*12</f>
        <v>37161.24</v>
      </c>
      <c r="AR41" s="19"/>
      <c r="AS41" s="19"/>
      <c r="AT41" s="19"/>
      <c r="AU41" s="19"/>
      <c r="AV41" s="19"/>
      <c r="AW41" s="19"/>
      <c r="AX41" s="19"/>
      <c r="AY41" s="12">
        <v>0</v>
      </c>
      <c r="AZ41" s="11"/>
      <c r="BA41" s="11"/>
      <c r="BB41" s="11"/>
      <c r="BC41" s="11"/>
      <c r="BD41" s="11"/>
      <c r="BE41" s="11"/>
      <c r="BF41" s="10"/>
      <c r="BG41" s="6">
        <v>0</v>
      </c>
      <c r="BH41" s="6"/>
      <c r="BI41" s="6"/>
      <c r="BJ41" s="6"/>
      <c r="BK41" s="6"/>
      <c r="BL41" s="6"/>
      <c r="BM41" s="6"/>
      <c r="BN41" s="6"/>
      <c r="BO41" s="12">
        <f>AQ41/365*50</f>
        <v>5090.580821917808</v>
      </c>
      <c r="BP41" s="11"/>
      <c r="BQ41" s="11"/>
      <c r="BR41" s="11"/>
      <c r="BS41" s="11"/>
      <c r="BT41" s="11"/>
      <c r="BU41" s="11"/>
      <c r="BV41" s="10"/>
      <c r="BW41" s="6">
        <v>0</v>
      </c>
      <c r="BX41" s="6"/>
      <c r="BY41" s="6"/>
      <c r="BZ41" s="6"/>
      <c r="CA41" s="6"/>
      <c r="CB41" s="6"/>
      <c r="CC41" s="6"/>
      <c r="CD41" s="6"/>
      <c r="CE41" s="6">
        <v>0</v>
      </c>
      <c r="CF41" s="6"/>
      <c r="CG41" s="6"/>
      <c r="CH41" s="6"/>
      <c r="CI41" s="6"/>
      <c r="CJ41" s="6"/>
      <c r="CK41" s="6"/>
      <c r="CL41" s="6"/>
      <c r="CM41" s="6"/>
      <c r="CN41" s="6">
        <v>0</v>
      </c>
      <c r="CO41" s="6"/>
      <c r="CP41" s="6"/>
      <c r="CQ41" s="6"/>
      <c r="CR41" s="6"/>
      <c r="CS41" s="6"/>
      <c r="CT41" s="6"/>
      <c r="CU41" s="6"/>
      <c r="CV41" s="5">
        <f>SUM(AQ41:CU41)</f>
        <v>42251.820821917805</v>
      </c>
      <c r="CW41" s="5"/>
      <c r="CX41" s="5"/>
      <c r="CY41" s="5"/>
      <c r="CZ41" s="5"/>
      <c r="DA41" s="5"/>
      <c r="DB41" s="5"/>
      <c r="DC41" s="5"/>
      <c r="DD41" s="5"/>
      <c r="DE41" s="4"/>
      <c r="DQ41" s="57"/>
      <c r="DR41" s="57"/>
    </row>
    <row r="42" spans="1:125" s="1" customFormat="1" ht="23.25" customHeight="1" x14ac:dyDescent="0.2">
      <c r="A42" s="34" t="s">
        <v>117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2"/>
      <c r="P42" s="31" t="s">
        <v>107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29"/>
      <c r="AD42" s="79"/>
      <c r="AE42" s="79"/>
      <c r="AF42" s="79"/>
      <c r="AG42" s="78">
        <v>1</v>
      </c>
      <c r="AH42" s="78"/>
      <c r="AI42" s="78"/>
      <c r="AJ42" s="78"/>
      <c r="AK42" s="22">
        <v>16800</v>
      </c>
      <c r="AL42" s="21"/>
      <c r="AM42" s="21"/>
      <c r="AN42" s="21"/>
      <c r="AO42" s="21"/>
      <c r="AP42" s="20"/>
      <c r="AQ42" s="19">
        <f>AG42*AK42*12</f>
        <v>201600</v>
      </c>
      <c r="AR42" s="19"/>
      <c r="AS42" s="19"/>
      <c r="AT42" s="19"/>
      <c r="AU42" s="19"/>
      <c r="AV42" s="19"/>
      <c r="AW42" s="19"/>
      <c r="AX42" s="19"/>
      <c r="AY42" s="12">
        <v>0</v>
      </c>
      <c r="AZ42" s="11"/>
      <c r="BA42" s="11"/>
      <c r="BB42" s="11"/>
      <c r="BC42" s="11"/>
      <c r="BD42" s="11"/>
      <c r="BE42" s="11"/>
      <c r="BF42" s="10"/>
      <c r="BG42" s="6">
        <v>0</v>
      </c>
      <c r="BH42" s="6"/>
      <c r="BI42" s="6"/>
      <c r="BJ42" s="6"/>
      <c r="BK42" s="6"/>
      <c r="BL42" s="6"/>
      <c r="BM42" s="6"/>
      <c r="BN42" s="6"/>
      <c r="BO42" s="12">
        <f>AQ42/365*50</f>
        <v>27616.438356164384</v>
      </c>
      <c r="BP42" s="11"/>
      <c r="BQ42" s="11"/>
      <c r="BR42" s="11"/>
      <c r="BS42" s="11"/>
      <c r="BT42" s="11"/>
      <c r="BU42" s="11"/>
      <c r="BV42" s="10"/>
      <c r="BW42" s="6">
        <v>0</v>
      </c>
      <c r="BX42" s="6"/>
      <c r="BY42" s="6"/>
      <c r="BZ42" s="6"/>
      <c r="CA42" s="6"/>
      <c r="CB42" s="6"/>
      <c r="CC42" s="6"/>
      <c r="CD42" s="6"/>
      <c r="CE42" s="6">
        <v>0</v>
      </c>
      <c r="CF42" s="6"/>
      <c r="CG42" s="6"/>
      <c r="CH42" s="6"/>
      <c r="CI42" s="6"/>
      <c r="CJ42" s="6"/>
      <c r="CK42" s="6"/>
      <c r="CL42" s="6"/>
      <c r="CM42" s="6"/>
      <c r="CN42" s="6">
        <v>0</v>
      </c>
      <c r="CO42" s="6"/>
      <c r="CP42" s="6"/>
      <c r="CQ42" s="6"/>
      <c r="CR42" s="6"/>
      <c r="CS42" s="6"/>
      <c r="CT42" s="6"/>
      <c r="CU42" s="6"/>
      <c r="CV42" s="5">
        <f>SUM(AQ42:CU42)</f>
        <v>229216.43835616438</v>
      </c>
      <c r="CW42" s="5"/>
      <c r="CX42" s="5"/>
      <c r="CY42" s="5"/>
      <c r="CZ42" s="5"/>
      <c r="DA42" s="5"/>
      <c r="DB42" s="5"/>
      <c r="DC42" s="5"/>
      <c r="DD42" s="5"/>
      <c r="DE42" s="4"/>
      <c r="DQ42" s="57"/>
      <c r="DR42" s="57"/>
    </row>
    <row r="43" spans="1:125" s="1" customFormat="1" ht="23.25" customHeight="1" x14ac:dyDescent="0.2">
      <c r="A43" s="34" t="s">
        <v>116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2"/>
      <c r="P43" s="81" t="s">
        <v>107</v>
      </c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79"/>
      <c r="AE43" s="79"/>
      <c r="AF43" s="79"/>
      <c r="AG43" s="78">
        <v>1</v>
      </c>
      <c r="AH43" s="78"/>
      <c r="AI43" s="78"/>
      <c r="AJ43" s="78"/>
      <c r="AK43" s="22">
        <v>13000</v>
      </c>
      <c r="AL43" s="21"/>
      <c r="AM43" s="21"/>
      <c r="AN43" s="21"/>
      <c r="AO43" s="21"/>
      <c r="AP43" s="20"/>
      <c r="AQ43" s="19">
        <f>AG43*AK43*12</f>
        <v>156000</v>
      </c>
      <c r="AR43" s="19"/>
      <c r="AS43" s="19"/>
      <c r="AT43" s="19"/>
      <c r="AU43" s="19"/>
      <c r="AV43" s="19"/>
      <c r="AW43" s="19"/>
      <c r="AX43" s="19"/>
      <c r="AY43" s="12">
        <v>0</v>
      </c>
      <c r="AZ43" s="11"/>
      <c r="BA43" s="11"/>
      <c r="BB43" s="11"/>
      <c r="BC43" s="11"/>
      <c r="BD43" s="11"/>
      <c r="BE43" s="11"/>
      <c r="BF43" s="10"/>
      <c r="BG43" s="6">
        <v>0</v>
      </c>
      <c r="BH43" s="6"/>
      <c r="BI43" s="6"/>
      <c r="BJ43" s="6"/>
      <c r="BK43" s="6"/>
      <c r="BL43" s="6"/>
      <c r="BM43" s="6"/>
      <c r="BN43" s="6"/>
      <c r="BO43" s="12">
        <f>AQ43/365*50</f>
        <v>21369.863013698632</v>
      </c>
      <c r="BP43" s="11"/>
      <c r="BQ43" s="11"/>
      <c r="BR43" s="11"/>
      <c r="BS43" s="11"/>
      <c r="BT43" s="11"/>
      <c r="BU43" s="11"/>
      <c r="BV43" s="10"/>
      <c r="BW43" s="6">
        <v>0</v>
      </c>
      <c r="BX43" s="6"/>
      <c r="BY43" s="6"/>
      <c r="BZ43" s="6"/>
      <c r="CA43" s="6"/>
      <c r="CB43" s="6"/>
      <c r="CC43" s="6"/>
      <c r="CD43" s="6"/>
      <c r="CE43" s="6">
        <v>0</v>
      </c>
      <c r="CF43" s="6"/>
      <c r="CG43" s="6"/>
      <c r="CH43" s="6"/>
      <c r="CI43" s="6"/>
      <c r="CJ43" s="6"/>
      <c r="CK43" s="6"/>
      <c r="CL43" s="6"/>
      <c r="CM43" s="6"/>
      <c r="CN43" s="6">
        <v>0</v>
      </c>
      <c r="CO43" s="6"/>
      <c r="CP43" s="6"/>
      <c r="CQ43" s="6"/>
      <c r="CR43" s="6"/>
      <c r="CS43" s="6"/>
      <c r="CT43" s="6"/>
      <c r="CU43" s="6"/>
      <c r="CV43" s="5">
        <f>SUM(AQ43:CU43)</f>
        <v>177369.86301369863</v>
      </c>
      <c r="CW43" s="5"/>
      <c r="CX43" s="5"/>
      <c r="CY43" s="5"/>
      <c r="CZ43" s="5"/>
      <c r="DA43" s="5"/>
      <c r="DB43" s="5"/>
      <c r="DC43" s="5"/>
      <c r="DD43" s="5"/>
      <c r="DE43" s="4"/>
      <c r="DQ43" s="57"/>
      <c r="DR43" s="57"/>
      <c r="DS43" s="80"/>
    </row>
    <row r="44" spans="1:125" s="1" customFormat="1" ht="23.25" customHeight="1" x14ac:dyDescent="0.2">
      <c r="A44" s="34" t="s">
        <v>115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2"/>
      <c r="P44" s="81" t="s">
        <v>107</v>
      </c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79"/>
      <c r="AE44" s="79"/>
      <c r="AF44" s="79"/>
      <c r="AG44" s="78">
        <v>2</v>
      </c>
      <c r="AH44" s="78"/>
      <c r="AI44" s="78"/>
      <c r="AJ44" s="78"/>
      <c r="AK44" s="22">
        <v>8632.58</v>
      </c>
      <c r="AL44" s="21"/>
      <c r="AM44" s="21"/>
      <c r="AN44" s="21"/>
      <c r="AO44" s="21"/>
      <c r="AP44" s="20"/>
      <c r="AQ44" s="19">
        <f>AG44*AK44*12</f>
        <v>207181.91999999998</v>
      </c>
      <c r="AR44" s="19"/>
      <c r="AS44" s="19"/>
      <c r="AT44" s="19"/>
      <c r="AU44" s="19"/>
      <c r="AV44" s="19"/>
      <c r="AW44" s="19"/>
      <c r="AX44" s="19"/>
      <c r="AY44" s="12">
        <v>0</v>
      </c>
      <c r="AZ44" s="11"/>
      <c r="BA44" s="11"/>
      <c r="BB44" s="11"/>
      <c r="BC44" s="11"/>
      <c r="BD44" s="11"/>
      <c r="BE44" s="11"/>
      <c r="BF44" s="10"/>
      <c r="BG44" s="6">
        <v>0</v>
      </c>
      <c r="BH44" s="6"/>
      <c r="BI44" s="6"/>
      <c r="BJ44" s="6"/>
      <c r="BK44" s="6"/>
      <c r="BL44" s="6"/>
      <c r="BM44" s="6"/>
      <c r="BN44" s="6"/>
      <c r="BO44" s="12">
        <f>AQ44/365*50</f>
        <v>28381.084931506848</v>
      </c>
      <c r="BP44" s="11"/>
      <c r="BQ44" s="11"/>
      <c r="BR44" s="11"/>
      <c r="BS44" s="11"/>
      <c r="BT44" s="11"/>
      <c r="BU44" s="11"/>
      <c r="BV44" s="10"/>
      <c r="BW44" s="6">
        <v>0</v>
      </c>
      <c r="BX44" s="6"/>
      <c r="BY44" s="6"/>
      <c r="BZ44" s="6"/>
      <c r="CA44" s="6"/>
      <c r="CB44" s="6"/>
      <c r="CC44" s="6"/>
      <c r="CD44" s="6"/>
      <c r="CE44" s="6">
        <v>0</v>
      </c>
      <c r="CF44" s="6"/>
      <c r="CG44" s="6"/>
      <c r="CH44" s="6"/>
      <c r="CI44" s="6"/>
      <c r="CJ44" s="6"/>
      <c r="CK44" s="6"/>
      <c r="CL44" s="6"/>
      <c r="CM44" s="6"/>
      <c r="CN44" s="6">
        <v>0</v>
      </c>
      <c r="CO44" s="6"/>
      <c r="CP44" s="6"/>
      <c r="CQ44" s="6"/>
      <c r="CR44" s="6"/>
      <c r="CS44" s="6"/>
      <c r="CT44" s="6"/>
      <c r="CU44" s="6"/>
      <c r="CV44" s="5">
        <f>SUM(AQ44:CU44)</f>
        <v>235563.00493150682</v>
      </c>
      <c r="CW44" s="5"/>
      <c r="CX44" s="5"/>
      <c r="CY44" s="5"/>
      <c r="CZ44" s="5"/>
      <c r="DA44" s="5"/>
      <c r="DB44" s="5"/>
      <c r="DC44" s="5"/>
      <c r="DD44" s="5"/>
      <c r="DE44" s="4"/>
      <c r="DQ44" s="57"/>
      <c r="DR44" s="57"/>
    </row>
    <row r="45" spans="1:125" s="1" customFormat="1" ht="23.25" customHeight="1" x14ac:dyDescent="0.2">
      <c r="A45" s="34" t="s">
        <v>114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2"/>
      <c r="P45" s="81" t="s">
        <v>107</v>
      </c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79"/>
      <c r="AE45" s="79"/>
      <c r="AF45" s="79"/>
      <c r="AG45" s="78">
        <v>1</v>
      </c>
      <c r="AH45" s="78"/>
      <c r="AI45" s="78"/>
      <c r="AJ45" s="78"/>
      <c r="AK45" s="22">
        <v>8632.6</v>
      </c>
      <c r="AL45" s="21"/>
      <c r="AM45" s="21"/>
      <c r="AN45" s="21"/>
      <c r="AO45" s="21"/>
      <c r="AP45" s="20"/>
      <c r="AQ45" s="19">
        <f>AG45*AK45*12</f>
        <v>103591.20000000001</v>
      </c>
      <c r="AR45" s="19"/>
      <c r="AS45" s="19"/>
      <c r="AT45" s="19"/>
      <c r="AU45" s="19"/>
      <c r="AV45" s="19"/>
      <c r="AW45" s="19"/>
      <c r="AX45" s="19"/>
      <c r="AY45" s="12">
        <v>0</v>
      </c>
      <c r="AZ45" s="11"/>
      <c r="BA45" s="11"/>
      <c r="BB45" s="11"/>
      <c r="BC45" s="11"/>
      <c r="BD45" s="11"/>
      <c r="BE45" s="11"/>
      <c r="BF45" s="10"/>
      <c r="BG45" s="6">
        <v>0</v>
      </c>
      <c r="BH45" s="6"/>
      <c r="BI45" s="6"/>
      <c r="BJ45" s="6"/>
      <c r="BK45" s="6"/>
      <c r="BL45" s="6"/>
      <c r="BM45" s="6"/>
      <c r="BN45" s="6"/>
      <c r="BO45" s="12">
        <f>AQ45/365*50</f>
        <v>14190.575342465754</v>
      </c>
      <c r="BP45" s="11"/>
      <c r="BQ45" s="11"/>
      <c r="BR45" s="11"/>
      <c r="BS45" s="11"/>
      <c r="BT45" s="11"/>
      <c r="BU45" s="11"/>
      <c r="BV45" s="10"/>
      <c r="BW45" s="6">
        <v>0</v>
      </c>
      <c r="BX45" s="6"/>
      <c r="BY45" s="6"/>
      <c r="BZ45" s="6"/>
      <c r="CA45" s="6"/>
      <c r="CB45" s="6"/>
      <c r="CC45" s="6"/>
      <c r="CD45" s="6"/>
      <c r="CE45" s="6">
        <v>0</v>
      </c>
      <c r="CF45" s="6"/>
      <c r="CG45" s="6"/>
      <c r="CH45" s="6"/>
      <c r="CI45" s="6"/>
      <c r="CJ45" s="6"/>
      <c r="CK45" s="6"/>
      <c r="CL45" s="6"/>
      <c r="CM45" s="6"/>
      <c r="CN45" s="6">
        <v>0</v>
      </c>
      <c r="CO45" s="6"/>
      <c r="CP45" s="6"/>
      <c r="CQ45" s="6"/>
      <c r="CR45" s="6"/>
      <c r="CS45" s="6"/>
      <c r="CT45" s="6"/>
      <c r="CU45" s="6"/>
      <c r="CV45" s="5">
        <f>SUM(AQ45:CU45)</f>
        <v>117781.77534246577</v>
      </c>
      <c r="CW45" s="5"/>
      <c r="CX45" s="5"/>
      <c r="CY45" s="5"/>
      <c r="CZ45" s="5"/>
      <c r="DA45" s="5"/>
      <c r="DB45" s="5"/>
      <c r="DC45" s="5"/>
      <c r="DD45" s="5"/>
      <c r="DE45" s="4"/>
      <c r="DQ45" s="57"/>
      <c r="DR45" s="57"/>
    </row>
    <row r="46" spans="1:125" s="1" customFormat="1" ht="23.25" customHeight="1" x14ac:dyDescent="0.2">
      <c r="A46" s="34" t="s">
        <v>113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2"/>
      <c r="P46" s="81" t="s">
        <v>107</v>
      </c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79"/>
      <c r="AE46" s="79"/>
      <c r="AF46" s="79"/>
      <c r="AG46" s="78">
        <v>2</v>
      </c>
      <c r="AH46" s="78"/>
      <c r="AI46" s="78"/>
      <c r="AJ46" s="78"/>
      <c r="AK46" s="22">
        <v>11524.44</v>
      </c>
      <c r="AL46" s="21"/>
      <c r="AM46" s="21"/>
      <c r="AN46" s="21"/>
      <c r="AO46" s="21"/>
      <c r="AP46" s="20"/>
      <c r="AQ46" s="19">
        <f>AG46*AK46*12</f>
        <v>276586.56</v>
      </c>
      <c r="AR46" s="19"/>
      <c r="AS46" s="19"/>
      <c r="AT46" s="19"/>
      <c r="AU46" s="19"/>
      <c r="AV46" s="19"/>
      <c r="AW46" s="19"/>
      <c r="AX46" s="19"/>
      <c r="AY46" s="12">
        <v>0</v>
      </c>
      <c r="AZ46" s="11"/>
      <c r="BA46" s="11"/>
      <c r="BB46" s="11"/>
      <c r="BC46" s="11"/>
      <c r="BD46" s="11"/>
      <c r="BE46" s="11"/>
      <c r="BF46" s="10"/>
      <c r="BG46" s="6">
        <v>0</v>
      </c>
      <c r="BH46" s="6"/>
      <c r="BI46" s="6"/>
      <c r="BJ46" s="6"/>
      <c r="BK46" s="6"/>
      <c r="BL46" s="6"/>
      <c r="BM46" s="6"/>
      <c r="BN46" s="6"/>
      <c r="BO46" s="12">
        <f>AQ46/365*50</f>
        <v>37888.569863013698</v>
      </c>
      <c r="BP46" s="11"/>
      <c r="BQ46" s="11"/>
      <c r="BR46" s="11"/>
      <c r="BS46" s="11"/>
      <c r="BT46" s="11"/>
      <c r="BU46" s="11"/>
      <c r="BV46" s="10"/>
      <c r="BW46" s="6">
        <v>0</v>
      </c>
      <c r="BX46" s="6"/>
      <c r="BY46" s="6"/>
      <c r="BZ46" s="6"/>
      <c r="CA46" s="6"/>
      <c r="CB46" s="6"/>
      <c r="CC46" s="6"/>
      <c r="CD46" s="6"/>
      <c r="CE46" s="6">
        <v>0</v>
      </c>
      <c r="CF46" s="6"/>
      <c r="CG46" s="6"/>
      <c r="CH46" s="6"/>
      <c r="CI46" s="6"/>
      <c r="CJ46" s="6"/>
      <c r="CK46" s="6"/>
      <c r="CL46" s="6"/>
      <c r="CM46" s="6"/>
      <c r="CN46" s="6">
        <v>0</v>
      </c>
      <c r="CO46" s="6"/>
      <c r="CP46" s="6"/>
      <c r="CQ46" s="6"/>
      <c r="CR46" s="6"/>
      <c r="CS46" s="6"/>
      <c r="CT46" s="6"/>
      <c r="CU46" s="6"/>
      <c r="CV46" s="5">
        <f>SUM(AQ46:CU46)</f>
        <v>314475.12986301369</v>
      </c>
      <c r="CW46" s="5"/>
      <c r="CX46" s="5"/>
      <c r="CY46" s="5"/>
      <c r="CZ46" s="5"/>
      <c r="DA46" s="5"/>
      <c r="DB46" s="5"/>
      <c r="DC46" s="5"/>
      <c r="DD46" s="5"/>
      <c r="DE46" s="4"/>
      <c r="DQ46" s="57"/>
      <c r="DR46" s="57"/>
    </row>
    <row r="47" spans="1:125" s="1" customFormat="1" ht="23.25" customHeight="1" x14ac:dyDescent="0.2">
      <c r="A47" s="34" t="s">
        <v>112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2"/>
      <c r="P47" s="81" t="s">
        <v>107</v>
      </c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79"/>
      <c r="AE47" s="79"/>
      <c r="AF47" s="79"/>
      <c r="AG47" s="78">
        <v>2</v>
      </c>
      <c r="AH47" s="78"/>
      <c r="AI47" s="78"/>
      <c r="AJ47" s="78"/>
      <c r="AK47" s="22">
        <v>10596.57</v>
      </c>
      <c r="AL47" s="21"/>
      <c r="AM47" s="21"/>
      <c r="AN47" s="21"/>
      <c r="AO47" s="21"/>
      <c r="AP47" s="20"/>
      <c r="AQ47" s="19">
        <f>AG47*AK47*12</f>
        <v>254317.68</v>
      </c>
      <c r="AR47" s="19"/>
      <c r="AS47" s="19"/>
      <c r="AT47" s="19"/>
      <c r="AU47" s="19"/>
      <c r="AV47" s="19"/>
      <c r="AW47" s="19"/>
      <c r="AX47" s="19"/>
      <c r="AY47" s="12">
        <v>0</v>
      </c>
      <c r="AZ47" s="11"/>
      <c r="BA47" s="11"/>
      <c r="BB47" s="11"/>
      <c r="BC47" s="11"/>
      <c r="BD47" s="11"/>
      <c r="BE47" s="11"/>
      <c r="BF47" s="10"/>
      <c r="BG47" s="6">
        <v>0</v>
      </c>
      <c r="BH47" s="6"/>
      <c r="BI47" s="6"/>
      <c r="BJ47" s="6"/>
      <c r="BK47" s="6"/>
      <c r="BL47" s="6"/>
      <c r="BM47" s="6"/>
      <c r="BN47" s="6"/>
      <c r="BO47" s="12">
        <f>AQ47/365*50</f>
        <v>34838.038356164383</v>
      </c>
      <c r="BP47" s="11"/>
      <c r="BQ47" s="11"/>
      <c r="BR47" s="11"/>
      <c r="BS47" s="11"/>
      <c r="BT47" s="11"/>
      <c r="BU47" s="11"/>
      <c r="BV47" s="10"/>
      <c r="BW47" s="6">
        <v>0</v>
      </c>
      <c r="BX47" s="6"/>
      <c r="BY47" s="6"/>
      <c r="BZ47" s="6"/>
      <c r="CA47" s="6"/>
      <c r="CB47" s="6"/>
      <c r="CC47" s="6"/>
      <c r="CD47" s="6"/>
      <c r="CE47" s="6">
        <v>0</v>
      </c>
      <c r="CF47" s="6"/>
      <c r="CG47" s="6"/>
      <c r="CH47" s="6"/>
      <c r="CI47" s="6"/>
      <c r="CJ47" s="6"/>
      <c r="CK47" s="6"/>
      <c r="CL47" s="6"/>
      <c r="CM47" s="6"/>
      <c r="CN47" s="6">
        <v>0</v>
      </c>
      <c r="CO47" s="6"/>
      <c r="CP47" s="6"/>
      <c r="CQ47" s="6"/>
      <c r="CR47" s="6"/>
      <c r="CS47" s="6"/>
      <c r="CT47" s="6"/>
      <c r="CU47" s="6"/>
      <c r="CV47" s="5">
        <f>SUM(AQ47:CU47)</f>
        <v>289155.71835616441</v>
      </c>
      <c r="CW47" s="5"/>
      <c r="CX47" s="5"/>
      <c r="CY47" s="5"/>
      <c r="CZ47" s="5"/>
      <c r="DA47" s="5"/>
      <c r="DB47" s="5"/>
      <c r="DC47" s="5"/>
      <c r="DD47" s="5"/>
      <c r="DE47" s="4"/>
      <c r="DQ47" s="57"/>
      <c r="DR47" s="57"/>
    </row>
    <row r="48" spans="1:125" s="1" customFormat="1" ht="23.25" customHeight="1" x14ac:dyDescent="0.2">
      <c r="A48" s="34" t="s">
        <v>111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2"/>
      <c r="P48" s="81" t="s">
        <v>107</v>
      </c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79"/>
      <c r="AE48" s="79"/>
      <c r="AF48" s="79"/>
      <c r="AG48" s="78">
        <v>2</v>
      </c>
      <c r="AH48" s="78"/>
      <c r="AI48" s="78"/>
      <c r="AJ48" s="78"/>
      <c r="AK48" s="22">
        <v>9452.42</v>
      </c>
      <c r="AL48" s="21"/>
      <c r="AM48" s="21"/>
      <c r="AN48" s="21"/>
      <c r="AO48" s="21"/>
      <c r="AP48" s="20"/>
      <c r="AQ48" s="19">
        <f>AG48*AK48*12</f>
        <v>226858.08000000002</v>
      </c>
      <c r="AR48" s="19"/>
      <c r="AS48" s="19"/>
      <c r="AT48" s="19"/>
      <c r="AU48" s="19"/>
      <c r="AV48" s="19"/>
      <c r="AW48" s="19"/>
      <c r="AX48" s="19"/>
      <c r="AY48" s="12">
        <v>0</v>
      </c>
      <c r="AZ48" s="11"/>
      <c r="BA48" s="11"/>
      <c r="BB48" s="11"/>
      <c r="BC48" s="11"/>
      <c r="BD48" s="11"/>
      <c r="BE48" s="11"/>
      <c r="BF48" s="10"/>
      <c r="BG48" s="6">
        <v>0</v>
      </c>
      <c r="BH48" s="6"/>
      <c r="BI48" s="6"/>
      <c r="BJ48" s="6"/>
      <c r="BK48" s="6"/>
      <c r="BL48" s="6"/>
      <c r="BM48" s="6"/>
      <c r="BN48" s="6"/>
      <c r="BO48" s="12">
        <f>AQ48/365*50</f>
        <v>31076.449315068494</v>
      </c>
      <c r="BP48" s="11"/>
      <c r="BQ48" s="11"/>
      <c r="BR48" s="11"/>
      <c r="BS48" s="11"/>
      <c r="BT48" s="11"/>
      <c r="BU48" s="11"/>
      <c r="BV48" s="10"/>
      <c r="BW48" s="6">
        <v>0</v>
      </c>
      <c r="BX48" s="6"/>
      <c r="BY48" s="6"/>
      <c r="BZ48" s="6"/>
      <c r="CA48" s="6"/>
      <c r="CB48" s="6"/>
      <c r="CC48" s="6"/>
      <c r="CD48" s="6"/>
      <c r="CE48" s="6">
        <v>0</v>
      </c>
      <c r="CF48" s="6"/>
      <c r="CG48" s="6"/>
      <c r="CH48" s="6"/>
      <c r="CI48" s="6"/>
      <c r="CJ48" s="6"/>
      <c r="CK48" s="6"/>
      <c r="CL48" s="6"/>
      <c r="CM48" s="6"/>
      <c r="CN48" s="6">
        <v>0</v>
      </c>
      <c r="CO48" s="6"/>
      <c r="CP48" s="6"/>
      <c r="CQ48" s="6"/>
      <c r="CR48" s="6"/>
      <c r="CS48" s="6"/>
      <c r="CT48" s="6"/>
      <c r="CU48" s="6"/>
      <c r="CV48" s="5">
        <f>SUM(AQ48:CU48)</f>
        <v>257934.5293150685</v>
      </c>
      <c r="CW48" s="5"/>
      <c r="CX48" s="5"/>
      <c r="CY48" s="5"/>
      <c r="CZ48" s="5"/>
      <c r="DA48" s="5"/>
      <c r="DB48" s="5"/>
      <c r="DC48" s="5"/>
      <c r="DD48" s="5"/>
      <c r="DE48" s="4"/>
      <c r="DQ48" s="57"/>
      <c r="DR48" s="57"/>
    </row>
    <row r="49" spans="1:122" s="1" customFormat="1" ht="23.25" customHeight="1" x14ac:dyDescent="0.2">
      <c r="A49" s="34" t="s">
        <v>110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2"/>
      <c r="P49" s="81" t="s">
        <v>107</v>
      </c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79"/>
      <c r="AE49" s="79"/>
      <c r="AF49" s="79"/>
      <c r="AG49" s="78">
        <v>2</v>
      </c>
      <c r="AH49" s="78"/>
      <c r="AI49" s="78"/>
      <c r="AJ49" s="78"/>
      <c r="AK49" s="22">
        <v>9452.42</v>
      </c>
      <c r="AL49" s="21"/>
      <c r="AM49" s="21"/>
      <c r="AN49" s="21"/>
      <c r="AO49" s="21"/>
      <c r="AP49" s="20"/>
      <c r="AQ49" s="19">
        <f>AG49*AK49*12</f>
        <v>226858.08000000002</v>
      </c>
      <c r="AR49" s="19"/>
      <c r="AS49" s="19"/>
      <c r="AT49" s="19"/>
      <c r="AU49" s="19"/>
      <c r="AV49" s="19"/>
      <c r="AW49" s="19"/>
      <c r="AX49" s="19"/>
      <c r="AY49" s="12">
        <v>0</v>
      </c>
      <c r="AZ49" s="11"/>
      <c r="BA49" s="11"/>
      <c r="BB49" s="11"/>
      <c r="BC49" s="11"/>
      <c r="BD49" s="11"/>
      <c r="BE49" s="11"/>
      <c r="BF49" s="10"/>
      <c r="BG49" s="6">
        <v>0</v>
      </c>
      <c r="BH49" s="6"/>
      <c r="BI49" s="6"/>
      <c r="BJ49" s="6"/>
      <c r="BK49" s="6"/>
      <c r="BL49" s="6"/>
      <c r="BM49" s="6"/>
      <c r="BN49" s="6"/>
      <c r="BO49" s="12">
        <f>AQ49/365*50</f>
        <v>31076.449315068494</v>
      </c>
      <c r="BP49" s="11"/>
      <c r="BQ49" s="11"/>
      <c r="BR49" s="11"/>
      <c r="BS49" s="11"/>
      <c r="BT49" s="11"/>
      <c r="BU49" s="11"/>
      <c r="BV49" s="10"/>
      <c r="BW49" s="6">
        <v>0</v>
      </c>
      <c r="BX49" s="6"/>
      <c r="BY49" s="6"/>
      <c r="BZ49" s="6"/>
      <c r="CA49" s="6"/>
      <c r="CB49" s="6"/>
      <c r="CC49" s="6"/>
      <c r="CD49" s="6"/>
      <c r="CE49" s="6">
        <v>0</v>
      </c>
      <c r="CF49" s="6"/>
      <c r="CG49" s="6"/>
      <c r="CH49" s="6"/>
      <c r="CI49" s="6"/>
      <c r="CJ49" s="6"/>
      <c r="CK49" s="6"/>
      <c r="CL49" s="6"/>
      <c r="CM49" s="6"/>
      <c r="CN49" s="6">
        <v>0</v>
      </c>
      <c r="CO49" s="6"/>
      <c r="CP49" s="6"/>
      <c r="CQ49" s="6"/>
      <c r="CR49" s="6"/>
      <c r="CS49" s="6"/>
      <c r="CT49" s="6"/>
      <c r="CU49" s="6"/>
      <c r="CV49" s="5">
        <f>SUM(AQ49:CU49)</f>
        <v>257934.5293150685</v>
      </c>
      <c r="CW49" s="5"/>
      <c r="CX49" s="5"/>
      <c r="CY49" s="5"/>
      <c r="CZ49" s="5"/>
      <c r="DA49" s="5"/>
      <c r="DB49" s="5"/>
      <c r="DC49" s="5"/>
      <c r="DD49" s="5"/>
      <c r="DE49" s="4"/>
      <c r="DQ49" s="57"/>
      <c r="DR49" s="57"/>
    </row>
    <row r="50" spans="1:122" s="1" customFormat="1" ht="23.25" customHeight="1" x14ac:dyDescent="0.2">
      <c r="A50" s="34" t="s">
        <v>109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2"/>
      <c r="P50" s="81" t="s">
        <v>107</v>
      </c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79"/>
      <c r="AE50" s="79"/>
      <c r="AF50" s="79"/>
      <c r="AG50" s="78">
        <v>2</v>
      </c>
      <c r="AH50" s="78"/>
      <c r="AI50" s="78"/>
      <c r="AJ50" s="78"/>
      <c r="AK50" s="22">
        <v>9452.42</v>
      </c>
      <c r="AL50" s="21"/>
      <c r="AM50" s="21"/>
      <c r="AN50" s="21"/>
      <c r="AO50" s="21"/>
      <c r="AP50" s="20"/>
      <c r="AQ50" s="19">
        <f>AG50*AK50*12</f>
        <v>226858.08000000002</v>
      </c>
      <c r="AR50" s="19"/>
      <c r="AS50" s="19"/>
      <c r="AT50" s="19"/>
      <c r="AU50" s="19"/>
      <c r="AV50" s="19"/>
      <c r="AW50" s="19"/>
      <c r="AX50" s="19"/>
      <c r="AY50" s="12">
        <v>0</v>
      </c>
      <c r="AZ50" s="11"/>
      <c r="BA50" s="11"/>
      <c r="BB50" s="11"/>
      <c r="BC50" s="11"/>
      <c r="BD50" s="11"/>
      <c r="BE50" s="11"/>
      <c r="BF50" s="10"/>
      <c r="BG50" s="6">
        <v>0</v>
      </c>
      <c r="BH50" s="6"/>
      <c r="BI50" s="6"/>
      <c r="BJ50" s="6"/>
      <c r="BK50" s="6"/>
      <c r="BL50" s="6"/>
      <c r="BM50" s="6"/>
      <c r="BN50" s="6"/>
      <c r="BO50" s="12">
        <f>AQ50/365*50</f>
        <v>31076.449315068494</v>
      </c>
      <c r="BP50" s="11"/>
      <c r="BQ50" s="11"/>
      <c r="BR50" s="11"/>
      <c r="BS50" s="11"/>
      <c r="BT50" s="11"/>
      <c r="BU50" s="11"/>
      <c r="BV50" s="10"/>
      <c r="BW50" s="6">
        <v>0</v>
      </c>
      <c r="BX50" s="6"/>
      <c r="BY50" s="6"/>
      <c r="BZ50" s="6"/>
      <c r="CA50" s="6"/>
      <c r="CB50" s="6"/>
      <c r="CC50" s="6"/>
      <c r="CD50" s="6"/>
      <c r="CE50" s="6">
        <v>0</v>
      </c>
      <c r="CF50" s="6"/>
      <c r="CG50" s="6"/>
      <c r="CH50" s="6"/>
      <c r="CI50" s="6"/>
      <c r="CJ50" s="6"/>
      <c r="CK50" s="6"/>
      <c r="CL50" s="6"/>
      <c r="CM50" s="6"/>
      <c r="CN50" s="6">
        <v>0</v>
      </c>
      <c r="CO50" s="6"/>
      <c r="CP50" s="6"/>
      <c r="CQ50" s="6"/>
      <c r="CR50" s="6"/>
      <c r="CS50" s="6"/>
      <c r="CT50" s="6"/>
      <c r="CU50" s="6"/>
      <c r="CV50" s="5">
        <f>SUM(AQ50:CU50)</f>
        <v>257934.5293150685</v>
      </c>
      <c r="CW50" s="5"/>
      <c r="CX50" s="5"/>
      <c r="CY50" s="5"/>
      <c r="CZ50" s="5"/>
      <c r="DA50" s="5"/>
      <c r="DB50" s="5"/>
      <c r="DC50" s="5"/>
      <c r="DD50" s="5"/>
      <c r="DE50" s="4"/>
      <c r="DQ50" s="57"/>
      <c r="DR50" s="57"/>
    </row>
    <row r="51" spans="1:122" s="1" customFormat="1" ht="23.25" customHeight="1" x14ac:dyDescent="0.2">
      <c r="A51" s="34" t="s">
        <v>108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2"/>
      <c r="P51" s="81" t="s">
        <v>107</v>
      </c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79"/>
      <c r="AE51" s="79"/>
      <c r="AF51" s="79"/>
      <c r="AG51" s="78">
        <v>40</v>
      </c>
      <c r="AH51" s="78"/>
      <c r="AI51" s="78"/>
      <c r="AJ51" s="78"/>
      <c r="AK51" s="22">
        <v>8835.6</v>
      </c>
      <c r="AL51" s="21"/>
      <c r="AM51" s="21"/>
      <c r="AN51" s="21"/>
      <c r="AO51" s="21"/>
      <c r="AP51" s="20"/>
      <c r="AQ51" s="19">
        <f>AG51*AK51*12</f>
        <v>4241088</v>
      </c>
      <c r="AR51" s="19"/>
      <c r="AS51" s="19"/>
      <c r="AT51" s="19"/>
      <c r="AU51" s="19"/>
      <c r="AV51" s="19"/>
      <c r="AW51" s="19"/>
      <c r="AX51" s="19"/>
      <c r="AY51" s="12">
        <v>0</v>
      </c>
      <c r="AZ51" s="11"/>
      <c r="BA51" s="11"/>
      <c r="BB51" s="11"/>
      <c r="BC51" s="11"/>
      <c r="BD51" s="11"/>
      <c r="BE51" s="11"/>
      <c r="BF51" s="10"/>
      <c r="BG51" s="6">
        <v>0</v>
      </c>
      <c r="BH51" s="6"/>
      <c r="BI51" s="6"/>
      <c r="BJ51" s="6"/>
      <c r="BK51" s="6"/>
      <c r="BL51" s="6"/>
      <c r="BM51" s="6"/>
      <c r="BN51" s="6"/>
      <c r="BO51" s="12">
        <f>AQ51/365*50</f>
        <v>580970.95890410955</v>
      </c>
      <c r="BP51" s="11"/>
      <c r="BQ51" s="11"/>
      <c r="BR51" s="11"/>
      <c r="BS51" s="11"/>
      <c r="BT51" s="11"/>
      <c r="BU51" s="11"/>
      <c r="BV51" s="10"/>
      <c r="BW51" s="6">
        <v>0</v>
      </c>
      <c r="BX51" s="6"/>
      <c r="BY51" s="6"/>
      <c r="BZ51" s="6"/>
      <c r="CA51" s="6"/>
      <c r="CB51" s="6"/>
      <c r="CC51" s="6"/>
      <c r="CD51" s="6"/>
      <c r="CE51" s="6">
        <v>0</v>
      </c>
      <c r="CF51" s="6"/>
      <c r="CG51" s="6"/>
      <c r="CH51" s="6"/>
      <c r="CI51" s="6"/>
      <c r="CJ51" s="6"/>
      <c r="CK51" s="6"/>
      <c r="CL51" s="6"/>
      <c r="CM51" s="6"/>
      <c r="CN51" s="6">
        <v>0</v>
      </c>
      <c r="CO51" s="6"/>
      <c r="CP51" s="6"/>
      <c r="CQ51" s="6"/>
      <c r="CR51" s="6"/>
      <c r="CS51" s="6"/>
      <c r="CT51" s="6"/>
      <c r="CU51" s="6"/>
      <c r="CV51" s="5">
        <f>SUM(AQ51:CU51)</f>
        <v>4822058.9589041099</v>
      </c>
      <c r="CW51" s="5"/>
      <c r="CX51" s="5"/>
      <c r="CY51" s="5"/>
      <c r="CZ51" s="5"/>
      <c r="DA51" s="5"/>
      <c r="DB51" s="5"/>
      <c r="DC51" s="5"/>
      <c r="DD51" s="5"/>
      <c r="DE51" s="4"/>
      <c r="DQ51" s="57"/>
      <c r="DR51" s="57"/>
    </row>
    <row r="52" spans="1:122" s="1" customFormat="1" ht="23.25" customHeight="1" x14ac:dyDescent="0.2">
      <c r="A52" s="34" t="s">
        <v>108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2"/>
      <c r="P52" s="81" t="s">
        <v>107</v>
      </c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79"/>
      <c r="AE52" s="79"/>
      <c r="AF52" s="79"/>
      <c r="AG52" s="78">
        <v>1</v>
      </c>
      <c r="AH52" s="78"/>
      <c r="AI52" s="78"/>
      <c r="AJ52" s="78"/>
      <c r="AK52" s="22">
        <v>10396.57</v>
      </c>
      <c r="AL52" s="21"/>
      <c r="AM52" s="21"/>
      <c r="AN52" s="21"/>
      <c r="AO52" s="21"/>
      <c r="AP52" s="20"/>
      <c r="AQ52" s="19">
        <f>AG52*AK52*12</f>
        <v>124758.84</v>
      </c>
      <c r="AR52" s="19"/>
      <c r="AS52" s="19"/>
      <c r="AT52" s="19"/>
      <c r="AU52" s="19"/>
      <c r="AV52" s="19"/>
      <c r="AW52" s="19"/>
      <c r="AX52" s="19"/>
      <c r="AY52" s="12">
        <v>0</v>
      </c>
      <c r="AZ52" s="11"/>
      <c r="BA52" s="11"/>
      <c r="BB52" s="11"/>
      <c r="BC52" s="11"/>
      <c r="BD52" s="11"/>
      <c r="BE52" s="11"/>
      <c r="BF52" s="10"/>
      <c r="BG52" s="6">
        <v>0</v>
      </c>
      <c r="BH52" s="6"/>
      <c r="BI52" s="6"/>
      <c r="BJ52" s="6"/>
      <c r="BK52" s="6"/>
      <c r="BL52" s="6"/>
      <c r="BM52" s="6"/>
      <c r="BN52" s="6"/>
      <c r="BO52" s="12">
        <f>AQ52/365*50</f>
        <v>17090.252054794517</v>
      </c>
      <c r="BP52" s="11"/>
      <c r="BQ52" s="11"/>
      <c r="BR52" s="11"/>
      <c r="BS52" s="11"/>
      <c r="BT52" s="11"/>
      <c r="BU52" s="11"/>
      <c r="BV52" s="10"/>
      <c r="BW52" s="6">
        <v>0</v>
      </c>
      <c r="BX52" s="6"/>
      <c r="BY52" s="6"/>
      <c r="BZ52" s="6"/>
      <c r="CA52" s="6"/>
      <c r="CB52" s="6"/>
      <c r="CC52" s="6"/>
      <c r="CD52" s="6"/>
      <c r="CE52" s="6">
        <v>0</v>
      </c>
      <c r="CF52" s="6"/>
      <c r="CG52" s="6"/>
      <c r="CH52" s="6"/>
      <c r="CI52" s="6"/>
      <c r="CJ52" s="6"/>
      <c r="CK52" s="6"/>
      <c r="CL52" s="6"/>
      <c r="CM52" s="6"/>
      <c r="CN52" s="6">
        <v>0</v>
      </c>
      <c r="CO52" s="6"/>
      <c r="CP52" s="6"/>
      <c r="CQ52" s="6"/>
      <c r="CR52" s="6"/>
      <c r="CS52" s="6"/>
      <c r="CT52" s="6"/>
      <c r="CU52" s="6"/>
      <c r="CV52" s="5">
        <f>SUM(AQ52:CU52)</f>
        <v>141849.09205479451</v>
      </c>
      <c r="CW52" s="5"/>
      <c r="CX52" s="5"/>
      <c r="CY52" s="5"/>
      <c r="CZ52" s="5"/>
      <c r="DA52" s="5"/>
      <c r="DB52" s="5"/>
      <c r="DC52" s="5"/>
      <c r="DD52" s="5"/>
      <c r="DE52" s="4"/>
      <c r="DQ52" s="57"/>
      <c r="DR52" s="57"/>
    </row>
    <row r="53" spans="1:122" s="1" customFormat="1" ht="23.25" customHeight="1" x14ac:dyDescent="0.2">
      <c r="A53" s="34" t="s">
        <v>4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2"/>
      <c r="P53" s="81" t="s">
        <v>105</v>
      </c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79"/>
      <c r="AE53" s="79"/>
      <c r="AF53" s="79"/>
      <c r="AG53" s="78">
        <v>1</v>
      </c>
      <c r="AH53" s="78"/>
      <c r="AI53" s="78"/>
      <c r="AJ53" s="78"/>
      <c r="AK53" s="22">
        <v>10078.07</v>
      </c>
      <c r="AL53" s="21"/>
      <c r="AM53" s="21"/>
      <c r="AN53" s="21"/>
      <c r="AO53" s="21"/>
      <c r="AP53" s="20"/>
      <c r="AQ53" s="19">
        <f>AG53*AK53*12</f>
        <v>120936.84</v>
      </c>
      <c r="AR53" s="19"/>
      <c r="AS53" s="19"/>
      <c r="AT53" s="19"/>
      <c r="AU53" s="19"/>
      <c r="AV53" s="19"/>
      <c r="AW53" s="19"/>
      <c r="AX53" s="19"/>
      <c r="AY53" s="12">
        <v>0</v>
      </c>
      <c r="AZ53" s="11"/>
      <c r="BA53" s="11"/>
      <c r="BB53" s="11"/>
      <c r="BC53" s="11"/>
      <c r="BD53" s="11"/>
      <c r="BE53" s="11"/>
      <c r="BF53" s="10"/>
      <c r="BG53" s="6">
        <v>0</v>
      </c>
      <c r="BH53" s="6"/>
      <c r="BI53" s="6"/>
      <c r="BJ53" s="6"/>
      <c r="BK53" s="6"/>
      <c r="BL53" s="6"/>
      <c r="BM53" s="6"/>
      <c r="BN53" s="6"/>
      <c r="BO53" s="12">
        <f>AQ53/365*50</f>
        <v>16566.690410958905</v>
      </c>
      <c r="BP53" s="11"/>
      <c r="BQ53" s="11"/>
      <c r="BR53" s="11"/>
      <c r="BS53" s="11"/>
      <c r="BT53" s="11"/>
      <c r="BU53" s="11"/>
      <c r="BV53" s="10"/>
      <c r="BW53" s="6">
        <v>0</v>
      </c>
      <c r="BX53" s="6"/>
      <c r="BY53" s="6"/>
      <c r="BZ53" s="6"/>
      <c r="CA53" s="6"/>
      <c r="CB53" s="6"/>
      <c r="CC53" s="6"/>
      <c r="CD53" s="6"/>
      <c r="CE53" s="6">
        <v>0</v>
      </c>
      <c r="CF53" s="6"/>
      <c r="CG53" s="6"/>
      <c r="CH53" s="6"/>
      <c r="CI53" s="6"/>
      <c r="CJ53" s="6"/>
      <c r="CK53" s="6"/>
      <c r="CL53" s="6"/>
      <c r="CM53" s="6"/>
      <c r="CN53" s="6">
        <v>0</v>
      </c>
      <c r="CO53" s="6"/>
      <c r="CP53" s="6"/>
      <c r="CQ53" s="6"/>
      <c r="CR53" s="6"/>
      <c r="CS53" s="6"/>
      <c r="CT53" s="6"/>
      <c r="CU53" s="6"/>
      <c r="CV53" s="5">
        <f>SUM(AQ53:CU53)</f>
        <v>137503.53041095889</v>
      </c>
      <c r="CW53" s="5"/>
      <c r="CX53" s="5"/>
      <c r="CY53" s="5"/>
      <c r="CZ53" s="5"/>
      <c r="DA53" s="5"/>
      <c r="DB53" s="5"/>
      <c r="DC53" s="5"/>
      <c r="DD53" s="5"/>
      <c r="DE53" s="4"/>
      <c r="DQ53" s="57"/>
      <c r="DR53" s="57"/>
    </row>
    <row r="54" spans="1:122" s="1" customFormat="1" ht="23.25" customHeight="1" x14ac:dyDescent="0.2">
      <c r="A54" s="34" t="s">
        <v>25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2"/>
      <c r="P54" s="81" t="s">
        <v>105</v>
      </c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79"/>
      <c r="AE54" s="79"/>
      <c r="AF54" s="79"/>
      <c r="AG54" s="78">
        <v>2</v>
      </c>
      <c r="AH54" s="78"/>
      <c r="AI54" s="78"/>
      <c r="AJ54" s="78"/>
      <c r="AK54" s="22">
        <v>8632.6</v>
      </c>
      <c r="AL54" s="21"/>
      <c r="AM54" s="21"/>
      <c r="AN54" s="21"/>
      <c r="AO54" s="21"/>
      <c r="AP54" s="20"/>
      <c r="AQ54" s="19">
        <f>AG54*AK54*12</f>
        <v>207182.40000000002</v>
      </c>
      <c r="AR54" s="19"/>
      <c r="AS54" s="19"/>
      <c r="AT54" s="19"/>
      <c r="AU54" s="19"/>
      <c r="AV54" s="19"/>
      <c r="AW54" s="19"/>
      <c r="AX54" s="19"/>
      <c r="AY54" s="12">
        <v>0</v>
      </c>
      <c r="AZ54" s="11"/>
      <c r="BA54" s="11"/>
      <c r="BB54" s="11"/>
      <c r="BC54" s="11"/>
      <c r="BD54" s="11"/>
      <c r="BE54" s="11"/>
      <c r="BF54" s="10"/>
      <c r="BG54" s="6">
        <v>0</v>
      </c>
      <c r="BH54" s="6"/>
      <c r="BI54" s="6"/>
      <c r="BJ54" s="6"/>
      <c r="BK54" s="6"/>
      <c r="BL54" s="6"/>
      <c r="BM54" s="6"/>
      <c r="BN54" s="6"/>
      <c r="BO54" s="12">
        <f>AQ54/365*50</f>
        <v>28381.150684931508</v>
      </c>
      <c r="BP54" s="11"/>
      <c r="BQ54" s="11"/>
      <c r="BR54" s="11"/>
      <c r="BS54" s="11"/>
      <c r="BT54" s="11"/>
      <c r="BU54" s="11"/>
      <c r="BV54" s="10"/>
      <c r="BW54" s="6">
        <v>0</v>
      </c>
      <c r="BX54" s="6"/>
      <c r="BY54" s="6"/>
      <c r="BZ54" s="6"/>
      <c r="CA54" s="6"/>
      <c r="CB54" s="6"/>
      <c r="CC54" s="6"/>
      <c r="CD54" s="6"/>
      <c r="CE54" s="6">
        <v>0</v>
      </c>
      <c r="CF54" s="6"/>
      <c r="CG54" s="6"/>
      <c r="CH54" s="6"/>
      <c r="CI54" s="6"/>
      <c r="CJ54" s="6"/>
      <c r="CK54" s="6"/>
      <c r="CL54" s="6"/>
      <c r="CM54" s="6"/>
      <c r="CN54" s="6">
        <v>0</v>
      </c>
      <c r="CO54" s="6"/>
      <c r="CP54" s="6"/>
      <c r="CQ54" s="6"/>
      <c r="CR54" s="6"/>
      <c r="CS54" s="6"/>
      <c r="CT54" s="6"/>
      <c r="CU54" s="6"/>
      <c r="CV54" s="5">
        <f>SUM(AQ54:CU54)</f>
        <v>235563.55068493154</v>
      </c>
      <c r="CW54" s="5"/>
      <c r="CX54" s="5"/>
      <c r="CY54" s="5"/>
      <c r="CZ54" s="5"/>
      <c r="DA54" s="5"/>
      <c r="DB54" s="5"/>
      <c r="DC54" s="5"/>
      <c r="DD54" s="5"/>
      <c r="DE54" s="4"/>
      <c r="DR54" s="57"/>
    </row>
    <row r="55" spans="1:122" s="1" customFormat="1" ht="23.25" customHeight="1" x14ac:dyDescent="0.2">
      <c r="A55" s="34" t="s">
        <v>25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2"/>
      <c r="P55" s="81" t="s">
        <v>105</v>
      </c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79"/>
      <c r="AE55" s="79"/>
      <c r="AF55" s="79"/>
      <c r="AG55" s="78">
        <v>1</v>
      </c>
      <c r="AH55" s="78"/>
      <c r="AI55" s="78"/>
      <c r="AJ55" s="78"/>
      <c r="AK55" s="22">
        <v>3600</v>
      </c>
      <c r="AL55" s="21"/>
      <c r="AM55" s="21"/>
      <c r="AN55" s="21"/>
      <c r="AO55" s="21"/>
      <c r="AP55" s="20"/>
      <c r="AQ55" s="19">
        <f>AG55*AK55*12</f>
        <v>43200</v>
      </c>
      <c r="AR55" s="19"/>
      <c r="AS55" s="19"/>
      <c r="AT55" s="19"/>
      <c r="AU55" s="19"/>
      <c r="AV55" s="19"/>
      <c r="AW55" s="19"/>
      <c r="AX55" s="19"/>
      <c r="AY55" s="12">
        <v>0</v>
      </c>
      <c r="AZ55" s="11"/>
      <c r="BA55" s="11"/>
      <c r="BB55" s="11"/>
      <c r="BC55" s="11"/>
      <c r="BD55" s="11"/>
      <c r="BE55" s="11"/>
      <c r="BF55" s="10"/>
      <c r="BG55" s="6">
        <v>0</v>
      </c>
      <c r="BH55" s="6"/>
      <c r="BI55" s="6"/>
      <c r="BJ55" s="6"/>
      <c r="BK55" s="6"/>
      <c r="BL55" s="6"/>
      <c r="BM55" s="6"/>
      <c r="BN55" s="6"/>
      <c r="BO55" s="12">
        <f>AQ55/365*50</f>
        <v>5917.8082191780823</v>
      </c>
      <c r="BP55" s="11"/>
      <c r="BQ55" s="11"/>
      <c r="BR55" s="11"/>
      <c r="BS55" s="11"/>
      <c r="BT55" s="11"/>
      <c r="BU55" s="11"/>
      <c r="BV55" s="10"/>
      <c r="BW55" s="6">
        <v>0</v>
      </c>
      <c r="BX55" s="6"/>
      <c r="BY55" s="6"/>
      <c r="BZ55" s="6"/>
      <c r="CA55" s="6"/>
      <c r="CB55" s="6"/>
      <c r="CC55" s="6"/>
      <c r="CD55" s="6"/>
      <c r="CE55" s="6">
        <v>0</v>
      </c>
      <c r="CF55" s="6"/>
      <c r="CG55" s="6"/>
      <c r="CH55" s="6"/>
      <c r="CI55" s="6"/>
      <c r="CJ55" s="6"/>
      <c r="CK55" s="6"/>
      <c r="CL55" s="6"/>
      <c r="CM55" s="6"/>
      <c r="CN55" s="6">
        <v>0</v>
      </c>
      <c r="CO55" s="6"/>
      <c r="CP55" s="6"/>
      <c r="CQ55" s="6"/>
      <c r="CR55" s="6"/>
      <c r="CS55" s="6"/>
      <c r="CT55" s="6"/>
      <c r="CU55" s="6"/>
      <c r="CV55" s="5">
        <f>SUM(AQ55:CU55)</f>
        <v>49117.808219178085</v>
      </c>
      <c r="CW55" s="5"/>
      <c r="CX55" s="5"/>
      <c r="CY55" s="5"/>
      <c r="CZ55" s="5"/>
      <c r="DA55" s="5"/>
      <c r="DB55" s="5"/>
      <c r="DC55" s="5"/>
      <c r="DD55" s="5"/>
      <c r="DE55" s="4"/>
      <c r="DR55" s="80"/>
    </row>
    <row r="56" spans="1:122" s="1" customFormat="1" ht="23.25" customHeight="1" x14ac:dyDescent="0.2">
      <c r="A56" s="34" t="s">
        <v>25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2"/>
      <c r="P56" s="81" t="s">
        <v>105</v>
      </c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79"/>
      <c r="AE56" s="79"/>
      <c r="AF56" s="79"/>
      <c r="AG56" s="78">
        <v>1</v>
      </c>
      <c r="AH56" s="78"/>
      <c r="AI56" s="78"/>
      <c r="AJ56" s="78"/>
      <c r="AK56" s="22">
        <v>3600</v>
      </c>
      <c r="AL56" s="21"/>
      <c r="AM56" s="21"/>
      <c r="AN56" s="21"/>
      <c r="AO56" s="21"/>
      <c r="AP56" s="20"/>
      <c r="AQ56" s="19">
        <f>AG56*AK56*12</f>
        <v>43200</v>
      </c>
      <c r="AR56" s="19"/>
      <c r="AS56" s="19"/>
      <c r="AT56" s="19"/>
      <c r="AU56" s="19"/>
      <c r="AV56" s="19"/>
      <c r="AW56" s="19"/>
      <c r="AX56" s="19"/>
      <c r="AY56" s="12">
        <v>0</v>
      </c>
      <c r="AZ56" s="11"/>
      <c r="BA56" s="11"/>
      <c r="BB56" s="11"/>
      <c r="BC56" s="11"/>
      <c r="BD56" s="11"/>
      <c r="BE56" s="11"/>
      <c r="BF56" s="10"/>
      <c r="BG56" s="6">
        <v>0</v>
      </c>
      <c r="BH56" s="6"/>
      <c r="BI56" s="6"/>
      <c r="BJ56" s="6"/>
      <c r="BK56" s="6"/>
      <c r="BL56" s="6"/>
      <c r="BM56" s="6"/>
      <c r="BN56" s="6"/>
      <c r="BO56" s="12">
        <f>AQ56/365*50</f>
        <v>5917.8082191780823</v>
      </c>
      <c r="BP56" s="11"/>
      <c r="BQ56" s="11"/>
      <c r="BR56" s="11"/>
      <c r="BS56" s="11"/>
      <c r="BT56" s="11"/>
      <c r="BU56" s="11"/>
      <c r="BV56" s="10"/>
      <c r="BW56" s="6">
        <v>0</v>
      </c>
      <c r="BX56" s="6"/>
      <c r="BY56" s="6"/>
      <c r="BZ56" s="6"/>
      <c r="CA56" s="6"/>
      <c r="CB56" s="6"/>
      <c r="CC56" s="6"/>
      <c r="CD56" s="6"/>
      <c r="CE56" s="6">
        <v>0</v>
      </c>
      <c r="CF56" s="6"/>
      <c r="CG56" s="6"/>
      <c r="CH56" s="6"/>
      <c r="CI56" s="6"/>
      <c r="CJ56" s="6"/>
      <c r="CK56" s="6"/>
      <c r="CL56" s="6"/>
      <c r="CM56" s="6"/>
      <c r="CN56" s="6">
        <v>0</v>
      </c>
      <c r="CO56" s="6"/>
      <c r="CP56" s="6"/>
      <c r="CQ56" s="6"/>
      <c r="CR56" s="6"/>
      <c r="CS56" s="6"/>
      <c r="CT56" s="6"/>
      <c r="CU56" s="6"/>
      <c r="CV56" s="5">
        <f>SUM(AQ56:CU56)</f>
        <v>49117.808219178085</v>
      </c>
      <c r="CW56" s="5"/>
      <c r="CX56" s="5"/>
      <c r="CY56" s="5"/>
      <c r="CZ56" s="5"/>
      <c r="DA56" s="5"/>
      <c r="DB56" s="5"/>
      <c r="DC56" s="5"/>
      <c r="DD56" s="5"/>
      <c r="DE56" s="4"/>
    </row>
    <row r="57" spans="1:122" s="1" customFormat="1" ht="23.25" customHeight="1" x14ac:dyDescent="0.2">
      <c r="A57" s="34" t="s">
        <v>25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2"/>
      <c r="P57" s="81" t="s">
        <v>105</v>
      </c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79"/>
      <c r="AE57" s="79"/>
      <c r="AF57" s="79"/>
      <c r="AG57" s="78">
        <v>2</v>
      </c>
      <c r="AH57" s="78"/>
      <c r="AI57" s="78"/>
      <c r="AJ57" s="78"/>
      <c r="AK57" s="22">
        <v>5267.75</v>
      </c>
      <c r="AL57" s="21"/>
      <c r="AM57" s="21"/>
      <c r="AN57" s="21"/>
      <c r="AO57" s="21"/>
      <c r="AP57" s="20"/>
      <c r="AQ57" s="19">
        <f>AG57*AK57*12</f>
        <v>126426</v>
      </c>
      <c r="AR57" s="19"/>
      <c r="AS57" s="19"/>
      <c r="AT57" s="19"/>
      <c r="AU57" s="19"/>
      <c r="AV57" s="19"/>
      <c r="AW57" s="19"/>
      <c r="AX57" s="19"/>
      <c r="AY57" s="12">
        <v>0</v>
      </c>
      <c r="AZ57" s="11"/>
      <c r="BA57" s="11"/>
      <c r="BB57" s="11"/>
      <c r="BC57" s="11"/>
      <c r="BD57" s="11"/>
      <c r="BE57" s="11"/>
      <c r="BF57" s="10"/>
      <c r="BG57" s="6">
        <v>0</v>
      </c>
      <c r="BH57" s="6"/>
      <c r="BI57" s="6"/>
      <c r="BJ57" s="6"/>
      <c r="BK57" s="6"/>
      <c r="BL57" s="6"/>
      <c r="BM57" s="6"/>
      <c r="BN57" s="6"/>
      <c r="BO57" s="12">
        <f>AQ57/365*50</f>
        <v>17318.630136986299</v>
      </c>
      <c r="BP57" s="11"/>
      <c r="BQ57" s="11"/>
      <c r="BR57" s="11"/>
      <c r="BS57" s="11"/>
      <c r="BT57" s="11"/>
      <c r="BU57" s="11"/>
      <c r="BV57" s="10"/>
      <c r="BW57" s="6">
        <v>0</v>
      </c>
      <c r="BX57" s="6"/>
      <c r="BY57" s="6"/>
      <c r="BZ57" s="6"/>
      <c r="CA57" s="6"/>
      <c r="CB57" s="6"/>
      <c r="CC57" s="6"/>
      <c r="CD57" s="6"/>
      <c r="CE57" s="6">
        <v>0</v>
      </c>
      <c r="CF57" s="6"/>
      <c r="CG57" s="6"/>
      <c r="CH57" s="6"/>
      <c r="CI57" s="6"/>
      <c r="CJ57" s="6"/>
      <c r="CK57" s="6"/>
      <c r="CL57" s="6"/>
      <c r="CM57" s="6"/>
      <c r="CN57" s="6">
        <v>0</v>
      </c>
      <c r="CO57" s="6"/>
      <c r="CP57" s="6"/>
      <c r="CQ57" s="6"/>
      <c r="CR57" s="6"/>
      <c r="CS57" s="6"/>
      <c r="CT57" s="6"/>
      <c r="CU57" s="6"/>
      <c r="CV57" s="5">
        <f>SUM(AQ57:CU57)</f>
        <v>143744.63013698629</v>
      </c>
      <c r="CW57" s="5"/>
      <c r="CX57" s="5"/>
      <c r="CY57" s="5"/>
      <c r="CZ57" s="5"/>
      <c r="DA57" s="5"/>
      <c r="DB57" s="5"/>
      <c r="DC57" s="5"/>
      <c r="DD57" s="5"/>
      <c r="DE57" s="4"/>
    </row>
    <row r="58" spans="1:122" s="1" customFormat="1" ht="23.25" customHeight="1" x14ac:dyDescent="0.2">
      <c r="A58" s="34" t="s">
        <v>25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2"/>
      <c r="P58" s="31" t="s">
        <v>105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29"/>
      <c r="AD58" s="79"/>
      <c r="AE58" s="79"/>
      <c r="AF58" s="79"/>
      <c r="AG58" s="78">
        <v>1</v>
      </c>
      <c r="AH58" s="78"/>
      <c r="AI58" s="78"/>
      <c r="AJ58" s="78"/>
      <c r="AK58" s="22">
        <v>5470.71</v>
      </c>
      <c r="AL58" s="21"/>
      <c r="AM58" s="21"/>
      <c r="AN58" s="21"/>
      <c r="AO58" s="21"/>
      <c r="AP58" s="20"/>
      <c r="AQ58" s="19">
        <f>AG58*AK58*12</f>
        <v>65648.52</v>
      </c>
      <c r="AR58" s="19"/>
      <c r="AS58" s="19"/>
      <c r="AT58" s="19"/>
      <c r="AU58" s="19"/>
      <c r="AV58" s="19"/>
      <c r="AW58" s="19"/>
      <c r="AX58" s="19"/>
      <c r="AY58" s="12">
        <v>0</v>
      </c>
      <c r="AZ58" s="11"/>
      <c r="BA58" s="11"/>
      <c r="BB58" s="11"/>
      <c r="BC58" s="11"/>
      <c r="BD58" s="11"/>
      <c r="BE58" s="11"/>
      <c r="BF58" s="10"/>
      <c r="BG58" s="6">
        <v>0</v>
      </c>
      <c r="BH58" s="6"/>
      <c r="BI58" s="6"/>
      <c r="BJ58" s="6"/>
      <c r="BK58" s="6"/>
      <c r="BL58" s="6"/>
      <c r="BM58" s="6"/>
      <c r="BN58" s="6"/>
      <c r="BO58" s="12">
        <f>AQ58/365*50</f>
        <v>8992.9479452054802</v>
      </c>
      <c r="BP58" s="11"/>
      <c r="BQ58" s="11"/>
      <c r="BR58" s="11"/>
      <c r="BS58" s="11"/>
      <c r="BT58" s="11"/>
      <c r="BU58" s="11"/>
      <c r="BV58" s="10"/>
      <c r="BW58" s="6">
        <v>0</v>
      </c>
      <c r="BX58" s="6"/>
      <c r="BY58" s="6"/>
      <c r="BZ58" s="6"/>
      <c r="CA58" s="6"/>
      <c r="CB58" s="6"/>
      <c r="CC58" s="6"/>
      <c r="CD58" s="6"/>
      <c r="CE58" s="6">
        <v>0</v>
      </c>
      <c r="CF58" s="6"/>
      <c r="CG58" s="6"/>
      <c r="CH58" s="6"/>
      <c r="CI58" s="6"/>
      <c r="CJ58" s="6"/>
      <c r="CK58" s="6"/>
      <c r="CL58" s="6"/>
      <c r="CM58" s="6"/>
      <c r="CN58" s="6">
        <v>0</v>
      </c>
      <c r="CO58" s="6"/>
      <c r="CP58" s="6"/>
      <c r="CQ58" s="6"/>
      <c r="CR58" s="6"/>
      <c r="CS58" s="6"/>
      <c r="CT58" s="6"/>
      <c r="CU58" s="6"/>
      <c r="CV58" s="5">
        <f>SUM(AQ58:CU58)</f>
        <v>74641.467945205484</v>
      </c>
      <c r="CW58" s="5"/>
      <c r="CX58" s="5"/>
      <c r="CY58" s="5"/>
      <c r="CZ58" s="5"/>
      <c r="DA58" s="5"/>
      <c r="DB58" s="5"/>
      <c r="DC58" s="5"/>
      <c r="DD58" s="5"/>
      <c r="DE58" s="4"/>
    </row>
    <row r="59" spans="1:122" s="1" customFormat="1" ht="23.25" customHeight="1" x14ac:dyDescent="0.2">
      <c r="A59" s="34" t="s">
        <v>106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2"/>
      <c r="P59" s="31" t="s">
        <v>105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29"/>
      <c r="AD59" s="79"/>
      <c r="AE59" s="79"/>
      <c r="AF59" s="79"/>
      <c r="AG59" s="78">
        <v>2</v>
      </c>
      <c r="AH59" s="78"/>
      <c r="AI59" s="78"/>
      <c r="AJ59" s="78"/>
      <c r="AK59" s="22">
        <v>6731.82</v>
      </c>
      <c r="AL59" s="21"/>
      <c r="AM59" s="21"/>
      <c r="AN59" s="21"/>
      <c r="AO59" s="21"/>
      <c r="AP59" s="20"/>
      <c r="AQ59" s="19">
        <f>AG59*AK59*12</f>
        <v>161563.68</v>
      </c>
      <c r="AR59" s="19"/>
      <c r="AS59" s="19"/>
      <c r="AT59" s="19"/>
      <c r="AU59" s="19"/>
      <c r="AV59" s="19"/>
      <c r="AW59" s="19"/>
      <c r="AX59" s="19"/>
      <c r="AY59" s="12">
        <v>0</v>
      </c>
      <c r="AZ59" s="11"/>
      <c r="BA59" s="11"/>
      <c r="BB59" s="11"/>
      <c r="BC59" s="11"/>
      <c r="BD59" s="11"/>
      <c r="BE59" s="11"/>
      <c r="BF59" s="10"/>
      <c r="BG59" s="6">
        <v>0</v>
      </c>
      <c r="BH59" s="6"/>
      <c r="BI59" s="6"/>
      <c r="BJ59" s="6"/>
      <c r="BK59" s="6"/>
      <c r="BL59" s="6"/>
      <c r="BM59" s="6"/>
      <c r="BN59" s="6"/>
      <c r="BO59" s="12">
        <f>AQ59/365*50</f>
        <v>22132.010958904109</v>
      </c>
      <c r="BP59" s="11"/>
      <c r="BQ59" s="11"/>
      <c r="BR59" s="11"/>
      <c r="BS59" s="11"/>
      <c r="BT59" s="11"/>
      <c r="BU59" s="11"/>
      <c r="BV59" s="10"/>
      <c r="BW59" s="6">
        <v>0</v>
      </c>
      <c r="BX59" s="6"/>
      <c r="BY59" s="6"/>
      <c r="BZ59" s="6"/>
      <c r="CA59" s="6"/>
      <c r="CB59" s="6"/>
      <c r="CC59" s="6"/>
      <c r="CD59" s="6"/>
      <c r="CE59" s="6">
        <v>0</v>
      </c>
      <c r="CF59" s="6"/>
      <c r="CG59" s="6"/>
      <c r="CH59" s="6"/>
      <c r="CI59" s="6"/>
      <c r="CJ59" s="6"/>
      <c r="CK59" s="6"/>
      <c r="CL59" s="6"/>
      <c r="CM59" s="6"/>
      <c r="CN59" s="6">
        <v>0</v>
      </c>
      <c r="CO59" s="6"/>
      <c r="CP59" s="6"/>
      <c r="CQ59" s="6"/>
      <c r="CR59" s="6"/>
      <c r="CS59" s="6"/>
      <c r="CT59" s="6"/>
      <c r="CU59" s="6"/>
      <c r="CV59" s="5">
        <f>SUM(AQ59:CU59)</f>
        <v>183695.6909589041</v>
      </c>
      <c r="CW59" s="5"/>
      <c r="CX59" s="5"/>
      <c r="CY59" s="5"/>
      <c r="CZ59" s="5"/>
      <c r="DA59" s="5"/>
      <c r="DB59" s="5"/>
      <c r="DC59" s="5"/>
      <c r="DD59" s="5"/>
      <c r="DE59" s="4"/>
    </row>
    <row r="60" spans="1:122" s="1" customFormat="1" ht="23.25" customHeight="1" x14ac:dyDescent="0.2">
      <c r="A60" s="34" t="s">
        <v>25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2"/>
      <c r="P60" s="31" t="s">
        <v>105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29"/>
      <c r="AD60" s="79"/>
      <c r="AE60" s="79"/>
      <c r="AF60" s="79"/>
      <c r="AG60" s="78">
        <v>1</v>
      </c>
      <c r="AH60" s="78"/>
      <c r="AI60" s="78"/>
      <c r="AJ60" s="78"/>
      <c r="AK60" s="22">
        <v>4292.6899999999996</v>
      </c>
      <c r="AL60" s="21"/>
      <c r="AM60" s="21"/>
      <c r="AN60" s="21"/>
      <c r="AO60" s="21"/>
      <c r="AP60" s="20"/>
      <c r="AQ60" s="19">
        <f>AG60*AK60*12</f>
        <v>51512.28</v>
      </c>
      <c r="AR60" s="19"/>
      <c r="AS60" s="19"/>
      <c r="AT60" s="19"/>
      <c r="AU60" s="19"/>
      <c r="AV60" s="19"/>
      <c r="AW60" s="19"/>
      <c r="AX60" s="19"/>
      <c r="AY60" s="12">
        <v>0</v>
      </c>
      <c r="AZ60" s="11"/>
      <c r="BA60" s="11"/>
      <c r="BB60" s="11"/>
      <c r="BC60" s="11"/>
      <c r="BD60" s="11"/>
      <c r="BE60" s="11"/>
      <c r="BF60" s="10"/>
      <c r="BG60" s="6">
        <v>0</v>
      </c>
      <c r="BH60" s="6"/>
      <c r="BI60" s="6"/>
      <c r="BJ60" s="6"/>
      <c r="BK60" s="6"/>
      <c r="BL60" s="6"/>
      <c r="BM60" s="6"/>
      <c r="BN60" s="6"/>
      <c r="BO60" s="12">
        <f>AQ60/365*50</f>
        <v>7056.4767123287666</v>
      </c>
      <c r="BP60" s="11"/>
      <c r="BQ60" s="11"/>
      <c r="BR60" s="11"/>
      <c r="BS60" s="11"/>
      <c r="BT60" s="11"/>
      <c r="BU60" s="11"/>
      <c r="BV60" s="10"/>
      <c r="BW60" s="6">
        <v>0</v>
      </c>
      <c r="BX60" s="6"/>
      <c r="BY60" s="6"/>
      <c r="BZ60" s="6"/>
      <c r="CA60" s="6"/>
      <c r="CB60" s="6"/>
      <c r="CC60" s="6"/>
      <c r="CD60" s="6"/>
      <c r="CE60" s="6">
        <v>0</v>
      </c>
      <c r="CF60" s="6"/>
      <c r="CG60" s="6"/>
      <c r="CH60" s="6"/>
      <c r="CI60" s="6"/>
      <c r="CJ60" s="6"/>
      <c r="CK60" s="6"/>
      <c r="CL60" s="6"/>
      <c r="CM60" s="6"/>
      <c r="CN60" s="6">
        <v>0</v>
      </c>
      <c r="CO60" s="6"/>
      <c r="CP60" s="6"/>
      <c r="CQ60" s="6"/>
      <c r="CR60" s="6"/>
      <c r="CS60" s="6"/>
      <c r="CT60" s="6"/>
      <c r="CU60" s="6"/>
      <c r="CV60" s="5">
        <f>SUM(AQ60:CU60)</f>
        <v>58568.756712328766</v>
      </c>
      <c r="CW60" s="5"/>
      <c r="CX60" s="5"/>
      <c r="CY60" s="5"/>
      <c r="CZ60" s="5"/>
      <c r="DA60" s="5"/>
      <c r="DB60" s="5"/>
      <c r="DC60" s="5"/>
      <c r="DD60" s="5"/>
      <c r="DE60" s="4"/>
    </row>
    <row r="61" spans="1:122" s="1" customFormat="1" ht="23.25" customHeight="1" x14ac:dyDescent="0.2">
      <c r="A61" s="34" t="s">
        <v>51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2"/>
      <c r="P61" s="31" t="s">
        <v>103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29"/>
      <c r="AD61" s="79"/>
      <c r="AE61" s="79"/>
      <c r="AF61" s="79"/>
      <c r="AG61" s="78">
        <v>1</v>
      </c>
      <c r="AH61" s="78"/>
      <c r="AI61" s="78"/>
      <c r="AJ61" s="78"/>
      <c r="AK61" s="22">
        <v>9281</v>
      </c>
      <c r="AL61" s="21"/>
      <c r="AM61" s="21"/>
      <c r="AN61" s="21"/>
      <c r="AO61" s="21"/>
      <c r="AP61" s="20"/>
      <c r="AQ61" s="19">
        <f>AG61*AK61*12</f>
        <v>111372</v>
      </c>
      <c r="AR61" s="19"/>
      <c r="AS61" s="19"/>
      <c r="AT61" s="19"/>
      <c r="AU61" s="19"/>
      <c r="AV61" s="19"/>
      <c r="AW61" s="19"/>
      <c r="AX61" s="19"/>
      <c r="AY61" s="12">
        <v>0</v>
      </c>
      <c r="AZ61" s="11"/>
      <c r="BA61" s="11"/>
      <c r="BB61" s="11"/>
      <c r="BC61" s="11"/>
      <c r="BD61" s="11"/>
      <c r="BE61" s="11"/>
      <c r="BF61" s="10"/>
      <c r="BG61" s="6">
        <v>0</v>
      </c>
      <c r="BH61" s="6"/>
      <c r="BI61" s="6"/>
      <c r="BJ61" s="6"/>
      <c r="BK61" s="6"/>
      <c r="BL61" s="6"/>
      <c r="BM61" s="6"/>
      <c r="BN61" s="6"/>
      <c r="BO61" s="12">
        <f>AQ61/365*50</f>
        <v>15256.438356164384</v>
      </c>
      <c r="BP61" s="11"/>
      <c r="BQ61" s="11"/>
      <c r="BR61" s="11"/>
      <c r="BS61" s="11"/>
      <c r="BT61" s="11"/>
      <c r="BU61" s="11"/>
      <c r="BV61" s="10"/>
      <c r="BW61" s="6">
        <v>0</v>
      </c>
      <c r="BX61" s="6"/>
      <c r="BY61" s="6"/>
      <c r="BZ61" s="6"/>
      <c r="CA61" s="6"/>
      <c r="CB61" s="6"/>
      <c r="CC61" s="6"/>
      <c r="CD61" s="6"/>
      <c r="CE61" s="6">
        <v>0</v>
      </c>
      <c r="CF61" s="6"/>
      <c r="CG61" s="6"/>
      <c r="CH61" s="6"/>
      <c r="CI61" s="6"/>
      <c r="CJ61" s="6"/>
      <c r="CK61" s="6"/>
      <c r="CL61" s="6"/>
      <c r="CM61" s="6"/>
      <c r="CN61" s="6">
        <v>0</v>
      </c>
      <c r="CO61" s="6"/>
      <c r="CP61" s="6"/>
      <c r="CQ61" s="6"/>
      <c r="CR61" s="6"/>
      <c r="CS61" s="6"/>
      <c r="CT61" s="6"/>
      <c r="CU61" s="6"/>
      <c r="CV61" s="5">
        <f>SUM(AQ61:CU61)</f>
        <v>126628.43835616438</v>
      </c>
      <c r="CW61" s="5"/>
      <c r="CX61" s="5"/>
      <c r="CY61" s="5"/>
      <c r="CZ61" s="5"/>
      <c r="DA61" s="5"/>
      <c r="DB61" s="5"/>
      <c r="DC61" s="5"/>
      <c r="DD61" s="5"/>
      <c r="DE61" s="4"/>
    </row>
    <row r="62" spans="1:122" s="1" customFormat="1" ht="23.25" customHeight="1" x14ac:dyDescent="0.2">
      <c r="A62" s="34" t="s">
        <v>104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2"/>
      <c r="P62" s="31" t="s">
        <v>103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29"/>
      <c r="AD62" s="79"/>
      <c r="AE62" s="79"/>
      <c r="AF62" s="79"/>
      <c r="AG62" s="78">
        <v>2</v>
      </c>
      <c r="AH62" s="78"/>
      <c r="AI62" s="78"/>
      <c r="AJ62" s="78"/>
      <c r="AK62" s="22">
        <v>5800</v>
      </c>
      <c r="AL62" s="21"/>
      <c r="AM62" s="21"/>
      <c r="AN62" s="21"/>
      <c r="AO62" s="21"/>
      <c r="AP62" s="20"/>
      <c r="AQ62" s="19">
        <f>AG62*AK62*12</f>
        <v>139200</v>
      </c>
      <c r="AR62" s="19"/>
      <c r="AS62" s="19"/>
      <c r="AT62" s="19"/>
      <c r="AU62" s="19"/>
      <c r="AV62" s="19"/>
      <c r="AW62" s="19"/>
      <c r="AX62" s="19"/>
      <c r="AY62" s="12">
        <v>0</v>
      </c>
      <c r="AZ62" s="11"/>
      <c r="BA62" s="11"/>
      <c r="BB62" s="11"/>
      <c r="BC62" s="11"/>
      <c r="BD62" s="11"/>
      <c r="BE62" s="11"/>
      <c r="BF62" s="10"/>
      <c r="BG62" s="6">
        <v>0</v>
      </c>
      <c r="BH62" s="6"/>
      <c r="BI62" s="6"/>
      <c r="BJ62" s="6"/>
      <c r="BK62" s="6"/>
      <c r="BL62" s="6"/>
      <c r="BM62" s="6"/>
      <c r="BN62" s="6"/>
      <c r="BO62" s="12">
        <f>AQ62/365*50</f>
        <v>19068.493150684932</v>
      </c>
      <c r="BP62" s="11"/>
      <c r="BQ62" s="11"/>
      <c r="BR62" s="11"/>
      <c r="BS62" s="11"/>
      <c r="BT62" s="11"/>
      <c r="BU62" s="11"/>
      <c r="BV62" s="10"/>
      <c r="BW62" s="6">
        <v>0</v>
      </c>
      <c r="BX62" s="6"/>
      <c r="BY62" s="6"/>
      <c r="BZ62" s="6"/>
      <c r="CA62" s="6"/>
      <c r="CB62" s="6"/>
      <c r="CC62" s="6"/>
      <c r="CD62" s="6"/>
      <c r="CE62" s="6">
        <v>0</v>
      </c>
      <c r="CF62" s="6"/>
      <c r="CG62" s="6"/>
      <c r="CH62" s="6"/>
      <c r="CI62" s="6"/>
      <c r="CJ62" s="6"/>
      <c r="CK62" s="6"/>
      <c r="CL62" s="6"/>
      <c r="CM62" s="6"/>
      <c r="CN62" s="6">
        <v>0</v>
      </c>
      <c r="CO62" s="6"/>
      <c r="CP62" s="6"/>
      <c r="CQ62" s="6"/>
      <c r="CR62" s="6"/>
      <c r="CS62" s="6"/>
      <c r="CT62" s="6"/>
      <c r="CU62" s="6"/>
      <c r="CV62" s="5">
        <f>SUM(AQ62:CU62)</f>
        <v>158268.49315068492</v>
      </c>
      <c r="CW62" s="5"/>
      <c r="CX62" s="5"/>
      <c r="CY62" s="5"/>
      <c r="CZ62" s="5"/>
      <c r="DA62" s="5"/>
      <c r="DB62" s="5"/>
      <c r="DC62" s="5"/>
      <c r="DD62" s="5"/>
      <c r="DE62" s="4"/>
    </row>
    <row r="63" spans="1:122" s="1" customFormat="1" ht="23.25" customHeight="1" x14ac:dyDescent="0.2">
      <c r="A63" s="34" t="s">
        <v>100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2"/>
      <c r="P63" s="31" t="s">
        <v>100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29"/>
      <c r="AD63" s="79"/>
      <c r="AE63" s="79"/>
      <c r="AF63" s="79"/>
      <c r="AG63" s="78">
        <v>10</v>
      </c>
      <c r="AH63" s="78"/>
      <c r="AI63" s="78"/>
      <c r="AJ63" s="78"/>
      <c r="AK63" s="22">
        <v>5500</v>
      </c>
      <c r="AL63" s="21"/>
      <c r="AM63" s="21"/>
      <c r="AN63" s="21"/>
      <c r="AO63" s="21"/>
      <c r="AP63" s="20"/>
      <c r="AQ63" s="19">
        <f>AG63*AK63*12</f>
        <v>660000</v>
      </c>
      <c r="AR63" s="19"/>
      <c r="AS63" s="19"/>
      <c r="AT63" s="19"/>
      <c r="AU63" s="19"/>
      <c r="AV63" s="19"/>
      <c r="AW63" s="19"/>
      <c r="AX63" s="19"/>
      <c r="AY63" s="12">
        <v>0</v>
      </c>
      <c r="AZ63" s="11"/>
      <c r="BA63" s="11"/>
      <c r="BB63" s="11"/>
      <c r="BC63" s="11"/>
      <c r="BD63" s="11"/>
      <c r="BE63" s="11"/>
      <c r="BF63" s="10"/>
      <c r="BG63" s="6">
        <v>0</v>
      </c>
      <c r="BH63" s="6"/>
      <c r="BI63" s="6"/>
      <c r="BJ63" s="6"/>
      <c r="BK63" s="6"/>
      <c r="BL63" s="6"/>
      <c r="BM63" s="6"/>
      <c r="BN63" s="6"/>
      <c r="BO63" s="12">
        <f>AQ63/365*50</f>
        <v>90410.95890410959</v>
      </c>
      <c r="BP63" s="11"/>
      <c r="BQ63" s="11"/>
      <c r="BR63" s="11"/>
      <c r="BS63" s="11"/>
      <c r="BT63" s="11"/>
      <c r="BU63" s="11"/>
      <c r="BV63" s="10"/>
      <c r="BW63" s="6">
        <v>0</v>
      </c>
      <c r="BX63" s="6"/>
      <c r="BY63" s="6"/>
      <c r="BZ63" s="6"/>
      <c r="CA63" s="6"/>
      <c r="CB63" s="6"/>
      <c r="CC63" s="6"/>
      <c r="CD63" s="6"/>
      <c r="CE63" s="6">
        <v>0</v>
      </c>
      <c r="CF63" s="6"/>
      <c r="CG63" s="6"/>
      <c r="CH63" s="6"/>
      <c r="CI63" s="6"/>
      <c r="CJ63" s="6"/>
      <c r="CK63" s="6"/>
      <c r="CL63" s="6"/>
      <c r="CM63" s="6"/>
      <c r="CN63" s="6">
        <v>0</v>
      </c>
      <c r="CO63" s="6"/>
      <c r="CP63" s="6"/>
      <c r="CQ63" s="6"/>
      <c r="CR63" s="6"/>
      <c r="CS63" s="6"/>
      <c r="CT63" s="6"/>
      <c r="CU63" s="6"/>
      <c r="CV63" s="5">
        <f>SUM(AQ63:CU63)</f>
        <v>750410.95890410955</v>
      </c>
      <c r="CW63" s="5"/>
      <c r="CX63" s="5"/>
      <c r="CY63" s="5"/>
      <c r="CZ63" s="5"/>
      <c r="DA63" s="5"/>
      <c r="DB63" s="5"/>
      <c r="DC63" s="5"/>
      <c r="DD63" s="5"/>
      <c r="DE63" s="4"/>
    </row>
    <row r="64" spans="1:122" s="1" customFormat="1" ht="23.25" customHeight="1" x14ac:dyDescent="0.2">
      <c r="A64" s="34" t="s">
        <v>102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2"/>
      <c r="P64" s="31" t="s">
        <v>100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29"/>
      <c r="AD64" s="79"/>
      <c r="AE64" s="79"/>
      <c r="AF64" s="79"/>
      <c r="AG64" s="78">
        <v>1</v>
      </c>
      <c r="AH64" s="78"/>
      <c r="AI64" s="78"/>
      <c r="AJ64" s="78"/>
      <c r="AK64" s="22">
        <v>4480</v>
      </c>
      <c r="AL64" s="21"/>
      <c r="AM64" s="21"/>
      <c r="AN64" s="21"/>
      <c r="AO64" s="21"/>
      <c r="AP64" s="20"/>
      <c r="AQ64" s="19">
        <f>AG64*AK64*12</f>
        <v>53760</v>
      </c>
      <c r="AR64" s="19"/>
      <c r="AS64" s="19"/>
      <c r="AT64" s="19"/>
      <c r="AU64" s="19"/>
      <c r="AV64" s="19"/>
      <c r="AW64" s="19"/>
      <c r="AX64" s="19"/>
      <c r="AY64" s="12">
        <v>0</v>
      </c>
      <c r="AZ64" s="11"/>
      <c r="BA64" s="11"/>
      <c r="BB64" s="11"/>
      <c r="BC64" s="11"/>
      <c r="BD64" s="11"/>
      <c r="BE64" s="11"/>
      <c r="BF64" s="10"/>
      <c r="BG64" s="6">
        <v>0</v>
      </c>
      <c r="BH64" s="6"/>
      <c r="BI64" s="6"/>
      <c r="BJ64" s="6"/>
      <c r="BK64" s="6"/>
      <c r="BL64" s="6"/>
      <c r="BM64" s="6"/>
      <c r="BN64" s="6"/>
      <c r="BO64" s="12">
        <f>AQ64/365*50</f>
        <v>7364.3835616438355</v>
      </c>
      <c r="BP64" s="11"/>
      <c r="BQ64" s="11"/>
      <c r="BR64" s="11"/>
      <c r="BS64" s="11"/>
      <c r="BT64" s="11"/>
      <c r="BU64" s="11"/>
      <c r="BV64" s="10"/>
      <c r="BW64" s="6">
        <v>0</v>
      </c>
      <c r="BX64" s="6"/>
      <c r="BY64" s="6"/>
      <c r="BZ64" s="6"/>
      <c r="CA64" s="6"/>
      <c r="CB64" s="6"/>
      <c r="CC64" s="6"/>
      <c r="CD64" s="6"/>
      <c r="CE64" s="6">
        <v>0</v>
      </c>
      <c r="CF64" s="6"/>
      <c r="CG64" s="6"/>
      <c r="CH64" s="6"/>
      <c r="CI64" s="6"/>
      <c r="CJ64" s="6"/>
      <c r="CK64" s="6"/>
      <c r="CL64" s="6"/>
      <c r="CM64" s="6"/>
      <c r="CN64" s="6">
        <v>0</v>
      </c>
      <c r="CO64" s="6"/>
      <c r="CP64" s="6"/>
      <c r="CQ64" s="6"/>
      <c r="CR64" s="6"/>
      <c r="CS64" s="6"/>
      <c r="CT64" s="6"/>
      <c r="CU64" s="6"/>
      <c r="CV64" s="5">
        <f>SUM(AQ64:CU64)</f>
        <v>61124.383561643837</v>
      </c>
      <c r="CW64" s="5"/>
      <c r="CX64" s="5"/>
      <c r="CY64" s="5"/>
      <c r="CZ64" s="5"/>
      <c r="DA64" s="5"/>
      <c r="DB64" s="5"/>
      <c r="DC64" s="5"/>
      <c r="DD64" s="5"/>
      <c r="DE64" s="4"/>
    </row>
    <row r="65" spans="1:109" s="1" customFormat="1" ht="23.25" customHeight="1" x14ac:dyDescent="0.2">
      <c r="A65" s="34" t="s">
        <v>101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2"/>
      <c r="P65" s="53" t="s">
        <v>100</v>
      </c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1"/>
      <c r="AD65" s="50"/>
      <c r="AE65" s="49"/>
      <c r="AF65" s="48"/>
      <c r="AG65" s="47">
        <v>2</v>
      </c>
      <c r="AH65" s="46"/>
      <c r="AI65" s="46"/>
      <c r="AJ65" s="45"/>
      <c r="AK65" s="22">
        <v>8632.6</v>
      </c>
      <c r="AL65" s="21"/>
      <c r="AM65" s="21"/>
      <c r="AN65" s="21"/>
      <c r="AO65" s="21"/>
      <c r="AP65" s="20"/>
      <c r="AQ65" s="19">
        <f>AG65*AK65*12</f>
        <v>207182.40000000002</v>
      </c>
      <c r="AR65" s="19"/>
      <c r="AS65" s="19"/>
      <c r="AT65" s="19"/>
      <c r="AU65" s="19"/>
      <c r="AV65" s="19"/>
      <c r="AW65" s="19"/>
      <c r="AX65" s="19"/>
      <c r="AY65" s="12">
        <v>0</v>
      </c>
      <c r="AZ65" s="11"/>
      <c r="BA65" s="11"/>
      <c r="BB65" s="11"/>
      <c r="BC65" s="11"/>
      <c r="BD65" s="11"/>
      <c r="BE65" s="11"/>
      <c r="BF65" s="10"/>
      <c r="BG65" s="6">
        <v>0</v>
      </c>
      <c r="BH65" s="6"/>
      <c r="BI65" s="6"/>
      <c r="BJ65" s="6"/>
      <c r="BK65" s="6"/>
      <c r="BL65" s="6"/>
      <c r="BM65" s="6"/>
      <c r="BN65" s="6"/>
      <c r="BO65" s="12">
        <f>AQ65/365*50</f>
        <v>28381.150684931508</v>
      </c>
      <c r="BP65" s="11"/>
      <c r="BQ65" s="11"/>
      <c r="BR65" s="11"/>
      <c r="BS65" s="11"/>
      <c r="BT65" s="11"/>
      <c r="BU65" s="11"/>
      <c r="BV65" s="10"/>
      <c r="BW65" s="6">
        <v>0</v>
      </c>
      <c r="BX65" s="6"/>
      <c r="BY65" s="6"/>
      <c r="BZ65" s="6"/>
      <c r="CA65" s="6"/>
      <c r="CB65" s="6"/>
      <c r="CC65" s="6"/>
      <c r="CD65" s="6"/>
      <c r="CE65" s="6">
        <v>0</v>
      </c>
      <c r="CF65" s="6"/>
      <c r="CG65" s="6"/>
      <c r="CH65" s="6"/>
      <c r="CI65" s="6"/>
      <c r="CJ65" s="6"/>
      <c r="CK65" s="6"/>
      <c r="CL65" s="6"/>
      <c r="CM65" s="6"/>
      <c r="CN65" s="6">
        <v>0</v>
      </c>
      <c r="CO65" s="6"/>
      <c r="CP65" s="6"/>
      <c r="CQ65" s="6"/>
      <c r="CR65" s="6"/>
      <c r="CS65" s="6"/>
      <c r="CT65" s="6"/>
      <c r="CU65" s="6"/>
      <c r="CV65" s="5">
        <f>SUM(AQ65:CU65)</f>
        <v>235563.55068493154</v>
      </c>
      <c r="CW65" s="5"/>
      <c r="CX65" s="5"/>
      <c r="CY65" s="5"/>
      <c r="CZ65" s="5"/>
      <c r="DA65" s="5"/>
      <c r="DB65" s="5"/>
      <c r="DC65" s="5"/>
      <c r="DD65" s="5"/>
      <c r="DE65" s="4"/>
    </row>
    <row r="66" spans="1:109" s="1" customFormat="1" ht="23.25" customHeight="1" x14ac:dyDescent="0.2">
      <c r="A66" s="34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2"/>
      <c r="P66" s="53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1"/>
      <c r="AD66" s="50"/>
      <c r="AE66" s="49"/>
      <c r="AF66" s="48"/>
      <c r="AG66" s="47"/>
      <c r="AH66" s="46"/>
      <c r="AI66" s="46"/>
      <c r="AJ66" s="45"/>
      <c r="AK66" s="41"/>
      <c r="AL66" s="40"/>
      <c r="AM66" s="40"/>
      <c r="AN66" s="40"/>
      <c r="AO66" s="40"/>
      <c r="AP66" s="39"/>
      <c r="AQ66" s="19">
        <f>AG66*AK66*12</f>
        <v>0</v>
      </c>
      <c r="AR66" s="19"/>
      <c r="AS66" s="19"/>
      <c r="AT66" s="19"/>
      <c r="AU66" s="19"/>
      <c r="AV66" s="19"/>
      <c r="AW66" s="19"/>
      <c r="AX66" s="19"/>
      <c r="AY66" s="12">
        <v>0</v>
      </c>
      <c r="AZ66" s="11"/>
      <c r="BA66" s="11"/>
      <c r="BB66" s="11"/>
      <c r="BC66" s="11"/>
      <c r="BD66" s="11"/>
      <c r="BE66" s="11"/>
      <c r="BF66" s="10"/>
      <c r="BG66" s="6">
        <v>0</v>
      </c>
      <c r="BH66" s="6"/>
      <c r="BI66" s="6"/>
      <c r="BJ66" s="6"/>
      <c r="BK66" s="6"/>
      <c r="BL66" s="6"/>
      <c r="BM66" s="6"/>
      <c r="BN66" s="6"/>
      <c r="BO66" s="12">
        <f>AQ66/365*50</f>
        <v>0</v>
      </c>
      <c r="BP66" s="11"/>
      <c r="BQ66" s="11"/>
      <c r="BR66" s="11"/>
      <c r="BS66" s="11"/>
      <c r="BT66" s="11"/>
      <c r="BU66" s="11"/>
      <c r="BV66" s="10"/>
      <c r="BW66" s="6">
        <v>0</v>
      </c>
      <c r="BX66" s="6"/>
      <c r="BY66" s="6"/>
      <c r="BZ66" s="6"/>
      <c r="CA66" s="6"/>
      <c r="CB66" s="6"/>
      <c r="CC66" s="6"/>
      <c r="CD66" s="6"/>
      <c r="CE66" s="6">
        <v>0</v>
      </c>
      <c r="CF66" s="6"/>
      <c r="CG66" s="6"/>
      <c r="CH66" s="6"/>
      <c r="CI66" s="6"/>
      <c r="CJ66" s="6"/>
      <c r="CK66" s="6"/>
      <c r="CL66" s="6"/>
      <c r="CM66" s="6"/>
      <c r="CN66" s="6">
        <v>0</v>
      </c>
      <c r="CO66" s="6"/>
      <c r="CP66" s="6"/>
      <c r="CQ66" s="6"/>
      <c r="CR66" s="6"/>
      <c r="CS66" s="6"/>
      <c r="CT66" s="6"/>
      <c r="CU66" s="6"/>
      <c r="CV66" s="5">
        <f>SUM(AQ66:CU66)</f>
        <v>0</v>
      </c>
      <c r="CW66" s="5"/>
      <c r="CX66" s="5"/>
      <c r="CY66" s="5"/>
      <c r="CZ66" s="5"/>
      <c r="DA66" s="5"/>
      <c r="DB66" s="5"/>
      <c r="DC66" s="5"/>
      <c r="DD66" s="5"/>
      <c r="DE66" s="4"/>
    </row>
    <row r="67" spans="1:109" s="1" customFormat="1" ht="23.25" customHeight="1" thickBot="1" x14ac:dyDescent="0.25">
      <c r="A67" s="34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2"/>
      <c r="P67" s="31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29"/>
      <c r="AD67" s="28"/>
      <c r="AE67" s="27"/>
      <c r="AF67" s="26"/>
      <c r="AG67" s="25"/>
      <c r="AH67" s="24"/>
      <c r="AI67" s="24"/>
      <c r="AJ67" s="23"/>
      <c r="AK67" s="148"/>
      <c r="AL67" s="147"/>
      <c r="AM67" s="147"/>
      <c r="AN67" s="147"/>
      <c r="AO67" s="147"/>
      <c r="AP67" s="146"/>
      <c r="AQ67" s="19">
        <f>AG67*AK67*12</f>
        <v>0</v>
      </c>
      <c r="AR67" s="19"/>
      <c r="AS67" s="19"/>
      <c r="AT67" s="19"/>
      <c r="AU67" s="19"/>
      <c r="AV67" s="19"/>
      <c r="AW67" s="19"/>
      <c r="AX67" s="19"/>
      <c r="AY67" s="12">
        <v>0</v>
      </c>
      <c r="AZ67" s="11"/>
      <c r="BA67" s="11"/>
      <c r="BB67" s="11"/>
      <c r="BC67" s="11"/>
      <c r="BD67" s="11"/>
      <c r="BE67" s="11"/>
      <c r="BF67" s="10"/>
      <c r="BG67" s="6">
        <v>0</v>
      </c>
      <c r="BH67" s="6"/>
      <c r="BI67" s="6"/>
      <c r="BJ67" s="6"/>
      <c r="BK67" s="6"/>
      <c r="BL67" s="6"/>
      <c r="BM67" s="6"/>
      <c r="BN67" s="6"/>
      <c r="BO67" s="12">
        <v>0</v>
      </c>
      <c r="BP67" s="11"/>
      <c r="BQ67" s="11"/>
      <c r="BR67" s="11"/>
      <c r="BS67" s="11"/>
      <c r="BT67" s="11"/>
      <c r="BU67" s="11"/>
      <c r="BV67" s="10"/>
      <c r="BW67" s="6">
        <v>0</v>
      </c>
      <c r="BX67" s="6"/>
      <c r="BY67" s="6"/>
      <c r="BZ67" s="6"/>
      <c r="CA67" s="6"/>
      <c r="CB67" s="6"/>
      <c r="CC67" s="6"/>
      <c r="CD67" s="6"/>
      <c r="CE67" s="6">
        <v>0</v>
      </c>
      <c r="CF67" s="6"/>
      <c r="CG67" s="6"/>
      <c r="CH67" s="6"/>
      <c r="CI67" s="6"/>
      <c r="CJ67" s="6"/>
      <c r="CK67" s="6"/>
      <c r="CL67" s="6"/>
      <c r="CM67" s="6"/>
      <c r="CN67" s="6">
        <v>0</v>
      </c>
      <c r="CO67" s="6"/>
      <c r="CP67" s="6"/>
      <c r="CQ67" s="6"/>
      <c r="CR67" s="6"/>
      <c r="CS67" s="6"/>
      <c r="CT67" s="6"/>
      <c r="CU67" s="6"/>
      <c r="CV67" s="5">
        <v>0</v>
      </c>
      <c r="CW67" s="5"/>
      <c r="CX67" s="5"/>
      <c r="CY67" s="5"/>
      <c r="CZ67" s="5"/>
      <c r="DA67" s="5"/>
      <c r="DB67" s="5"/>
      <c r="DC67" s="5"/>
      <c r="DD67" s="5"/>
      <c r="DE67" s="4"/>
    </row>
    <row r="68" spans="1:109" s="1" customFormat="1" ht="23.25" customHeight="1" thickBot="1" x14ac:dyDescent="0.25">
      <c r="A68" s="18" t="s">
        <v>99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6"/>
      <c r="AG68" s="15">
        <f>SUM(AG8:AJ67)</f>
        <v>123</v>
      </c>
      <c r="AH68" s="15"/>
      <c r="AI68" s="15"/>
      <c r="AJ68" s="15"/>
      <c r="AK68" s="14">
        <f>SUM(AK8:AP67)</f>
        <v>424819.30999999988</v>
      </c>
      <c r="AL68" s="14"/>
      <c r="AM68" s="14"/>
      <c r="AN68" s="14"/>
      <c r="AO68" s="14"/>
      <c r="AP68" s="14"/>
      <c r="AQ68" s="13">
        <f>SUM(AQ9:AX67)</f>
        <v>11265040.92</v>
      </c>
      <c r="AR68" s="13"/>
      <c r="AS68" s="13"/>
      <c r="AT68" s="13"/>
      <c r="AU68" s="13"/>
      <c r="AV68" s="13"/>
      <c r="AW68" s="13"/>
      <c r="AX68" s="13"/>
      <c r="AY68" s="12">
        <v>0</v>
      </c>
      <c r="AZ68" s="11"/>
      <c r="BA68" s="11"/>
      <c r="BB68" s="11"/>
      <c r="BC68" s="11"/>
      <c r="BD68" s="11"/>
      <c r="BE68" s="11"/>
      <c r="BF68" s="10"/>
      <c r="BG68" s="6">
        <v>0</v>
      </c>
      <c r="BH68" s="6"/>
      <c r="BI68" s="6"/>
      <c r="BJ68" s="6"/>
      <c r="BK68" s="6"/>
      <c r="BL68" s="6"/>
      <c r="BM68" s="6"/>
      <c r="BN68" s="6"/>
      <c r="BO68" s="9">
        <f>AQ68/365*50</f>
        <v>1543156.2904109589</v>
      </c>
      <c r="BP68" s="8"/>
      <c r="BQ68" s="8"/>
      <c r="BR68" s="8"/>
      <c r="BS68" s="8"/>
      <c r="BT68" s="8"/>
      <c r="BU68" s="8"/>
      <c r="BV68" s="7"/>
      <c r="BW68" s="6">
        <v>0</v>
      </c>
      <c r="BX68" s="6"/>
      <c r="BY68" s="6"/>
      <c r="BZ68" s="6"/>
      <c r="CA68" s="6"/>
      <c r="CB68" s="6"/>
      <c r="CC68" s="6"/>
      <c r="CD68" s="6"/>
      <c r="CE68" s="6">
        <v>0</v>
      </c>
      <c r="CF68" s="6"/>
      <c r="CG68" s="6"/>
      <c r="CH68" s="6"/>
      <c r="CI68" s="6"/>
      <c r="CJ68" s="6"/>
      <c r="CK68" s="6"/>
      <c r="CL68" s="6"/>
      <c r="CM68" s="6"/>
      <c r="CN68" s="6">
        <v>0</v>
      </c>
      <c r="CO68" s="6"/>
      <c r="CP68" s="6"/>
      <c r="CQ68" s="6"/>
      <c r="CR68" s="6"/>
      <c r="CS68" s="6"/>
      <c r="CT68" s="6"/>
      <c r="CU68" s="6"/>
      <c r="CV68" s="5">
        <f>SUM(AQ68:CU68)</f>
        <v>12808197.210410958</v>
      </c>
      <c r="CW68" s="5"/>
      <c r="CX68" s="5"/>
      <c r="CY68" s="5"/>
      <c r="CZ68" s="5"/>
      <c r="DA68" s="5"/>
      <c r="DB68" s="5"/>
      <c r="DC68" s="5"/>
      <c r="DD68" s="5"/>
      <c r="DE68" s="4"/>
    </row>
    <row r="69" spans="1:109" s="1" customFormat="1" ht="23.25" customHeight="1" thickBot="1" x14ac:dyDescent="0.25">
      <c r="A69" s="18" t="s">
        <v>99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6"/>
      <c r="AG69" s="15">
        <f>AG68+'PLANTILLA  '!AG128:AJ128</f>
        <v>260</v>
      </c>
      <c r="AH69" s="15"/>
      <c r="AI69" s="15"/>
      <c r="AJ69" s="15"/>
      <c r="AK69" s="14">
        <f>AK68+'PLANTILLA  '!AK128:AP128</f>
        <v>424819.30999999988</v>
      </c>
      <c r="AL69" s="14"/>
      <c r="AM69" s="14"/>
      <c r="AN69" s="14"/>
      <c r="AO69" s="14"/>
      <c r="AP69" s="14"/>
      <c r="AQ69" s="13">
        <f>AQ68+'PLANTILLA  '!AQ128:AX128</f>
        <v>24699945.719999999</v>
      </c>
      <c r="AR69" s="13"/>
      <c r="AS69" s="13"/>
      <c r="AT69" s="13"/>
      <c r="AU69" s="13"/>
      <c r="AV69" s="13"/>
      <c r="AW69" s="13"/>
      <c r="AX69" s="13"/>
      <c r="AY69" s="12">
        <v>0</v>
      </c>
      <c r="AZ69" s="11"/>
      <c r="BA69" s="11"/>
      <c r="BB69" s="11"/>
      <c r="BC69" s="11"/>
      <c r="BD69" s="11"/>
      <c r="BE69" s="11"/>
      <c r="BF69" s="10"/>
      <c r="BG69" s="6">
        <v>0</v>
      </c>
      <c r="BH69" s="6"/>
      <c r="BI69" s="6"/>
      <c r="BJ69" s="6"/>
      <c r="BK69" s="6"/>
      <c r="BL69" s="6"/>
      <c r="BM69" s="6"/>
      <c r="BN69" s="6"/>
      <c r="BO69" s="9">
        <f>BO68+'PLANTILLA  '!BO128:BV128</f>
        <v>3383554.208219178</v>
      </c>
      <c r="BP69" s="8"/>
      <c r="BQ69" s="8"/>
      <c r="BR69" s="8"/>
      <c r="BS69" s="8"/>
      <c r="BT69" s="8"/>
      <c r="BU69" s="8"/>
      <c r="BV69" s="7"/>
      <c r="BW69" s="6">
        <v>0</v>
      </c>
      <c r="BX69" s="6"/>
      <c r="BY69" s="6"/>
      <c r="BZ69" s="6"/>
      <c r="CA69" s="6"/>
      <c r="CB69" s="6"/>
      <c r="CC69" s="6"/>
      <c r="CD69" s="6"/>
      <c r="CE69" s="6">
        <v>0</v>
      </c>
      <c r="CF69" s="6"/>
      <c r="CG69" s="6"/>
      <c r="CH69" s="6"/>
      <c r="CI69" s="6"/>
      <c r="CJ69" s="6"/>
      <c r="CK69" s="6"/>
      <c r="CL69" s="6"/>
      <c r="CM69" s="6"/>
      <c r="CN69" s="6">
        <v>0</v>
      </c>
      <c r="CO69" s="6"/>
      <c r="CP69" s="6"/>
      <c r="CQ69" s="6"/>
      <c r="CR69" s="6"/>
      <c r="CS69" s="6"/>
      <c r="CT69" s="6"/>
      <c r="CU69" s="6"/>
      <c r="CV69" s="5">
        <f>CV68+'PLANTILLA  '!CV128:DE128</f>
        <v>28083499.928219177</v>
      </c>
      <c r="CW69" s="5"/>
      <c r="CX69" s="5"/>
      <c r="CY69" s="5"/>
      <c r="CZ69" s="5"/>
      <c r="DA69" s="5"/>
      <c r="DB69" s="5"/>
      <c r="DC69" s="5"/>
      <c r="DD69" s="5"/>
      <c r="DE69" s="4"/>
    </row>
    <row r="70" spans="1:109" s="1" customFormat="1" ht="12.75" x14ac:dyDescent="0.2"/>
    <row r="71" spans="1:109" s="1" customFormat="1" ht="12.75" x14ac:dyDescent="0.2"/>
    <row r="72" spans="1:109" s="1" customFormat="1" ht="12.75" x14ac:dyDescent="0.2"/>
    <row r="73" spans="1:109" s="1" customFormat="1" ht="12.75" x14ac:dyDescent="0.2"/>
    <row r="74" spans="1:109" s="1" customFormat="1" ht="12.75" x14ac:dyDescent="0.2"/>
    <row r="75" spans="1:109" s="1" customFormat="1" ht="12.75" x14ac:dyDescent="0.2"/>
    <row r="76" spans="1:109" s="1" customFormat="1" ht="12.75" x14ac:dyDescent="0.2"/>
    <row r="77" spans="1:109" s="1" customFormat="1" ht="12.75" x14ac:dyDescent="0.2"/>
    <row r="78" spans="1:109" s="1" customFormat="1" ht="12.75" x14ac:dyDescent="0.2"/>
    <row r="79" spans="1:109" s="1" customFormat="1" ht="12.75" x14ac:dyDescent="0.2"/>
    <row r="80" spans="1:109" s="1" customFormat="1" ht="12.75" x14ac:dyDescent="0.2"/>
    <row r="81" s="1" customFormat="1" ht="12.75" x14ac:dyDescent="0.2"/>
    <row r="82" s="1" customFormat="1" ht="12.75" x14ac:dyDescent="0.2"/>
    <row r="83" s="1" customFormat="1" ht="12.75" x14ac:dyDescent="0.2"/>
    <row r="84" s="1" customFormat="1" ht="12.75" x14ac:dyDescent="0.2"/>
    <row r="85" s="1" customFormat="1" ht="12.75" x14ac:dyDescent="0.2"/>
    <row r="86" s="1" customFormat="1" ht="12.75" x14ac:dyDescent="0.2"/>
    <row r="87" s="1" customFormat="1" ht="12.75" x14ac:dyDescent="0.2"/>
    <row r="88" s="1" customFormat="1" ht="12.75" x14ac:dyDescent="0.2"/>
    <row r="89" s="1" customFormat="1" ht="12.75" x14ac:dyDescent="0.2"/>
    <row r="90" s="1" customFormat="1" ht="12.75" x14ac:dyDescent="0.2"/>
    <row r="91" s="1" customFormat="1" ht="12.75" x14ac:dyDescent="0.2"/>
    <row r="92" s="1" customFormat="1" ht="12.75" x14ac:dyDescent="0.2"/>
    <row r="93" s="1" customFormat="1" ht="12.75" x14ac:dyDescent="0.2"/>
    <row r="94" s="1" customFormat="1" ht="12.75" x14ac:dyDescent="0.2"/>
    <row r="95" s="1" customFormat="1" ht="12.75" x14ac:dyDescent="0.2"/>
    <row r="96" s="1" customFormat="1" ht="12.75" x14ac:dyDescent="0.2"/>
    <row r="97" s="1" customFormat="1" ht="12.75" x14ac:dyDescent="0.2"/>
    <row r="98" s="1" customFormat="1" ht="12.75" x14ac:dyDescent="0.2"/>
    <row r="99" s="1" customFormat="1" ht="12.75" x14ac:dyDescent="0.2"/>
    <row r="100" s="1" customFormat="1" ht="12.75" x14ac:dyDescent="0.2"/>
    <row r="101" s="1" customFormat="1" ht="12.75" x14ac:dyDescent="0.2"/>
    <row r="102" s="1" customFormat="1" ht="12.75" x14ac:dyDescent="0.2"/>
    <row r="103" s="1" customFormat="1" ht="12.75" x14ac:dyDescent="0.2"/>
    <row r="104" s="1" customFormat="1" ht="12.75" x14ac:dyDescent="0.2"/>
    <row r="105" s="1" customFormat="1" ht="12.75" x14ac:dyDescent="0.2"/>
    <row r="106" s="1" customFormat="1" ht="12.75" x14ac:dyDescent="0.2"/>
    <row r="107" s="1" customFormat="1" ht="12.75" x14ac:dyDescent="0.2"/>
    <row r="108" s="1" customFormat="1" ht="12.75" x14ac:dyDescent="0.2"/>
    <row r="109" s="1" customFormat="1" ht="12.75" x14ac:dyDescent="0.2"/>
    <row r="110" s="1" customFormat="1" ht="12.75" x14ac:dyDescent="0.2"/>
    <row r="111" s="1" customFormat="1" ht="12.75" x14ac:dyDescent="0.2"/>
    <row r="112" s="1" customFormat="1" ht="12.75" x14ac:dyDescent="0.2"/>
    <row r="113" s="1" customFormat="1" ht="12.75" x14ac:dyDescent="0.2"/>
    <row r="114" s="1" customFormat="1" ht="12.75" x14ac:dyDescent="0.2"/>
    <row r="115" s="1" customFormat="1" ht="12.75" x14ac:dyDescent="0.2"/>
    <row r="116" s="1" customFormat="1" ht="12.75" x14ac:dyDescent="0.2"/>
    <row r="117" s="1" customFormat="1" ht="12.75" x14ac:dyDescent="0.2"/>
    <row r="118" s="1" customFormat="1" ht="12.75" x14ac:dyDescent="0.2"/>
    <row r="119" s="1" customFormat="1" ht="12.75" x14ac:dyDescent="0.2"/>
  </sheetData>
  <mergeCells count="827">
    <mergeCell ref="AQ67:AX67"/>
    <mergeCell ref="A67:O67"/>
    <mergeCell ref="P67:AC67"/>
    <mergeCell ref="AD67:AF67"/>
    <mergeCell ref="AY67:BF67"/>
    <mergeCell ref="BG67:BN67"/>
    <mergeCell ref="A69:AF69"/>
    <mergeCell ref="AG69:AJ69"/>
    <mergeCell ref="AK69:AP69"/>
    <mergeCell ref="AQ69:AX69"/>
    <mergeCell ref="AY69:BF69"/>
    <mergeCell ref="BG69:BN69"/>
    <mergeCell ref="BG32:BN32"/>
    <mergeCell ref="BO32:BV32"/>
    <mergeCell ref="BW30:CD30"/>
    <mergeCell ref="CE30:CM30"/>
    <mergeCell ref="BW32:CD32"/>
    <mergeCell ref="CE32:CM32"/>
    <mergeCell ref="A26:O26"/>
    <mergeCell ref="A25:O25"/>
    <mergeCell ref="P25:AC25"/>
    <mergeCell ref="AD25:AF25"/>
    <mergeCell ref="BO24:BV24"/>
    <mergeCell ref="AQ30:AX30"/>
    <mergeCell ref="AY30:BF30"/>
    <mergeCell ref="BG30:BN30"/>
    <mergeCell ref="BO30:BV30"/>
    <mergeCell ref="BW66:CD66"/>
    <mergeCell ref="CE66:CM66"/>
    <mergeCell ref="CN66:CU66"/>
    <mergeCell ref="A24:O24"/>
    <mergeCell ref="P24:AC24"/>
    <mergeCell ref="AD24:AF24"/>
    <mergeCell ref="AG24:AJ24"/>
    <mergeCell ref="AK24:AP24"/>
    <mergeCell ref="AQ24:AX24"/>
    <mergeCell ref="AY24:BF24"/>
    <mergeCell ref="CV66:DE66"/>
    <mergeCell ref="A66:O66"/>
    <mergeCell ref="P66:AC66"/>
    <mergeCell ref="AD66:AF66"/>
    <mergeCell ref="AG66:AJ66"/>
    <mergeCell ref="AK66:AP66"/>
    <mergeCell ref="AQ66:AX66"/>
    <mergeCell ref="AY66:BF66"/>
    <mergeCell ref="BG66:BN66"/>
    <mergeCell ref="BO66:BV66"/>
    <mergeCell ref="BW40:CD40"/>
    <mergeCell ref="CE40:CM40"/>
    <mergeCell ref="CN40:CU40"/>
    <mergeCell ref="CV40:DE40"/>
    <mergeCell ref="CV4:DE6"/>
    <mergeCell ref="AK5:AX5"/>
    <mergeCell ref="AY5:BF5"/>
    <mergeCell ref="BG5:BN6"/>
    <mergeCell ref="BO5:BV6"/>
    <mergeCell ref="BW5:CD6"/>
    <mergeCell ref="A40:O40"/>
    <mergeCell ref="P40:AC40"/>
    <mergeCell ref="AD40:AF40"/>
    <mergeCell ref="AG40:AJ40"/>
    <mergeCell ref="AK40:AP40"/>
    <mergeCell ref="AQ40:AX40"/>
    <mergeCell ref="CE4:CM4"/>
    <mergeCell ref="CN4:CU6"/>
    <mergeCell ref="A1:DE1"/>
    <mergeCell ref="C2:BV2"/>
    <mergeCell ref="A4:O6"/>
    <mergeCell ref="P4:AC6"/>
    <mergeCell ref="AD4:AF6"/>
    <mergeCell ref="AG4:AJ6"/>
    <mergeCell ref="AK4:AX4"/>
    <mergeCell ref="CE5:CM6"/>
    <mergeCell ref="AQ6:AX6"/>
    <mergeCell ref="AY6:BF6"/>
    <mergeCell ref="AY4:BF4"/>
    <mergeCell ref="BG4:BN4"/>
    <mergeCell ref="BO4:BV4"/>
    <mergeCell ref="BW4:CD4"/>
    <mergeCell ref="A8:O8"/>
    <mergeCell ref="P8:AC8"/>
    <mergeCell ref="AD8:AF8"/>
    <mergeCell ref="AG8:AJ8"/>
    <mergeCell ref="AK8:AP8"/>
    <mergeCell ref="AK6:AP6"/>
    <mergeCell ref="A9:O9"/>
    <mergeCell ref="P9:AC9"/>
    <mergeCell ref="AD9:AF9"/>
    <mergeCell ref="AG9:AJ9"/>
    <mergeCell ref="AK9:AP9"/>
    <mergeCell ref="AQ9:AX9"/>
    <mergeCell ref="CN9:CU9"/>
    <mergeCell ref="BW10:CD10"/>
    <mergeCell ref="CE10:CM10"/>
    <mergeCell ref="CN10:CU10"/>
    <mergeCell ref="AK7:AP7"/>
    <mergeCell ref="AQ7:AX7"/>
    <mergeCell ref="AQ8:AX8"/>
    <mergeCell ref="BO10:BV10"/>
    <mergeCell ref="AY9:BF9"/>
    <mergeCell ref="BG9:BN9"/>
    <mergeCell ref="BO9:BV9"/>
    <mergeCell ref="BW9:CD9"/>
    <mergeCell ref="CE9:CM9"/>
    <mergeCell ref="BW12:CD12"/>
    <mergeCell ref="CE12:CM12"/>
    <mergeCell ref="A10:O10"/>
    <mergeCell ref="P10:AC10"/>
    <mergeCell ref="AD10:AF10"/>
    <mergeCell ref="AG10:AJ10"/>
    <mergeCell ref="AK10:AP10"/>
    <mergeCell ref="AQ10:AX10"/>
    <mergeCell ref="AY10:BF10"/>
    <mergeCell ref="BG10:BN10"/>
    <mergeCell ref="AY11:BF11"/>
    <mergeCell ref="BG11:BN11"/>
    <mergeCell ref="BO11:BV11"/>
    <mergeCell ref="BW11:CD11"/>
    <mergeCell ref="CE11:CM11"/>
    <mergeCell ref="CN11:CU11"/>
    <mergeCell ref="CV11:DE11"/>
    <mergeCell ref="A12:O12"/>
    <mergeCell ref="P12:AC12"/>
    <mergeCell ref="AD12:AF12"/>
    <mergeCell ref="AG12:AJ12"/>
    <mergeCell ref="AK12:AP12"/>
    <mergeCell ref="AQ12:AX12"/>
    <mergeCell ref="AY12:BF12"/>
    <mergeCell ref="BG12:BN12"/>
    <mergeCell ref="BO12:BV12"/>
    <mergeCell ref="A11:O11"/>
    <mergeCell ref="P11:AC11"/>
    <mergeCell ref="AD11:AF11"/>
    <mergeCell ref="AG11:AJ11"/>
    <mergeCell ref="AK11:AP11"/>
    <mergeCell ref="AQ11:AX11"/>
    <mergeCell ref="CV13:DE13"/>
    <mergeCell ref="AY13:BF13"/>
    <mergeCell ref="BG13:BN13"/>
    <mergeCell ref="BO13:BV13"/>
    <mergeCell ref="BW13:CD13"/>
    <mergeCell ref="CE13:CM13"/>
    <mergeCell ref="CN13:CU13"/>
    <mergeCell ref="A13:O13"/>
    <mergeCell ref="P13:AC13"/>
    <mergeCell ref="AD13:AF13"/>
    <mergeCell ref="AG13:AJ13"/>
    <mergeCell ref="AK13:AP13"/>
    <mergeCell ref="AQ13:AX13"/>
    <mergeCell ref="CE16:CM16"/>
    <mergeCell ref="A15:O15"/>
    <mergeCell ref="P15:AC15"/>
    <mergeCell ref="AD15:AF15"/>
    <mergeCell ref="AG15:AJ15"/>
    <mergeCell ref="AK15:AP15"/>
    <mergeCell ref="AQ15:AX15"/>
    <mergeCell ref="AY15:BF15"/>
    <mergeCell ref="BG15:BN15"/>
    <mergeCell ref="BO15:BV15"/>
    <mergeCell ref="A16:O16"/>
    <mergeCell ref="P16:AC16"/>
    <mergeCell ref="AD16:AF16"/>
    <mergeCell ref="AG16:AJ16"/>
    <mergeCell ref="AK16:AP16"/>
    <mergeCell ref="AQ16:AX16"/>
    <mergeCell ref="AQ17:AX17"/>
    <mergeCell ref="AY17:BF17"/>
    <mergeCell ref="BG17:BN17"/>
    <mergeCell ref="BO17:BV17"/>
    <mergeCell ref="BO18:BV18"/>
    <mergeCell ref="A17:O17"/>
    <mergeCell ref="P17:AC17"/>
    <mergeCell ref="AD17:AF17"/>
    <mergeCell ref="AG17:AJ17"/>
    <mergeCell ref="AK17:AP17"/>
    <mergeCell ref="CN19:CU19"/>
    <mergeCell ref="A19:O19"/>
    <mergeCell ref="P19:AC19"/>
    <mergeCell ref="AD19:AF19"/>
    <mergeCell ref="AG19:AJ19"/>
    <mergeCell ref="AK19:AP19"/>
    <mergeCell ref="AQ19:AX19"/>
    <mergeCell ref="BO20:BV20"/>
    <mergeCell ref="AY19:BF19"/>
    <mergeCell ref="BG19:BN19"/>
    <mergeCell ref="BO19:BV19"/>
    <mergeCell ref="BW19:CD19"/>
    <mergeCell ref="CE19:CM19"/>
    <mergeCell ref="AQ21:AX21"/>
    <mergeCell ref="CV19:DE19"/>
    <mergeCell ref="A20:O20"/>
    <mergeCell ref="P20:AC20"/>
    <mergeCell ref="AD20:AF20"/>
    <mergeCell ref="AG20:AJ20"/>
    <mergeCell ref="AK20:AP20"/>
    <mergeCell ref="AQ20:AX20"/>
    <mergeCell ref="AY20:BF20"/>
    <mergeCell ref="BG20:BN20"/>
    <mergeCell ref="CN21:CU21"/>
    <mergeCell ref="BW20:CD20"/>
    <mergeCell ref="CE20:CM20"/>
    <mergeCell ref="CN20:CU20"/>
    <mergeCell ref="CV20:DE20"/>
    <mergeCell ref="A21:O21"/>
    <mergeCell ref="P21:AC21"/>
    <mergeCell ref="AD21:AF21"/>
    <mergeCell ref="AG21:AJ21"/>
    <mergeCell ref="AK21:AP21"/>
    <mergeCell ref="CE28:CM28"/>
    <mergeCell ref="AY21:BF21"/>
    <mergeCell ref="BG21:BN21"/>
    <mergeCell ref="BO21:BV21"/>
    <mergeCell ref="BW21:CD21"/>
    <mergeCell ref="CE21:CM21"/>
    <mergeCell ref="BG24:BN24"/>
    <mergeCell ref="A27:O27"/>
    <mergeCell ref="P27:AC27"/>
    <mergeCell ref="AD27:AF27"/>
    <mergeCell ref="AG27:AJ27"/>
    <mergeCell ref="AK27:AP27"/>
    <mergeCell ref="AQ27:AX27"/>
    <mergeCell ref="AY28:BF28"/>
    <mergeCell ref="BG28:BN28"/>
    <mergeCell ref="BO28:BV28"/>
    <mergeCell ref="AY27:BF27"/>
    <mergeCell ref="BG27:BN27"/>
    <mergeCell ref="BO27:BV27"/>
    <mergeCell ref="A28:O28"/>
    <mergeCell ref="P28:AC28"/>
    <mergeCell ref="AD28:AF28"/>
    <mergeCell ref="AG28:AJ28"/>
    <mergeCell ref="AK28:AP28"/>
    <mergeCell ref="AQ28:AX28"/>
    <mergeCell ref="BG29:BN29"/>
    <mergeCell ref="BO29:BV29"/>
    <mergeCell ref="BW29:CD29"/>
    <mergeCell ref="CE29:CM29"/>
    <mergeCell ref="CN29:CU29"/>
    <mergeCell ref="CV27:DE27"/>
    <mergeCell ref="BW27:CD27"/>
    <mergeCell ref="CE27:CM27"/>
    <mergeCell ref="CN27:CU27"/>
    <mergeCell ref="BW28:CD28"/>
    <mergeCell ref="CN28:CU28"/>
    <mergeCell ref="CV28:DE28"/>
    <mergeCell ref="A29:O29"/>
    <mergeCell ref="P29:AC29"/>
    <mergeCell ref="AD29:AF29"/>
    <mergeCell ref="AG29:AJ29"/>
    <mergeCell ref="AK29:AP29"/>
    <mergeCell ref="AQ29:AX29"/>
    <mergeCell ref="CV29:DE29"/>
    <mergeCell ref="AY29:BF29"/>
    <mergeCell ref="BG31:BN31"/>
    <mergeCell ref="BO31:BV31"/>
    <mergeCell ref="BW31:CD31"/>
    <mergeCell ref="CE31:CM31"/>
    <mergeCell ref="CN31:CU31"/>
    <mergeCell ref="A30:O30"/>
    <mergeCell ref="P30:AC30"/>
    <mergeCell ref="AD30:AF30"/>
    <mergeCell ref="AG30:AJ30"/>
    <mergeCell ref="AK30:AP30"/>
    <mergeCell ref="CN30:CU30"/>
    <mergeCell ref="CV30:DE30"/>
    <mergeCell ref="A31:O31"/>
    <mergeCell ref="P31:AC31"/>
    <mergeCell ref="AD31:AF31"/>
    <mergeCell ref="AG31:AJ31"/>
    <mergeCell ref="AK31:AP31"/>
    <mergeCell ref="AQ31:AX31"/>
    <mergeCell ref="CV31:DE31"/>
    <mergeCell ref="AY31:BF31"/>
    <mergeCell ref="BW33:CD33"/>
    <mergeCell ref="CE33:CM33"/>
    <mergeCell ref="CN33:CU33"/>
    <mergeCell ref="A32:O32"/>
    <mergeCell ref="P32:AC32"/>
    <mergeCell ref="AD32:AF32"/>
    <mergeCell ref="AG32:AJ32"/>
    <mergeCell ref="AK32:AP32"/>
    <mergeCell ref="AQ32:AX32"/>
    <mergeCell ref="AY32:BF32"/>
    <mergeCell ref="A33:O33"/>
    <mergeCell ref="P33:AC33"/>
    <mergeCell ref="AD33:AF33"/>
    <mergeCell ref="AG33:AJ33"/>
    <mergeCell ref="AK33:AP33"/>
    <mergeCell ref="AQ33:AX33"/>
    <mergeCell ref="AY34:BF34"/>
    <mergeCell ref="BG34:BN34"/>
    <mergeCell ref="BO34:BV34"/>
    <mergeCell ref="BW34:CD34"/>
    <mergeCell ref="CN32:CU32"/>
    <mergeCell ref="CV32:DE32"/>
    <mergeCell ref="CV33:DE33"/>
    <mergeCell ref="AY33:BF33"/>
    <mergeCell ref="BG33:BN33"/>
    <mergeCell ref="BO33:BV33"/>
    <mergeCell ref="BO35:BV35"/>
    <mergeCell ref="BW35:CD35"/>
    <mergeCell ref="CE35:CM35"/>
    <mergeCell ref="CN35:CU35"/>
    <mergeCell ref="A34:O34"/>
    <mergeCell ref="P34:AC34"/>
    <mergeCell ref="AD34:AF34"/>
    <mergeCell ref="AG34:AJ34"/>
    <mergeCell ref="AK34:AP34"/>
    <mergeCell ref="AQ34:AX34"/>
    <mergeCell ref="CV34:DE34"/>
    <mergeCell ref="A35:O35"/>
    <mergeCell ref="P35:AC35"/>
    <mergeCell ref="AD35:AF35"/>
    <mergeCell ref="AG35:AJ35"/>
    <mergeCell ref="AK35:AP35"/>
    <mergeCell ref="AQ35:AX35"/>
    <mergeCell ref="CV35:DE35"/>
    <mergeCell ref="AY35:BF35"/>
    <mergeCell ref="BG35:BN35"/>
    <mergeCell ref="BO36:BV36"/>
    <mergeCell ref="CE34:CM34"/>
    <mergeCell ref="CN34:CU34"/>
    <mergeCell ref="AQ38:AX38"/>
    <mergeCell ref="AY38:BF38"/>
    <mergeCell ref="BG38:BN38"/>
    <mergeCell ref="BO38:BV38"/>
    <mergeCell ref="BW36:CD36"/>
    <mergeCell ref="CE36:CM36"/>
    <mergeCell ref="CN36:CU36"/>
    <mergeCell ref="A36:O36"/>
    <mergeCell ref="P36:AC36"/>
    <mergeCell ref="AD36:AF36"/>
    <mergeCell ref="AQ36:AX36"/>
    <mergeCell ref="AY36:BF36"/>
    <mergeCell ref="BG36:BN36"/>
    <mergeCell ref="AG36:AJ36"/>
    <mergeCell ref="AK36:AP36"/>
    <mergeCell ref="AK37:AP37"/>
    <mergeCell ref="AQ37:AX37"/>
    <mergeCell ref="CV37:DE37"/>
    <mergeCell ref="AY37:BF37"/>
    <mergeCell ref="BG37:BN37"/>
    <mergeCell ref="BO37:BV37"/>
    <mergeCell ref="BW37:CD37"/>
    <mergeCell ref="CE37:CM37"/>
    <mergeCell ref="CN37:CU37"/>
    <mergeCell ref="A38:O38"/>
    <mergeCell ref="P38:AC38"/>
    <mergeCell ref="AD38:AF38"/>
    <mergeCell ref="AG38:AJ38"/>
    <mergeCell ref="AK38:AP38"/>
    <mergeCell ref="CV36:DE36"/>
    <mergeCell ref="A37:O37"/>
    <mergeCell ref="P37:AC37"/>
    <mergeCell ref="AD37:AF37"/>
    <mergeCell ref="AG37:AJ37"/>
    <mergeCell ref="CV39:DE39"/>
    <mergeCell ref="AY39:BF39"/>
    <mergeCell ref="BG39:BN39"/>
    <mergeCell ref="BO39:BV39"/>
    <mergeCell ref="BW39:CD39"/>
    <mergeCell ref="CE39:CM39"/>
    <mergeCell ref="CN39:CU39"/>
    <mergeCell ref="BW38:CD38"/>
    <mergeCell ref="CE38:CM38"/>
    <mergeCell ref="CN38:CU38"/>
    <mergeCell ref="CV38:DE38"/>
    <mergeCell ref="A39:O39"/>
    <mergeCell ref="P39:AC39"/>
    <mergeCell ref="AD39:AF39"/>
    <mergeCell ref="AG39:AJ39"/>
    <mergeCell ref="AK39:AP39"/>
    <mergeCell ref="AQ39:AX39"/>
    <mergeCell ref="CN42:CU42"/>
    <mergeCell ref="A41:O41"/>
    <mergeCell ref="P41:AC41"/>
    <mergeCell ref="AD41:AF41"/>
    <mergeCell ref="AG41:AJ41"/>
    <mergeCell ref="AK41:AP41"/>
    <mergeCell ref="AQ41:AX41"/>
    <mergeCell ref="AY41:BF41"/>
    <mergeCell ref="BG41:BN41"/>
    <mergeCell ref="BO41:BV41"/>
    <mergeCell ref="CN41:CU41"/>
    <mergeCell ref="CV41:DE41"/>
    <mergeCell ref="A42:O42"/>
    <mergeCell ref="P42:AC42"/>
    <mergeCell ref="AD42:AF42"/>
    <mergeCell ref="AG42:AJ42"/>
    <mergeCell ref="AK42:AP42"/>
    <mergeCell ref="AQ42:AX42"/>
    <mergeCell ref="CV42:DE42"/>
    <mergeCell ref="AY42:BF42"/>
    <mergeCell ref="AQ43:AX43"/>
    <mergeCell ref="AY43:BF43"/>
    <mergeCell ref="BG43:BN43"/>
    <mergeCell ref="BO43:BV43"/>
    <mergeCell ref="BW41:CD41"/>
    <mergeCell ref="CE41:CM41"/>
    <mergeCell ref="BG42:BN42"/>
    <mergeCell ref="BO42:BV42"/>
    <mergeCell ref="BW42:CD42"/>
    <mergeCell ref="CE42:CM42"/>
    <mergeCell ref="BG44:BN44"/>
    <mergeCell ref="BO44:BV44"/>
    <mergeCell ref="BW44:CD44"/>
    <mergeCell ref="CE44:CM44"/>
    <mergeCell ref="CN44:CU44"/>
    <mergeCell ref="A43:O43"/>
    <mergeCell ref="P43:AC43"/>
    <mergeCell ref="AD43:AF43"/>
    <mergeCell ref="AG43:AJ43"/>
    <mergeCell ref="AK43:AP43"/>
    <mergeCell ref="AY45:BF45"/>
    <mergeCell ref="BG45:BN45"/>
    <mergeCell ref="BO45:BV45"/>
    <mergeCell ref="A44:O44"/>
    <mergeCell ref="P44:AC44"/>
    <mergeCell ref="AD44:AF44"/>
    <mergeCell ref="AG44:AJ44"/>
    <mergeCell ref="AK44:AP44"/>
    <mergeCell ref="AQ44:AX44"/>
    <mergeCell ref="AY44:BF44"/>
    <mergeCell ref="A45:O45"/>
    <mergeCell ref="P45:AC45"/>
    <mergeCell ref="AD45:AF45"/>
    <mergeCell ref="AG45:AJ45"/>
    <mergeCell ref="AK45:AP45"/>
    <mergeCell ref="AQ45:AX45"/>
    <mergeCell ref="CE46:CM46"/>
    <mergeCell ref="CN46:CU46"/>
    <mergeCell ref="A48:O48"/>
    <mergeCell ref="P48:AC48"/>
    <mergeCell ref="AD48:AF48"/>
    <mergeCell ref="AG48:AJ48"/>
    <mergeCell ref="AK48:AP48"/>
    <mergeCell ref="AQ47:AX47"/>
    <mergeCell ref="AY47:BF47"/>
    <mergeCell ref="BG47:BN47"/>
    <mergeCell ref="BO47:BV47"/>
    <mergeCell ref="BO48:BV48"/>
    <mergeCell ref="CV46:DE46"/>
    <mergeCell ref="AY46:BF46"/>
    <mergeCell ref="BG46:BN46"/>
    <mergeCell ref="BO46:BV46"/>
    <mergeCell ref="BW46:CD46"/>
    <mergeCell ref="AQ46:AX46"/>
    <mergeCell ref="AQ48:AX48"/>
    <mergeCell ref="BW47:CD47"/>
    <mergeCell ref="CE47:CM47"/>
    <mergeCell ref="CN47:CU47"/>
    <mergeCell ref="A47:O47"/>
    <mergeCell ref="P47:AC47"/>
    <mergeCell ref="AD47:AF47"/>
    <mergeCell ref="AG47:AJ47"/>
    <mergeCell ref="AK47:AP47"/>
    <mergeCell ref="BO50:BV50"/>
    <mergeCell ref="CN49:CU49"/>
    <mergeCell ref="BW48:CD48"/>
    <mergeCell ref="CE48:CM48"/>
    <mergeCell ref="CN48:CU48"/>
    <mergeCell ref="A46:O46"/>
    <mergeCell ref="P46:AC46"/>
    <mergeCell ref="AD46:AF46"/>
    <mergeCell ref="AG46:AJ46"/>
    <mergeCell ref="AK46:AP46"/>
    <mergeCell ref="BG49:BN49"/>
    <mergeCell ref="BO49:BV49"/>
    <mergeCell ref="A49:O49"/>
    <mergeCell ref="P49:AC49"/>
    <mergeCell ref="AD49:AF49"/>
    <mergeCell ref="AG49:AJ49"/>
    <mergeCell ref="AK49:AP49"/>
    <mergeCell ref="AQ49:AX49"/>
    <mergeCell ref="AG52:AJ52"/>
    <mergeCell ref="AK52:AP52"/>
    <mergeCell ref="AQ52:AX52"/>
    <mergeCell ref="A50:O50"/>
    <mergeCell ref="P50:AC50"/>
    <mergeCell ref="AD50:AF50"/>
    <mergeCell ref="AG50:AJ50"/>
    <mergeCell ref="AK50:AP50"/>
    <mergeCell ref="AQ50:AX50"/>
    <mergeCell ref="AY53:BF53"/>
    <mergeCell ref="A51:O51"/>
    <mergeCell ref="P51:AC51"/>
    <mergeCell ref="AD51:AF51"/>
    <mergeCell ref="AG51:AJ51"/>
    <mergeCell ref="AK51:AP51"/>
    <mergeCell ref="AQ51:AX51"/>
    <mergeCell ref="A52:O52"/>
    <mergeCell ref="P52:AC52"/>
    <mergeCell ref="AD52:AF52"/>
    <mergeCell ref="A53:O53"/>
    <mergeCell ref="P53:AC53"/>
    <mergeCell ref="AD53:AF53"/>
    <mergeCell ref="AG53:AJ53"/>
    <mergeCell ref="AK53:AP53"/>
    <mergeCell ref="AQ53:AX53"/>
    <mergeCell ref="CN53:CU53"/>
    <mergeCell ref="BG55:BN55"/>
    <mergeCell ref="BO55:BV55"/>
    <mergeCell ref="BW55:CD55"/>
    <mergeCell ref="CE55:CM55"/>
    <mergeCell ref="CN55:CU55"/>
    <mergeCell ref="CN56:CU56"/>
    <mergeCell ref="AY52:BF52"/>
    <mergeCell ref="BG52:BN52"/>
    <mergeCell ref="BO52:BV52"/>
    <mergeCell ref="BW52:CD52"/>
    <mergeCell ref="CE52:CM52"/>
    <mergeCell ref="BG53:BN53"/>
    <mergeCell ref="BO53:BV53"/>
    <mergeCell ref="BW53:CD53"/>
    <mergeCell ref="CE53:CM53"/>
    <mergeCell ref="AY54:BF54"/>
    <mergeCell ref="BG54:BN54"/>
    <mergeCell ref="BO54:BV54"/>
    <mergeCell ref="CE54:CM54"/>
    <mergeCell ref="CN54:CU54"/>
    <mergeCell ref="AY56:BF56"/>
    <mergeCell ref="BG56:BN56"/>
    <mergeCell ref="BO56:BV56"/>
    <mergeCell ref="BW56:CD56"/>
    <mergeCell ref="CE56:CM56"/>
    <mergeCell ref="AK55:AP55"/>
    <mergeCell ref="AQ55:AX55"/>
    <mergeCell ref="AY55:BF55"/>
    <mergeCell ref="CV54:DE54"/>
    <mergeCell ref="A54:O54"/>
    <mergeCell ref="P54:AC54"/>
    <mergeCell ref="AD54:AF54"/>
    <mergeCell ref="AG54:AJ54"/>
    <mergeCell ref="AK54:AP54"/>
    <mergeCell ref="AQ54:AX54"/>
    <mergeCell ref="A59:O59"/>
    <mergeCell ref="P59:AC59"/>
    <mergeCell ref="CV53:DE53"/>
    <mergeCell ref="AY51:BF51"/>
    <mergeCell ref="BG51:BN51"/>
    <mergeCell ref="BO51:BV51"/>
    <mergeCell ref="CE51:CM51"/>
    <mergeCell ref="CN51:CU51"/>
    <mergeCell ref="CV51:DE51"/>
    <mergeCell ref="A55:O55"/>
    <mergeCell ref="A58:O58"/>
    <mergeCell ref="P58:AC58"/>
    <mergeCell ref="AD58:AF58"/>
    <mergeCell ref="AG58:AJ58"/>
    <mergeCell ref="AK58:AP58"/>
    <mergeCell ref="AQ58:AX58"/>
    <mergeCell ref="CV55:DE55"/>
    <mergeCell ref="BW54:CD54"/>
    <mergeCell ref="A56:O56"/>
    <mergeCell ref="P56:AC56"/>
    <mergeCell ref="AD56:AF56"/>
    <mergeCell ref="AG56:AJ56"/>
    <mergeCell ref="AK56:AP56"/>
    <mergeCell ref="AQ56:AX56"/>
    <mergeCell ref="P55:AC55"/>
    <mergeCell ref="AD55:AF55"/>
    <mergeCell ref="AY58:BF58"/>
    <mergeCell ref="BG58:BN58"/>
    <mergeCell ref="BO58:BV58"/>
    <mergeCell ref="BW58:CD58"/>
    <mergeCell ref="AD62:AF62"/>
    <mergeCell ref="AG62:AJ62"/>
    <mergeCell ref="AK62:AP62"/>
    <mergeCell ref="AQ62:AX62"/>
    <mergeCell ref="AK60:AP60"/>
    <mergeCell ref="AQ60:AX60"/>
    <mergeCell ref="CN59:CU59"/>
    <mergeCell ref="AK59:AP59"/>
    <mergeCell ref="AQ59:AX59"/>
    <mergeCell ref="AD59:AF59"/>
    <mergeCell ref="AG59:AJ59"/>
    <mergeCell ref="BG63:BN63"/>
    <mergeCell ref="BO63:BV63"/>
    <mergeCell ref="AD63:AF63"/>
    <mergeCell ref="AG63:AJ63"/>
    <mergeCell ref="AK63:AP63"/>
    <mergeCell ref="A60:O60"/>
    <mergeCell ref="P60:AC60"/>
    <mergeCell ref="AD60:AF60"/>
    <mergeCell ref="AG60:AJ60"/>
    <mergeCell ref="CE58:CM58"/>
    <mergeCell ref="CN58:CU58"/>
    <mergeCell ref="AY59:BF59"/>
    <mergeCell ref="BG59:BN59"/>
    <mergeCell ref="BO59:BV59"/>
    <mergeCell ref="BW59:CD59"/>
    <mergeCell ref="AY60:BF60"/>
    <mergeCell ref="BG60:BN60"/>
    <mergeCell ref="BO60:BV60"/>
    <mergeCell ref="BW60:CD60"/>
    <mergeCell ref="CE60:CM60"/>
    <mergeCell ref="CN60:CU60"/>
    <mergeCell ref="CN65:CU65"/>
    <mergeCell ref="A64:O64"/>
    <mergeCell ref="P64:AC64"/>
    <mergeCell ref="AD64:AF64"/>
    <mergeCell ref="CV60:DE60"/>
    <mergeCell ref="A61:O61"/>
    <mergeCell ref="P61:AC61"/>
    <mergeCell ref="AD61:AF61"/>
    <mergeCell ref="AG61:AJ61"/>
    <mergeCell ref="AK61:AP61"/>
    <mergeCell ref="BG65:BN65"/>
    <mergeCell ref="BO65:BV65"/>
    <mergeCell ref="A62:O62"/>
    <mergeCell ref="P62:AC62"/>
    <mergeCell ref="BW65:CD65"/>
    <mergeCell ref="CE65:CM65"/>
    <mergeCell ref="A63:O63"/>
    <mergeCell ref="P63:AC63"/>
    <mergeCell ref="AQ63:AX63"/>
    <mergeCell ref="BW62:CD62"/>
    <mergeCell ref="CE62:CM62"/>
    <mergeCell ref="AY63:BF63"/>
    <mergeCell ref="A65:O65"/>
    <mergeCell ref="P65:AC65"/>
    <mergeCell ref="AD65:AF65"/>
    <mergeCell ref="AG65:AJ65"/>
    <mergeCell ref="AK65:AP65"/>
    <mergeCell ref="AQ65:AX65"/>
    <mergeCell ref="AY65:BF65"/>
    <mergeCell ref="AG25:AJ25"/>
    <mergeCell ref="AK25:AP25"/>
    <mergeCell ref="AQ25:AX25"/>
    <mergeCell ref="AY62:BF62"/>
    <mergeCell ref="BG62:BN62"/>
    <mergeCell ref="BO62:BV62"/>
    <mergeCell ref="AQ61:AX61"/>
    <mergeCell ref="AY61:BF61"/>
    <mergeCell ref="BG61:BN61"/>
    <mergeCell ref="BO61:BV61"/>
    <mergeCell ref="AY64:BF64"/>
    <mergeCell ref="BG64:BN64"/>
    <mergeCell ref="BO64:BV64"/>
    <mergeCell ref="BW64:CD64"/>
    <mergeCell ref="BW24:CD24"/>
    <mergeCell ref="CE24:CM24"/>
    <mergeCell ref="AY25:BF25"/>
    <mergeCell ref="BG25:BN25"/>
    <mergeCell ref="BO25:BV25"/>
    <mergeCell ref="BO26:BV26"/>
    <mergeCell ref="BW45:CD45"/>
    <mergeCell ref="CE45:CM45"/>
    <mergeCell ref="CN45:CU45"/>
    <mergeCell ref="CV45:DE45"/>
    <mergeCell ref="BW43:CD43"/>
    <mergeCell ref="CE43:CM43"/>
    <mergeCell ref="CN43:CU43"/>
    <mergeCell ref="CV43:DE43"/>
    <mergeCell ref="CV44:DE44"/>
    <mergeCell ref="BW51:CD51"/>
    <mergeCell ref="BW50:CD50"/>
    <mergeCell ref="CE50:CM50"/>
    <mergeCell ref="CN50:CU50"/>
    <mergeCell ref="BW49:CD49"/>
    <mergeCell ref="CV47:DE47"/>
    <mergeCell ref="CV48:DE48"/>
    <mergeCell ref="CV49:DE49"/>
    <mergeCell ref="CV50:DE50"/>
    <mergeCell ref="CE49:CM49"/>
    <mergeCell ref="CN24:CU24"/>
    <mergeCell ref="CV24:DE24"/>
    <mergeCell ref="BW25:CD25"/>
    <mergeCell ref="CE25:CM25"/>
    <mergeCell ref="CN25:CU25"/>
    <mergeCell ref="CV25:DE25"/>
    <mergeCell ref="CN63:CU63"/>
    <mergeCell ref="CV63:DE63"/>
    <mergeCell ref="CE64:CM64"/>
    <mergeCell ref="CN64:CU64"/>
    <mergeCell ref="CV64:DE64"/>
    <mergeCell ref="CV58:DE58"/>
    <mergeCell ref="CV59:DE59"/>
    <mergeCell ref="CV62:DE62"/>
    <mergeCell ref="CN62:CU62"/>
    <mergeCell ref="CE59:CM59"/>
    <mergeCell ref="CV65:DE65"/>
    <mergeCell ref="BW61:CD61"/>
    <mergeCell ref="CE61:CM61"/>
    <mergeCell ref="CN61:CU61"/>
    <mergeCell ref="CV61:DE61"/>
    <mergeCell ref="CV56:DE56"/>
    <mergeCell ref="BW57:CD57"/>
    <mergeCell ref="CE57:CM57"/>
    <mergeCell ref="CN57:CU57"/>
    <mergeCell ref="CV57:DE57"/>
    <mergeCell ref="CV69:DE69"/>
    <mergeCell ref="CV67:DE67"/>
    <mergeCell ref="CN68:CU68"/>
    <mergeCell ref="CV68:DE68"/>
    <mergeCell ref="CN67:CU67"/>
    <mergeCell ref="BO67:BV67"/>
    <mergeCell ref="BW67:CD67"/>
    <mergeCell ref="CE67:CM67"/>
    <mergeCell ref="BO68:BV68"/>
    <mergeCell ref="BW68:CD68"/>
    <mergeCell ref="A14:O14"/>
    <mergeCell ref="P14:AC14"/>
    <mergeCell ref="AD14:AF14"/>
    <mergeCell ref="BW69:CD69"/>
    <mergeCell ref="CE69:CM69"/>
    <mergeCell ref="CN69:CU69"/>
    <mergeCell ref="BO69:BV69"/>
    <mergeCell ref="CE68:CM68"/>
    <mergeCell ref="BW63:CD63"/>
    <mergeCell ref="CE63:CM63"/>
    <mergeCell ref="P26:AC26"/>
    <mergeCell ref="AY50:BF50"/>
    <mergeCell ref="BG50:BN50"/>
    <mergeCell ref="AY48:BF48"/>
    <mergeCell ref="BG48:BN48"/>
    <mergeCell ref="AY40:BF40"/>
    <mergeCell ref="BG40:BN40"/>
    <mergeCell ref="BG26:BN26"/>
    <mergeCell ref="AY26:BF26"/>
    <mergeCell ref="AY49:BF49"/>
    <mergeCell ref="AG67:AJ67"/>
    <mergeCell ref="AK67:AP67"/>
    <mergeCell ref="AQ26:AX26"/>
    <mergeCell ref="AK26:AP26"/>
    <mergeCell ref="AG26:AJ26"/>
    <mergeCell ref="AD26:AF26"/>
    <mergeCell ref="AG64:AJ64"/>
    <mergeCell ref="AK64:AP64"/>
    <mergeCell ref="AQ64:AX64"/>
    <mergeCell ref="AG55:AJ55"/>
    <mergeCell ref="CN8:CU8"/>
    <mergeCell ref="CN17:CU17"/>
    <mergeCell ref="AY8:BF8"/>
    <mergeCell ref="BG8:BN8"/>
    <mergeCell ref="A68:AF68"/>
    <mergeCell ref="AG68:AJ68"/>
    <mergeCell ref="AK68:AP68"/>
    <mergeCell ref="AQ68:AX68"/>
    <mergeCell ref="AY68:BF68"/>
    <mergeCell ref="BG68:BN68"/>
    <mergeCell ref="BW8:CD8"/>
    <mergeCell ref="CE8:CM8"/>
    <mergeCell ref="BW17:CD17"/>
    <mergeCell ref="CE17:CM17"/>
    <mergeCell ref="AY16:BF16"/>
    <mergeCell ref="BG16:BN16"/>
    <mergeCell ref="BO14:BV14"/>
    <mergeCell ref="BW14:CD14"/>
    <mergeCell ref="CE14:CM14"/>
    <mergeCell ref="BO16:BV16"/>
    <mergeCell ref="CV8:DE8"/>
    <mergeCell ref="A18:O18"/>
    <mergeCell ref="P18:AC18"/>
    <mergeCell ref="AD18:AF18"/>
    <mergeCell ref="AG18:AJ18"/>
    <mergeCell ref="AK18:AP18"/>
    <mergeCell ref="AQ18:AX18"/>
    <mergeCell ref="AY18:BF18"/>
    <mergeCell ref="BG18:BN18"/>
    <mergeCell ref="BO8:BV8"/>
    <mergeCell ref="CN15:CU15"/>
    <mergeCell ref="CV16:DE16"/>
    <mergeCell ref="CV17:DE17"/>
    <mergeCell ref="CN16:CU16"/>
    <mergeCell ref="BW15:CD15"/>
    <mergeCell ref="CN12:CU12"/>
    <mergeCell ref="CV12:DE12"/>
    <mergeCell ref="CN14:CU14"/>
    <mergeCell ref="CV15:DE15"/>
    <mergeCell ref="BW16:CD16"/>
    <mergeCell ref="CV22:DE22"/>
    <mergeCell ref="CV21:DE21"/>
    <mergeCell ref="AY14:BF14"/>
    <mergeCell ref="BG14:BN14"/>
    <mergeCell ref="BW18:CD18"/>
    <mergeCell ref="CE18:CM18"/>
    <mergeCell ref="CN18:CU18"/>
    <mergeCell ref="CV18:DE18"/>
    <mergeCell ref="CV14:DE14"/>
    <mergeCell ref="CE15:CM15"/>
    <mergeCell ref="CN22:CU22"/>
    <mergeCell ref="A22:O22"/>
    <mergeCell ref="P22:AC22"/>
    <mergeCell ref="AD22:AF22"/>
    <mergeCell ref="AG22:AJ22"/>
    <mergeCell ref="AK22:AP22"/>
    <mergeCell ref="AQ22:AX22"/>
    <mergeCell ref="AY22:BF22"/>
    <mergeCell ref="BG22:BN22"/>
    <mergeCell ref="BO22:BV22"/>
    <mergeCell ref="CV9:DE9"/>
    <mergeCell ref="CV10:DE10"/>
    <mergeCell ref="A23:O23"/>
    <mergeCell ref="P23:AC23"/>
    <mergeCell ref="AD23:AF23"/>
    <mergeCell ref="AG23:AJ23"/>
    <mergeCell ref="AK23:AP23"/>
    <mergeCell ref="AQ23:AX23"/>
    <mergeCell ref="BW22:CD22"/>
    <mergeCell ref="CE22:CM22"/>
    <mergeCell ref="AY23:BF23"/>
    <mergeCell ref="BG23:BN23"/>
    <mergeCell ref="BO23:BV23"/>
    <mergeCell ref="BW23:CD23"/>
    <mergeCell ref="CE23:CM23"/>
    <mergeCell ref="CN23:CU23"/>
    <mergeCell ref="AY57:BF57"/>
    <mergeCell ref="BG57:BN57"/>
    <mergeCell ref="BO57:BV57"/>
    <mergeCell ref="CN52:CU52"/>
    <mergeCell ref="CV23:DE23"/>
    <mergeCell ref="BO40:BV40"/>
    <mergeCell ref="BW26:CD26"/>
    <mergeCell ref="CE26:CM26"/>
    <mergeCell ref="CN26:CU26"/>
    <mergeCell ref="CV26:DE26"/>
    <mergeCell ref="AG14:AJ14"/>
    <mergeCell ref="AK14:AP14"/>
    <mergeCell ref="AQ14:AX14"/>
    <mergeCell ref="CV52:DE52"/>
    <mergeCell ref="A57:O57"/>
    <mergeCell ref="P57:AC57"/>
    <mergeCell ref="AD57:AF57"/>
    <mergeCell ref="AG57:AJ57"/>
    <mergeCell ref="AK57:AP57"/>
    <mergeCell ref="AQ57:AX57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  </vt:lpstr>
      <vt:lpstr>PLANTILLA 2</vt:lpstr>
      <vt:lpstr>'PLANTILLA  '!Área_de_impresión</vt:lpstr>
      <vt:lpstr>'PLANTILLA 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Joven</dc:creator>
  <cp:lastModifiedBy>Poder Joven</cp:lastModifiedBy>
  <dcterms:created xsi:type="dcterms:W3CDTF">2017-04-19T16:53:06Z</dcterms:created>
  <dcterms:modified xsi:type="dcterms:W3CDTF">2017-04-19T16:53:35Z</dcterms:modified>
</cp:coreProperties>
</file>