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siness case" sheetId="1" r:id="rId4"/>
  </sheets>
  <definedNames/>
  <calcPr/>
  <extLst>
    <ext uri="GoogleSheetsCustomDataVersion1">
      <go:sheetsCustomData xmlns:go="http://customooxmlschemas.google.com/" r:id="rId5" roundtripDataSignature="AMtx7mgZXaqdnF8r1PPL0AxhPBhb1+fvMg=="/>
    </ext>
  </extLst>
</workbook>
</file>

<file path=xl/sharedStrings.xml><?xml version="1.0" encoding="utf-8"?>
<sst xmlns="http://schemas.openxmlformats.org/spreadsheetml/2006/main" count="28" uniqueCount="28">
  <si>
    <t>anno 1</t>
  </si>
  <si>
    <t xml:space="preserve">anno 2 </t>
  </si>
  <si>
    <t>anno3</t>
  </si>
  <si>
    <t>costo seminja</t>
  </si>
  <si>
    <t>guadagno</t>
  </si>
  <si>
    <t>Start Up</t>
  </si>
  <si>
    <t>produzione</t>
  </si>
  <si>
    <t>Setup Macchine</t>
  </si>
  <si>
    <t xml:space="preserve">distribuzione </t>
  </si>
  <si>
    <t>Magazzino</t>
  </si>
  <si>
    <t>Costo al pezzo ex amazon</t>
  </si>
  <si>
    <t>Marketing</t>
  </si>
  <si>
    <t>amazon al pezzo</t>
  </si>
  <si>
    <t>Disegno meccanico</t>
  </si>
  <si>
    <t>Costo amazon annuo</t>
  </si>
  <si>
    <t>Sviluppo App</t>
  </si>
  <si>
    <t>AM app</t>
  </si>
  <si>
    <t>Produzione</t>
  </si>
  <si>
    <t>Costi Produzione ex Amazon</t>
  </si>
  <si>
    <t>pezzi prod</t>
  </si>
  <si>
    <t>Costi Amazon</t>
  </si>
  <si>
    <t>pezzi vend</t>
  </si>
  <si>
    <t>Vendita</t>
  </si>
  <si>
    <t>EBITDA 3 anni</t>
  </si>
  <si>
    <t>Ipotesi di vendere tutte le quantità prodotte</t>
  </si>
  <si>
    <t>TOT</t>
  </si>
  <si>
    <t>Investimento richiesto</t>
  </si>
  <si>
    <t>anno 1 + anno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</si>
</sst>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/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92D050"/>
        <bgColor rgb="FF92D05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1" fillId="2" fontId="3" numFmtId="0" xfId="0" applyBorder="1" applyFill="1" applyFont="1"/>
    <xf borderId="0" fillId="0" fontId="3" numFmtId="9" xfId="0" applyFont="1" applyNumberFormat="1"/>
    <xf borderId="1" fillId="3" fontId="3" numFmtId="0" xfId="0" applyBorder="1" applyFill="1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63"/>
    <col customWidth="1" min="2" max="4" width="7.63"/>
    <col customWidth="1" min="5" max="5" width="10.88"/>
    <col customWidth="1" min="6" max="6" width="19.63"/>
    <col customWidth="1" min="7" max="7" width="15.25"/>
    <col customWidth="1" min="8" max="26" width="7.63"/>
  </cols>
  <sheetData>
    <row r="1" ht="14.25" customHeight="1">
      <c r="B1" s="1" t="s">
        <v>0</v>
      </c>
      <c r="C1" s="1" t="s">
        <v>1</v>
      </c>
      <c r="D1" s="1" t="s">
        <v>2</v>
      </c>
      <c r="G1" s="2" t="s">
        <v>3</v>
      </c>
      <c r="H1" s="1" t="s">
        <v>4</v>
      </c>
    </row>
    <row r="2" ht="14.25" customHeight="1">
      <c r="A2" s="3" t="s">
        <v>5</v>
      </c>
      <c r="B2" s="1">
        <v>2500.0</v>
      </c>
      <c r="C2" s="1">
        <v>4500.0</v>
      </c>
      <c r="D2" s="1">
        <v>5000.0</v>
      </c>
      <c r="F2" s="1" t="s">
        <v>6</v>
      </c>
      <c r="G2" s="1">
        <v>17.0</v>
      </c>
      <c r="H2" s="1">
        <v>50.0</v>
      </c>
    </row>
    <row r="3" ht="14.25" customHeight="1">
      <c r="A3" s="3" t="s">
        <v>7</v>
      </c>
      <c r="B3" s="1">
        <v>3000.0</v>
      </c>
      <c r="F3" s="2" t="s">
        <v>8</v>
      </c>
      <c r="G3" s="1">
        <v>5.0</v>
      </c>
    </row>
    <row r="4" ht="14.25" customHeight="1">
      <c r="A4" s="3" t="s">
        <v>9</v>
      </c>
      <c r="B4" s="1">
        <v>12000.0</v>
      </c>
      <c r="C4" s="1">
        <v>12000.0</v>
      </c>
      <c r="D4" s="1">
        <v>12000.0</v>
      </c>
      <c r="F4" s="1" t="s">
        <v>10</v>
      </c>
      <c r="G4" s="1">
        <f>SUM(G2:G3)</f>
        <v>22</v>
      </c>
    </row>
    <row r="5" ht="14.25" customHeight="1">
      <c r="A5" s="3" t="s">
        <v>11</v>
      </c>
      <c r="B5" s="1">
        <v>30000.0</v>
      </c>
      <c r="C5" s="1">
        <v>10000.0</v>
      </c>
      <c r="F5" s="1" t="s">
        <v>12</v>
      </c>
      <c r="G5" s="1">
        <f>H2*0.07</f>
        <v>3.5</v>
      </c>
    </row>
    <row r="6" ht="14.25" customHeight="1">
      <c r="A6" s="3" t="s">
        <v>13</v>
      </c>
      <c r="B6" s="1">
        <v>4000.0</v>
      </c>
      <c r="F6" s="1" t="s">
        <v>14</v>
      </c>
      <c r="G6" s="1">
        <v>468.0</v>
      </c>
    </row>
    <row r="7" ht="14.25" customHeight="1">
      <c r="A7" s="3" t="s">
        <v>15</v>
      </c>
      <c r="B7" s="1">
        <v>15000.0</v>
      </c>
    </row>
    <row r="8" ht="14.25" customHeight="1">
      <c r="A8" s="3" t="s">
        <v>16</v>
      </c>
      <c r="B8" s="1">
        <f t="shared" ref="B8:D8" si="1">$B$7*0.1</f>
        <v>1500</v>
      </c>
      <c r="C8" s="1">
        <f t="shared" si="1"/>
        <v>1500</v>
      </c>
      <c r="D8" s="1">
        <f t="shared" si="1"/>
        <v>1500</v>
      </c>
      <c r="G8" s="1" t="s">
        <v>17</v>
      </c>
    </row>
    <row r="9" ht="14.25" customHeight="1">
      <c r="A9" s="3" t="s">
        <v>18</v>
      </c>
      <c r="B9" s="1">
        <f>($H$9*$G$4)</f>
        <v>44000</v>
      </c>
      <c r="C9" s="1">
        <f>($I$9*$G$4)</f>
        <v>110000</v>
      </c>
      <c r="D9" s="1">
        <f>($J$9*$G$4)</f>
        <v>176000</v>
      </c>
      <c r="G9" s="1" t="s">
        <v>19</v>
      </c>
      <c r="H9" s="1">
        <v>2000.0</v>
      </c>
      <c r="I9" s="1">
        <v>5000.0</v>
      </c>
      <c r="J9" s="1">
        <v>8000.0</v>
      </c>
      <c r="L9" s="4"/>
    </row>
    <row r="10" ht="14.25" customHeight="1">
      <c r="A10" s="3" t="s">
        <v>20</v>
      </c>
      <c r="B10" s="1">
        <f t="shared" ref="B10:D10" si="2">H9*$G$5+$G$6</f>
        <v>7468</v>
      </c>
      <c r="C10" s="1">
        <f t="shared" si="2"/>
        <v>17968</v>
      </c>
      <c r="D10" s="1">
        <f t="shared" si="2"/>
        <v>28468</v>
      </c>
      <c r="G10" s="1" t="s">
        <v>21</v>
      </c>
      <c r="H10" s="1">
        <v>2000.0</v>
      </c>
      <c r="I10" s="1">
        <v>5000.0</v>
      </c>
      <c r="J10" s="1">
        <v>8000.0</v>
      </c>
      <c r="L10" s="4"/>
    </row>
    <row r="11" ht="14.25" customHeight="1">
      <c r="A11" s="5" t="s">
        <v>22</v>
      </c>
      <c r="B11" s="1">
        <f>$H$10*$H$2</f>
        <v>100000</v>
      </c>
      <c r="C11" s="1">
        <f>$I$10*$H$2</f>
        <v>250000</v>
      </c>
      <c r="D11" s="1">
        <f>$J$10*$H$2</f>
        <v>400000</v>
      </c>
      <c r="E11" s="1" t="s">
        <v>23</v>
      </c>
      <c r="G11" s="6" t="s">
        <v>24</v>
      </c>
    </row>
    <row r="12" ht="14.25" customHeight="1">
      <c r="A12" s="1" t="s">
        <v>25</v>
      </c>
      <c r="B12" s="1">
        <f t="shared" ref="B12:D12" si="3">B11-SUM(B2:B10)</f>
        <v>-19468</v>
      </c>
      <c r="C12" s="1">
        <f t="shared" si="3"/>
        <v>94032</v>
      </c>
      <c r="D12" s="1">
        <f t="shared" si="3"/>
        <v>177032</v>
      </c>
      <c r="E12" s="1">
        <f>SUM(B12:D12)</f>
        <v>251596</v>
      </c>
    </row>
    <row r="13" ht="14.25" customHeight="1"/>
    <row r="14" ht="14.25" customHeight="1">
      <c r="F14" s="1" t="s">
        <v>26</v>
      </c>
    </row>
    <row r="15" ht="14.25" customHeight="1">
      <c r="F15" s="1" t="s">
        <v>27</v>
      </c>
      <c r="G15" s="1">
        <f>SUM(B2:C9)</f>
        <v>250000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2020-07-05T09:43:49Z</dcterms:created>
  <dc:creator>Sassi, Andrea</dc:creator>
</cp:coreProperties>
</file>