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207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2" i="1" l="1"/>
  <c r="O2" i="1"/>
  <c r="P13" i="1"/>
  <c r="P15" i="1"/>
  <c r="P9" i="1"/>
  <c r="O13" i="1"/>
  <c r="O15" i="1"/>
  <c r="N15" i="1"/>
  <c r="N13" i="1"/>
  <c r="N16" i="1" l="1"/>
  <c r="P16" i="1"/>
  <c r="O16" i="1"/>
  <c r="K9" i="1"/>
  <c r="O9" i="1"/>
  <c r="M16" i="1"/>
  <c r="L16" i="1"/>
  <c r="K16" i="1"/>
  <c r="J16" i="1"/>
  <c r="I16" i="1"/>
  <c r="H16" i="1"/>
  <c r="G16" i="1"/>
  <c r="N9" i="1"/>
  <c r="M9" i="1"/>
  <c r="L9" i="1"/>
  <c r="J9" i="1"/>
  <c r="I9" i="1"/>
  <c r="H9" i="1"/>
  <c r="G9" i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F16" i="1"/>
  <c r="F9" i="1"/>
  <c r="D16" i="1"/>
  <c r="E16" i="1"/>
  <c r="D9" i="1"/>
  <c r="E9" i="1"/>
</calcChain>
</file>

<file path=xl/sharedStrings.xml><?xml version="1.0" encoding="utf-8"?>
<sst xmlns="http://schemas.openxmlformats.org/spreadsheetml/2006/main" count="34" uniqueCount="17">
  <si>
    <t>$31,071.943,254</t>
  </si>
  <si>
    <t>Year</t>
  </si>
  <si>
    <t>FL_Judicial</t>
  </si>
  <si>
    <t>FL_EducAll</t>
  </si>
  <si>
    <t>FL_EducLott</t>
  </si>
  <si>
    <t>FL_HumanSv</t>
  </si>
  <si>
    <t>FL_CrimJC</t>
  </si>
  <si>
    <t>FL_NatRes</t>
  </si>
  <si>
    <t>FL_GenGovt</t>
  </si>
  <si>
    <t>FL_Total</t>
  </si>
  <si>
    <t>Ju_SupCourt</t>
  </si>
  <si>
    <t>Ju_OSCA</t>
  </si>
  <si>
    <t>Ju_AdminFd</t>
  </si>
  <si>
    <t>Ju_DCA</t>
  </si>
  <si>
    <t>Ju_JQC</t>
  </si>
  <si>
    <t>Ju_TrialCt</t>
  </si>
  <si>
    <t>Ju_Total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</si>
</sst>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12.140625" style="2" bestFit="1" customWidth="1"/>
    <col min="2" max="5" width="16.28515625" bestFit="1" customWidth="1"/>
    <col min="6" max="16" width="16.28515625" style="2" bestFit="1" customWidth="1"/>
  </cols>
  <sheetData>
    <row r="1" spans="1:16" s="1" customFormat="1" x14ac:dyDescent="0.25">
      <c r="A1" s="2" t="s">
        <v>1</v>
      </c>
      <c r="B1" s="2">
        <v>2014</v>
      </c>
      <c r="C1" s="2">
        <v>2013</v>
      </c>
      <c r="D1" s="1">
        <v>2012</v>
      </c>
      <c r="E1" s="1">
        <v>2011</v>
      </c>
      <c r="F1" s="2">
        <f>E1-1</f>
        <v>2010</v>
      </c>
      <c r="G1" s="2">
        <f t="shared" ref="G1:N1" si="0">F1-1</f>
        <v>2009</v>
      </c>
      <c r="H1" s="2">
        <f t="shared" si="0"/>
        <v>2008</v>
      </c>
      <c r="I1" s="2">
        <f t="shared" si="0"/>
        <v>2007</v>
      </c>
      <c r="J1" s="2">
        <f t="shared" si="0"/>
        <v>2006</v>
      </c>
      <c r="K1" s="2">
        <f t="shared" si="0"/>
        <v>2005</v>
      </c>
      <c r="L1" s="2">
        <f t="shared" si="0"/>
        <v>2004</v>
      </c>
      <c r="M1" s="2">
        <f t="shared" si="0"/>
        <v>2003</v>
      </c>
      <c r="N1" s="2">
        <f t="shared" si="0"/>
        <v>2002</v>
      </c>
      <c r="O1" s="2">
        <f>N1-1</f>
        <v>2001</v>
      </c>
      <c r="P1" s="2">
        <f>O1-1</f>
        <v>2000</v>
      </c>
    </row>
    <row r="2" spans="1:16" s="1" customFormat="1" x14ac:dyDescent="0.25">
      <c r="A2" s="2" t="s">
        <v>2</v>
      </c>
      <c r="B2" s="3">
        <v>501556824</v>
      </c>
      <c r="C2" s="4">
        <v>443416191</v>
      </c>
      <c r="D2" s="3">
        <v>443928339</v>
      </c>
      <c r="E2" s="3">
        <v>458128353</v>
      </c>
      <c r="F2" s="3">
        <v>462353526</v>
      </c>
      <c r="G2" s="3">
        <v>451311113</v>
      </c>
      <c r="H2" s="3">
        <v>433206576</v>
      </c>
      <c r="I2" s="3">
        <v>477980209</v>
      </c>
      <c r="J2" s="3">
        <v>450390384</v>
      </c>
      <c r="K2" s="3">
        <v>405406944</v>
      </c>
      <c r="L2" s="3">
        <v>391608311</v>
      </c>
      <c r="M2" s="3">
        <v>269815184</v>
      </c>
      <c r="N2" s="3">
        <v>291969196</v>
      </c>
      <c r="O2" s="3">
        <f>300504592</f>
        <v>300504592</v>
      </c>
      <c r="P2" s="3">
        <v>289641542</v>
      </c>
    </row>
    <row r="3" spans="1:16" s="1" customFormat="1" x14ac:dyDescent="0.25">
      <c r="A3" s="2" t="s">
        <v>3</v>
      </c>
      <c r="B3" s="3">
        <v>20842654453</v>
      </c>
      <c r="C3" s="4">
        <v>20339825369</v>
      </c>
      <c r="D3" s="3">
        <v>18770947962</v>
      </c>
      <c r="E3" s="3">
        <v>18352023105</v>
      </c>
      <c r="F3" s="3">
        <v>21063202686</v>
      </c>
      <c r="G3" s="3">
        <v>19848979991</v>
      </c>
      <c r="H3" s="3">
        <v>18995085910</v>
      </c>
      <c r="I3" s="3">
        <v>21751457722</v>
      </c>
      <c r="J3" s="3">
        <v>21535376053</v>
      </c>
      <c r="K3" s="3">
        <v>18778069736</v>
      </c>
      <c r="L3" s="3">
        <v>16810754328</v>
      </c>
      <c r="M3" s="3">
        <v>16071382724</v>
      </c>
      <c r="N3" s="3">
        <v>14868420204</v>
      </c>
      <c r="O3" s="3">
        <v>14983595312</v>
      </c>
      <c r="P3" s="3">
        <v>14631134701</v>
      </c>
    </row>
    <row r="4" spans="1:16" s="1" customFormat="1" x14ac:dyDescent="0.25">
      <c r="A4" s="2" t="s">
        <v>4</v>
      </c>
      <c r="B4" s="3">
        <v>1744867915</v>
      </c>
      <c r="C4" s="4">
        <v>1609468695</v>
      </c>
      <c r="D4" s="3">
        <v>1491084300</v>
      </c>
      <c r="E4" s="3">
        <v>1372792837</v>
      </c>
      <c r="F4" s="3">
        <v>1300615095</v>
      </c>
      <c r="G4" s="3">
        <v>1423867883</v>
      </c>
      <c r="H4" s="3">
        <v>1489966671</v>
      </c>
      <c r="I4" s="3">
        <v>1520120504</v>
      </c>
      <c r="J4" s="3">
        <v>1439065540</v>
      </c>
      <c r="K4" s="3">
        <v>1138176676</v>
      </c>
      <c r="L4" s="3">
        <v>1175426968</v>
      </c>
      <c r="M4" s="3">
        <v>1128612881</v>
      </c>
      <c r="N4" s="3">
        <v>969799991</v>
      </c>
      <c r="O4" s="3">
        <v>946000000</v>
      </c>
      <c r="P4" s="3">
        <v>921200000</v>
      </c>
    </row>
    <row r="5" spans="1:16" s="1" customFormat="1" x14ac:dyDescent="0.25">
      <c r="A5" s="2" t="s">
        <v>5</v>
      </c>
      <c r="B5" s="3">
        <v>31869917945</v>
      </c>
      <c r="C5" s="4" t="s">
        <v>0</v>
      </c>
      <c r="D5" s="3">
        <v>29875117966</v>
      </c>
      <c r="E5" s="3">
        <v>29956643074</v>
      </c>
      <c r="F5" s="3">
        <v>28472117491</v>
      </c>
      <c r="G5" s="3">
        <v>26043356456</v>
      </c>
      <c r="H5" s="3">
        <v>23357267288</v>
      </c>
      <c r="I5" s="3">
        <v>23804667706</v>
      </c>
      <c r="J5" s="3">
        <v>23525944681</v>
      </c>
      <c r="K5" s="3">
        <v>22443267282</v>
      </c>
      <c r="L5" s="3">
        <v>21780275614</v>
      </c>
      <c r="M5" s="3">
        <v>19479893817</v>
      </c>
      <c r="N5" s="3">
        <v>18421676953</v>
      </c>
      <c r="O5" s="3">
        <v>16986011595</v>
      </c>
      <c r="P5" s="3">
        <v>14912335051</v>
      </c>
    </row>
    <row r="6" spans="1:16" s="1" customFormat="1" x14ac:dyDescent="0.25">
      <c r="A6" s="2" t="s">
        <v>6</v>
      </c>
      <c r="B6" s="3">
        <v>4154805293</v>
      </c>
      <c r="C6" s="4">
        <v>3827529957</v>
      </c>
      <c r="D6" s="3">
        <v>4184769185</v>
      </c>
      <c r="E6" s="3">
        <v>4474350200</v>
      </c>
      <c r="F6" s="3">
        <v>4649689090</v>
      </c>
      <c r="G6" s="3">
        <v>4755407365</v>
      </c>
      <c r="H6" s="3">
        <v>4460862304</v>
      </c>
      <c r="I6" s="3">
        <v>4359223227</v>
      </c>
      <c r="J6" s="3">
        <v>4155559381</v>
      </c>
      <c r="K6" s="3">
        <v>3828447820</v>
      </c>
      <c r="L6" s="3">
        <v>3752162125</v>
      </c>
      <c r="M6" s="3">
        <v>3374125994</v>
      </c>
      <c r="N6" s="3">
        <v>3282502292</v>
      </c>
      <c r="O6" s="3">
        <v>3217899788</v>
      </c>
      <c r="P6" s="3">
        <v>3214836696</v>
      </c>
    </row>
    <row r="7" spans="1:16" s="1" customFormat="1" x14ac:dyDescent="0.25">
      <c r="A7" s="2" t="s">
        <v>7</v>
      </c>
      <c r="B7" s="3">
        <v>13568297042</v>
      </c>
      <c r="C7" s="4">
        <v>12434798860</v>
      </c>
      <c r="D7" s="3">
        <v>11285023021</v>
      </c>
      <c r="E7" s="3">
        <v>10500312836</v>
      </c>
      <c r="F7" s="3">
        <v>9771511557</v>
      </c>
      <c r="G7" s="3">
        <v>9293484731</v>
      </c>
      <c r="H7" s="3">
        <v>12013857839</v>
      </c>
      <c r="I7" s="3">
        <v>13085813529</v>
      </c>
      <c r="J7" s="3">
        <v>14465581101</v>
      </c>
      <c r="K7" s="3">
        <v>11315792959</v>
      </c>
      <c r="L7" s="3">
        <v>9786302296</v>
      </c>
      <c r="M7" s="3">
        <v>9047217645</v>
      </c>
      <c r="N7" s="3">
        <v>8516966624</v>
      </c>
      <c r="O7" s="3">
        <v>8788501512</v>
      </c>
      <c r="P7" s="3">
        <v>7355259374</v>
      </c>
    </row>
    <row r="8" spans="1:16" s="1" customFormat="1" x14ac:dyDescent="0.25">
      <c r="A8" s="2" t="s">
        <v>8</v>
      </c>
      <c r="B8" s="3">
        <v>4340132531</v>
      </c>
      <c r="C8" s="4">
        <v>4425205934</v>
      </c>
      <c r="D8" s="3">
        <v>3845614776</v>
      </c>
      <c r="E8" s="3">
        <v>3953578423</v>
      </c>
      <c r="F8" s="3">
        <v>4479780508</v>
      </c>
      <c r="G8" s="3">
        <v>4719952559</v>
      </c>
      <c r="H8" s="3">
        <v>4595293010</v>
      </c>
      <c r="I8" s="3">
        <v>4898112128</v>
      </c>
      <c r="J8" s="3">
        <v>5319137958</v>
      </c>
      <c r="K8" s="3">
        <v>4987354807</v>
      </c>
      <c r="L8" s="3">
        <v>4330842036</v>
      </c>
      <c r="M8" s="3">
        <v>4131513665</v>
      </c>
      <c r="N8" s="3">
        <v>4057646537</v>
      </c>
      <c r="O8" s="3">
        <v>3108652181</v>
      </c>
      <c r="P8" s="3">
        <v>9595544049</v>
      </c>
    </row>
    <row r="9" spans="1:16" s="1" customFormat="1" x14ac:dyDescent="0.25">
      <c r="A9" s="2" t="s">
        <v>9</v>
      </c>
      <c r="B9" s="3">
        <v>77022232003</v>
      </c>
      <c r="C9" s="4">
        <v>74152188260</v>
      </c>
      <c r="D9" s="3">
        <f>SUM(D2:D8)</f>
        <v>69896485549</v>
      </c>
      <c r="E9" s="3">
        <f>SUM(E2:E8)</f>
        <v>69067828828</v>
      </c>
      <c r="F9" s="3">
        <f>SUM(F2:F8)</f>
        <v>70199269953</v>
      </c>
      <c r="G9" s="3">
        <f t="shared" ref="G9:N9" si="1">SUM(G2:G8)</f>
        <v>66536360098</v>
      </c>
      <c r="H9" s="3">
        <f t="shared" si="1"/>
        <v>65345539598</v>
      </c>
      <c r="I9" s="3">
        <f t="shared" si="1"/>
        <v>69897375025</v>
      </c>
      <c r="J9" s="3">
        <f t="shared" si="1"/>
        <v>70891055098</v>
      </c>
      <c r="K9" s="3">
        <f>SUM(K2:K8)</f>
        <v>62896516224</v>
      </c>
      <c r="L9" s="3">
        <f t="shared" si="1"/>
        <v>58027371678</v>
      </c>
      <c r="M9" s="3">
        <f t="shared" si="1"/>
        <v>53502561910</v>
      </c>
      <c r="N9" s="3">
        <f t="shared" si="1"/>
        <v>50408981797</v>
      </c>
      <c r="O9" s="3">
        <f>SUM(O2:O8)</f>
        <v>48331164980</v>
      </c>
      <c r="P9" s="3">
        <f>SUM(P2:P8)</f>
        <v>50919951413</v>
      </c>
    </row>
    <row r="10" spans="1:16" x14ac:dyDescent="0.25">
      <c r="A10" s="2" t="s">
        <v>10</v>
      </c>
      <c r="B10" s="3">
        <v>9766950</v>
      </c>
      <c r="C10" s="3">
        <v>13986431</v>
      </c>
      <c r="D10" s="3">
        <v>9831902</v>
      </c>
      <c r="E10" s="3">
        <v>9183552</v>
      </c>
      <c r="F10" s="3">
        <v>9507529</v>
      </c>
      <c r="G10" s="3">
        <v>9041496</v>
      </c>
      <c r="H10" s="3">
        <v>9269214</v>
      </c>
      <c r="I10" s="3">
        <v>13662596</v>
      </c>
      <c r="J10" s="3">
        <v>19441097</v>
      </c>
      <c r="K10" s="3">
        <v>11662306</v>
      </c>
      <c r="L10" s="3">
        <v>7824111</v>
      </c>
      <c r="M10" s="3">
        <v>7189442</v>
      </c>
      <c r="N10" s="3">
        <v>7171556</v>
      </c>
      <c r="O10" s="3">
        <v>7461875</v>
      </c>
      <c r="P10" s="3">
        <v>8279360</v>
      </c>
    </row>
    <row r="11" spans="1:16" x14ac:dyDescent="0.25">
      <c r="A11" s="2" t="s">
        <v>11</v>
      </c>
      <c r="B11" s="3">
        <v>21536357</v>
      </c>
      <c r="C11" s="3">
        <v>21776542</v>
      </c>
      <c r="D11" s="3">
        <v>21455541</v>
      </c>
      <c r="E11" s="3">
        <v>22124611</v>
      </c>
      <c r="F11" s="3">
        <v>21771130</v>
      </c>
      <c r="G11" s="3">
        <v>20454190</v>
      </c>
      <c r="H11" s="3">
        <v>19099421</v>
      </c>
      <c r="I11" s="3">
        <v>19462178</v>
      </c>
      <c r="J11" s="3">
        <v>18252123</v>
      </c>
      <c r="K11" s="3">
        <v>17358690</v>
      </c>
      <c r="L11" s="3">
        <v>15883031</v>
      </c>
      <c r="M11" s="3">
        <v>12963691</v>
      </c>
      <c r="N11" s="3">
        <v>17234478</v>
      </c>
      <c r="O11" s="3">
        <v>12366808</v>
      </c>
      <c r="P11" s="3">
        <v>11280019</v>
      </c>
    </row>
    <row r="12" spans="1:16" x14ac:dyDescent="0.25">
      <c r="A12" s="2" t="s">
        <v>12</v>
      </c>
      <c r="B12" s="3">
        <v>9205877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7723196</v>
      </c>
      <c r="J12" s="3">
        <v>7924334</v>
      </c>
      <c r="K12" s="3">
        <v>6274334</v>
      </c>
      <c r="L12" s="3">
        <v>7262200</v>
      </c>
      <c r="M12" s="3">
        <v>363576</v>
      </c>
      <c r="N12" s="3">
        <v>6659165</v>
      </c>
      <c r="O12" s="3">
        <f>36941771</f>
        <v>36941771</v>
      </c>
      <c r="P12" s="3">
        <v>30165275</v>
      </c>
    </row>
    <row r="13" spans="1:16" x14ac:dyDescent="0.25">
      <c r="A13" s="2" t="s">
        <v>13</v>
      </c>
      <c r="B13" s="3">
        <v>54649324</v>
      </c>
      <c r="C13" s="3">
        <v>40643599</v>
      </c>
      <c r="D13" s="3">
        <v>39653942</v>
      </c>
      <c r="E13" s="3">
        <v>41692413</v>
      </c>
      <c r="F13" s="3">
        <v>40689540</v>
      </c>
      <c r="G13" s="3">
        <v>39738681</v>
      </c>
      <c r="H13" s="3">
        <v>39896735</v>
      </c>
      <c r="I13" s="3">
        <v>51555929</v>
      </c>
      <c r="J13" s="3">
        <v>43250847</v>
      </c>
      <c r="K13" s="3">
        <v>38825347</v>
      </c>
      <c r="L13" s="3">
        <v>37819075</v>
      </c>
      <c r="M13" s="3">
        <v>35542109</v>
      </c>
      <c r="N13" s="3">
        <f>8477795+8620943+6355514+6984379+5727958</f>
        <v>36166589</v>
      </c>
      <c r="O13" s="3">
        <f>5697141+7208028+6357520+7708688+8634601</f>
        <v>35605978</v>
      </c>
      <c r="P13" s="3">
        <f>8020501+6882500+6107818+8446406+20199243</f>
        <v>49656468</v>
      </c>
    </row>
    <row r="14" spans="1:16" x14ac:dyDescent="0.25">
      <c r="A14" s="2" t="s">
        <v>14</v>
      </c>
      <c r="B14" s="3">
        <v>932849</v>
      </c>
      <c r="C14" s="3">
        <v>908534</v>
      </c>
      <c r="D14" s="3">
        <v>903048</v>
      </c>
      <c r="E14" s="3">
        <v>921952</v>
      </c>
      <c r="F14" s="3">
        <v>916407</v>
      </c>
      <c r="G14" s="3">
        <v>926195</v>
      </c>
      <c r="H14" s="3">
        <v>926838</v>
      </c>
      <c r="I14" s="3">
        <v>945598</v>
      </c>
      <c r="J14" s="3">
        <v>1014828</v>
      </c>
      <c r="K14" s="3">
        <v>819710</v>
      </c>
      <c r="L14" s="3">
        <v>820156</v>
      </c>
      <c r="M14" s="3">
        <v>812641</v>
      </c>
      <c r="N14" s="3">
        <v>809308</v>
      </c>
      <c r="O14" s="3">
        <v>751308</v>
      </c>
      <c r="P14" s="3">
        <v>770485</v>
      </c>
    </row>
    <row r="15" spans="1:16" x14ac:dyDescent="0.25">
      <c r="A15" s="2" t="s">
        <v>15</v>
      </c>
      <c r="B15" s="3">
        <v>405465467</v>
      </c>
      <c r="C15" s="3">
        <v>366101085</v>
      </c>
      <c r="D15" s="3">
        <v>372083906</v>
      </c>
      <c r="E15" s="3">
        <v>384205825</v>
      </c>
      <c r="F15" s="3">
        <v>389468920</v>
      </c>
      <c r="G15" s="3">
        <v>381150551</v>
      </c>
      <c r="H15" s="3">
        <v>364014368</v>
      </c>
      <c r="I15" s="3">
        <v>384630712</v>
      </c>
      <c r="J15" s="3">
        <v>360507155</v>
      </c>
      <c r="K15" s="3">
        <v>330466557</v>
      </c>
      <c r="L15" s="3">
        <v>321999738</v>
      </c>
      <c r="M15" s="3">
        <v>212943725</v>
      </c>
      <c r="N15" s="3">
        <f>170101157+53826943</f>
        <v>223928100</v>
      </c>
      <c r="O15" s="3">
        <f>53201925+154174927</f>
        <v>207376852</v>
      </c>
      <c r="P15" s="3">
        <f>47971095+141518840</f>
        <v>189489935</v>
      </c>
    </row>
    <row r="16" spans="1:16" x14ac:dyDescent="0.25">
      <c r="A16" s="2" t="s">
        <v>16</v>
      </c>
      <c r="B16" s="3">
        <v>501556824</v>
      </c>
      <c r="C16" s="3">
        <v>443416191</v>
      </c>
      <c r="D16" s="3">
        <f>SUM(D10:D15)</f>
        <v>443928339</v>
      </c>
      <c r="E16" s="3">
        <f>SUM(E10:E15)</f>
        <v>458128353</v>
      </c>
      <c r="F16" s="3">
        <f>SUM(F10:F15)</f>
        <v>462353526</v>
      </c>
      <c r="G16" s="3">
        <f t="shared" ref="G16:O16" si="2">SUM(G10:G15)</f>
        <v>451311113</v>
      </c>
      <c r="H16" s="3">
        <f t="shared" si="2"/>
        <v>433206576</v>
      </c>
      <c r="I16" s="3">
        <f t="shared" si="2"/>
        <v>477980209</v>
      </c>
      <c r="J16" s="3">
        <f t="shared" si="2"/>
        <v>450390384</v>
      </c>
      <c r="K16" s="3">
        <f t="shared" si="2"/>
        <v>405406944</v>
      </c>
      <c r="L16" s="3">
        <f t="shared" si="2"/>
        <v>391608311</v>
      </c>
      <c r="M16" s="3">
        <f t="shared" si="2"/>
        <v>269815184</v>
      </c>
      <c r="N16" s="3">
        <f t="shared" si="2"/>
        <v>291969196</v>
      </c>
      <c r="O16" s="3">
        <f t="shared" si="2"/>
        <v>300504592</v>
      </c>
      <c r="P16" s="3">
        <f t="shared" ref="P16" si="3">SUM(P10:P15)</f>
        <v>289641542</v>
      </c>
    </row>
    <row r="17" spans="4:16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4:16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5" x14ac:dyDescent="0.25"/>
  <sheetData>
    <row r="1" spans="1:16" x14ac:dyDescent="0.25">
      <c r="A1" t="s">
        <v>1</v>
      </c>
      <c r="B1">
        <v>2014</v>
      </c>
      <c r="C1">
        <v>2013</v>
      </c>
      <c r="D1">
        <v>2012</v>
      </c>
      <c r="E1">
        <v>2011</v>
      </c>
      <c r="F1">
        <v>2010</v>
      </c>
      <c r="G1">
        <v>2009</v>
      </c>
      <c r="H1">
        <v>2008</v>
      </c>
      <c r="I1">
        <v>2007</v>
      </c>
      <c r="J1">
        <v>2006</v>
      </c>
      <c r="K1">
        <v>2005</v>
      </c>
      <c r="L1">
        <v>2004</v>
      </c>
      <c r="M1">
        <v>2003</v>
      </c>
      <c r="N1">
        <v>2002</v>
      </c>
      <c r="O1">
        <v>2001</v>
      </c>
      <c r="P1">
        <v>2000</v>
      </c>
    </row>
    <row r="2" spans="1:16" x14ac:dyDescent="0.25">
      <c r="A2" t="s">
        <v>2</v>
      </c>
      <c r="B2">
        <v>501556824</v>
      </c>
      <c r="C2">
        <v>443416191</v>
      </c>
      <c r="D2">
        <v>443928339</v>
      </c>
      <c r="E2">
        <v>458128353</v>
      </c>
      <c r="F2">
        <v>462353526</v>
      </c>
      <c r="G2">
        <v>451311113</v>
      </c>
      <c r="H2">
        <v>433206576</v>
      </c>
      <c r="I2">
        <v>477980209</v>
      </c>
      <c r="J2">
        <v>450390384</v>
      </c>
      <c r="K2">
        <v>405406944</v>
      </c>
      <c r="L2">
        <v>391608311</v>
      </c>
      <c r="M2">
        <v>269815184</v>
      </c>
      <c r="N2">
        <v>291969196</v>
      </c>
      <c r="O2">
        <v>300504592</v>
      </c>
      <c r="P2">
        <v>289641542</v>
      </c>
    </row>
    <row r="3" spans="1:16" x14ac:dyDescent="0.25">
      <c r="A3" t="s">
        <v>3</v>
      </c>
      <c r="B3">
        <v>20842654453</v>
      </c>
      <c r="C3">
        <v>20339825369</v>
      </c>
      <c r="D3">
        <v>18770947962</v>
      </c>
      <c r="E3">
        <v>18352023105</v>
      </c>
      <c r="F3">
        <v>21063202686</v>
      </c>
      <c r="G3">
        <v>19848979991</v>
      </c>
      <c r="H3">
        <v>18995085910</v>
      </c>
      <c r="I3">
        <v>21751457722</v>
      </c>
      <c r="J3">
        <v>21535376053</v>
      </c>
      <c r="K3">
        <v>18778069736</v>
      </c>
      <c r="L3">
        <v>16810754328</v>
      </c>
      <c r="M3">
        <v>16071382724</v>
      </c>
      <c r="N3">
        <v>14868420204</v>
      </c>
      <c r="O3">
        <v>14983595312</v>
      </c>
      <c r="P3">
        <v>14631134701</v>
      </c>
    </row>
    <row r="4" spans="1:16" x14ac:dyDescent="0.25">
      <c r="A4" t="s">
        <v>4</v>
      </c>
      <c r="B4">
        <v>1744867915</v>
      </c>
      <c r="C4">
        <v>1609468695</v>
      </c>
      <c r="D4">
        <v>1491084300</v>
      </c>
      <c r="E4">
        <v>1372792837</v>
      </c>
      <c r="F4">
        <v>1300615095</v>
      </c>
      <c r="G4">
        <v>1423867883</v>
      </c>
      <c r="H4">
        <v>1489966671</v>
      </c>
      <c r="I4">
        <v>1520120504</v>
      </c>
      <c r="J4">
        <v>1439065540</v>
      </c>
      <c r="K4">
        <v>1138176676</v>
      </c>
      <c r="L4">
        <v>1175426968</v>
      </c>
      <c r="M4">
        <v>1128612881</v>
      </c>
      <c r="N4">
        <v>969799991</v>
      </c>
      <c r="O4">
        <v>946000000</v>
      </c>
      <c r="P4">
        <v>921200000</v>
      </c>
    </row>
    <row r="5" spans="1:16" x14ac:dyDescent="0.25">
      <c r="A5" t="s">
        <v>5</v>
      </c>
      <c r="B5">
        <v>31869917945</v>
      </c>
      <c r="C5" t="s">
        <v>0</v>
      </c>
      <c r="D5">
        <v>29875117966</v>
      </c>
      <c r="E5">
        <v>29956643074</v>
      </c>
      <c r="F5">
        <v>28472117491</v>
      </c>
      <c r="G5">
        <v>26043356456</v>
      </c>
      <c r="H5">
        <v>23357267288</v>
      </c>
      <c r="I5">
        <v>23804667706</v>
      </c>
      <c r="J5">
        <v>23525944681</v>
      </c>
      <c r="K5">
        <v>22443267282</v>
      </c>
      <c r="L5">
        <v>21780275614</v>
      </c>
      <c r="M5">
        <v>19479893817</v>
      </c>
      <c r="N5">
        <v>18421676953</v>
      </c>
      <c r="O5">
        <v>16986011595</v>
      </c>
      <c r="P5">
        <v>14912335051</v>
      </c>
    </row>
    <row r="6" spans="1:16" x14ac:dyDescent="0.25">
      <c r="A6" t="s">
        <v>6</v>
      </c>
      <c r="B6">
        <v>4154805293</v>
      </c>
      <c r="C6">
        <v>3827529957</v>
      </c>
      <c r="D6">
        <v>4184769185</v>
      </c>
      <c r="E6">
        <v>4474350200</v>
      </c>
      <c r="F6">
        <v>4649689090</v>
      </c>
      <c r="G6">
        <v>4755407365</v>
      </c>
      <c r="H6">
        <v>4460862304</v>
      </c>
      <c r="I6">
        <v>4359223227</v>
      </c>
      <c r="J6">
        <v>4155559381</v>
      </c>
      <c r="K6">
        <v>3828447820</v>
      </c>
      <c r="L6">
        <v>3752162125</v>
      </c>
      <c r="M6">
        <v>3374125994</v>
      </c>
      <c r="N6">
        <v>3282502292</v>
      </c>
      <c r="O6">
        <v>3217899788</v>
      </c>
      <c r="P6">
        <v>3214836696</v>
      </c>
    </row>
    <row r="7" spans="1:16" x14ac:dyDescent="0.25">
      <c r="A7" t="s">
        <v>7</v>
      </c>
      <c r="B7">
        <v>13568297042</v>
      </c>
      <c r="C7">
        <v>12434798860</v>
      </c>
      <c r="D7">
        <v>11285023021</v>
      </c>
      <c r="E7">
        <v>10500312836</v>
      </c>
      <c r="F7">
        <v>9771511557</v>
      </c>
      <c r="G7">
        <v>9293484731</v>
      </c>
      <c r="H7">
        <v>12013857839</v>
      </c>
      <c r="I7">
        <v>13085813529</v>
      </c>
      <c r="J7">
        <v>14465581101</v>
      </c>
      <c r="K7">
        <v>11315792959</v>
      </c>
      <c r="L7">
        <v>9786302296</v>
      </c>
      <c r="M7">
        <v>9047217645</v>
      </c>
      <c r="N7">
        <v>8516966624</v>
      </c>
      <c r="O7">
        <v>8788501512</v>
      </c>
      <c r="P7">
        <v>7355259374</v>
      </c>
    </row>
    <row r="8" spans="1:16" x14ac:dyDescent="0.25">
      <c r="A8" t="s">
        <v>8</v>
      </c>
      <c r="B8">
        <v>4340132531</v>
      </c>
      <c r="C8">
        <v>4425205934</v>
      </c>
      <c r="D8">
        <v>3845614776</v>
      </c>
      <c r="E8">
        <v>3953578423</v>
      </c>
      <c r="F8">
        <v>4479780508</v>
      </c>
      <c r="G8">
        <v>4719952559</v>
      </c>
      <c r="H8">
        <v>4595293010</v>
      </c>
      <c r="I8">
        <v>4898112128</v>
      </c>
      <c r="J8">
        <v>5319137958</v>
      </c>
      <c r="K8">
        <v>4987354807</v>
      </c>
      <c r="L8">
        <v>4330842036</v>
      </c>
      <c r="M8">
        <v>4131513665</v>
      </c>
      <c r="N8">
        <v>4057646537</v>
      </c>
      <c r="O8">
        <v>3108652181</v>
      </c>
      <c r="P8">
        <v>9595544049</v>
      </c>
    </row>
    <row r="9" spans="1:16" x14ac:dyDescent="0.25">
      <c r="A9" t="s">
        <v>9</v>
      </c>
      <c r="B9">
        <v>77022232003</v>
      </c>
      <c r="C9">
        <v>74152188260</v>
      </c>
      <c r="D9">
        <v>69896485549</v>
      </c>
      <c r="E9">
        <v>69067828828</v>
      </c>
      <c r="F9">
        <v>70199269953</v>
      </c>
      <c r="G9">
        <v>66536360098</v>
      </c>
      <c r="H9">
        <v>65345539598</v>
      </c>
      <c r="I9">
        <v>69897375025</v>
      </c>
      <c r="J9">
        <v>70891055098</v>
      </c>
      <c r="K9">
        <v>62896516224</v>
      </c>
      <c r="L9">
        <v>58027371678</v>
      </c>
      <c r="M9">
        <v>53502561910</v>
      </c>
      <c r="N9">
        <v>50408981797</v>
      </c>
      <c r="O9">
        <v>48331164980</v>
      </c>
      <c r="P9">
        <v>50919951413</v>
      </c>
    </row>
    <row r="10" spans="1:16" x14ac:dyDescent="0.25">
      <c r="A10" t="s">
        <v>10</v>
      </c>
      <c r="B10">
        <v>9766950</v>
      </c>
      <c r="C10">
        <v>13986431</v>
      </c>
      <c r="D10">
        <v>9831902</v>
      </c>
      <c r="E10">
        <v>9183552</v>
      </c>
      <c r="F10">
        <v>9507529</v>
      </c>
      <c r="G10">
        <v>9041496</v>
      </c>
      <c r="H10">
        <v>9269214</v>
      </c>
      <c r="I10">
        <v>13662596</v>
      </c>
      <c r="J10">
        <v>19441097</v>
      </c>
      <c r="K10">
        <v>11662306</v>
      </c>
      <c r="L10">
        <v>7824111</v>
      </c>
      <c r="M10">
        <v>7189442</v>
      </c>
      <c r="N10">
        <v>7171556</v>
      </c>
      <c r="O10">
        <v>7461875</v>
      </c>
      <c r="P10">
        <v>8279360</v>
      </c>
    </row>
    <row r="11" spans="1:16" x14ac:dyDescent="0.25">
      <c r="A11" t="s">
        <v>11</v>
      </c>
      <c r="B11">
        <v>21536357</v>
      </c>
      <c r="C11">
        <v>21776542</v>
      </c>
      <c r="D11">
        <v>21455541</v>
      </c>
      <c r="E11">
        <v>22124611</v>
      </c>
      <c r="F11">
        <v>21771130</v>
      </c>
      <c r="G11">
        <v>20454190</v>
      </c>
      <c r="H11">
        <v>19099421</v>
      </c>
      <c r="I11">
        <v>19462178</v>
      </c>
      <c r="J11">
        <v>18252123</v>
      </c>
      <c r="K11">
        <v>17358690</v>
      </c>
      <c r="L11">
        <v>15883031</v>
      </c>
      <c r="M11">
        <v>12963691</v>
      </c>
      <c r="N11">
        <v>17234478</v>
      </c>
      <c r="O11">
        <v>12366808</v>
      </c>
      <c r="P11">
        <v>11280019</v>
      </c>
    </row>
    <row r="12" spans="1:16" x14ac:dyDescent="0.25">
      <c r="A12" t="s">
        <v>12</v>
      </c>
      <c r="B12">
        <v>9205877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7723196</v>
      </c>
      <c r="J12">
        <v>7924334</v>
      </c>
      <c r="K12">
        <v>6274334</v>
      </c>
      <c r="L12">
        <v>7262200</v>
      </c>
      <c r="M12">
        <v>363576</v>
      </c>
      <c r="N12">
        <v>6659165</v>
      </c>
      <c r="O12">
        <v>36941771</v>
      </c>
      <c r="P12">
        <v>30165275</v>
      </c>
    </row>
    <row r="13" spans="1:16" x14ac:dyDescent="0.25">
      <c r="A13" t="s">
        <v>13</v>
      </c>
      <c r="B13">
        <v>54649324</v>
      </c>
      <c r="C13">
        <v>40643599</v>
      </c>
      <c r="D13">
        <v>39653942</v>
      </c>
      <c r="E13">
        <v>41692413</v>
      </c>
      <c r="F13">
        <v>40689540</v>
      </c>
      <c r="G13">
        <v>39738681</v>
      </c>
      <c r="H13">
        <v>39896735</v>
      </c>
      <c r="I13">
        <v>51555929</v>
      </c>
      <c r="J13">
        <v>43250847</v>
      </c>
      <c r="K13">
        <v>38825347</v>
      </c>
      <c r="L13">
        <v>37819075</v>
      </c>
      <c r="M13">
        <v>35542109</v>
      </c>
      <c r="N13">
        <v>36166589</v>
      </c>
      <c r="O13">
        <v>35605978</v>
      </c>
      <c r="P13">
        <v>49656468</v>
      </c>
    </row>
    <row r="14" spans="1:16" x14ac:dyDescent="0.25">
      <c r="A14" t="s">
        <v>14</v>
      </c>
      <c r="B14">
        <v>932849</v>
      </c>
      <c r="C14">
        <v>908534</v>
      </c>
      <c r="D14">
        <v>903048</v>
      </c>
      <c r="E14">
        <v>921952</v>
      </c>
      <c r="F14">
        <v>916407</v>
      </c>
      <c r="G14">
        <v>926195</v>
      </c>
      <c r="H14">
        <v>926838</v>
      </c>
      <c r="I14">
        <v>945598</v>
      </c>
      <c r="J14">
        <v>1014828</v>
      </c>
      <c r="K14">
        <v>819710</v>
      </c>
      <c r="L14">
        <v>820156</v>
      </c>
      <c r="M14">
        <v>812641</v>
      </c>
      <c r="N14">
        <v>809308</v>
      </c>
      <c r="O14">
        <v>751308</v>
      </c>
      <c r="P14">
        <v>770485</v>
      </c>
    </row>
    <row r="15" spans="1:16" x14ac:dyDescent="0.25">
      <c r="A15" t="s">
        <v>15</v>
      </c>
      <c r="B15">
        <v>405465467</v>
      </c>
      <c r="C15">
        <v>366101085</v>
      </c>
      <c r="D15">
        <v>372083906</v>
      </c>
      <c r="E15">
        <v>384205825</v>
      </c>
      <c r="F15">
        <v>389468920</v>
      </c>
      <c r="G15">
        <v>381150551</v>
      </c>
      <c r="H15">
        <v>364014368</v>
      </c>
      <c r="I15">
        <v>384630712</v>
      </c>
      <c r="J15">
        <v>360507155</v>
      </c>
      <c r="K15">
        <v>330466557</v>
      </c>
      <c r="L15">
        <v>321999738</v>
      </c>
      <c r="M15">
        <v>212943725</v>
      </c>
      <c r="N15">
        <v>223928100</v>
      </c>
      <c r="O15">
        <v>207376852</v>
      </c>
      <c r="P15">
        <v>189489935</v>
      </c>
    </row>
    <row r="16" spans="1:16" x14ac:dyDescent="0.25">
      <c r="A16" t="s">
        <v>16</v>
      </c>
      <c r="B16">
        <v>501556824</v>
      </c>
      <c r="C16">
        <v>443416191</v>
      </c>
      <c r="D16">
        <v>443928339</v>
      </c>
      <c r="E16">
        <v>458128353</v>
      </c>
      <c r="F16">
        <v>462353526</v>
      </c>
      <c r="G16">
        <v>451311113</v>
      </c>
      <c r="H16">
        <v>433206576</v>
      </c>
      <c r="I16">
        <v>477980209</v>
      </c>
      <c r="J16">
        <v>450390384</v>
      </c>
      <c r="K16">
        <v>405406944</v>
      </c>
      <c r="L16">
        <v>391608311</v>
      </c>
      <c r="M16">
        <v>269815184</v>
      </c>
      <c r="N16">
        <v>291969196</v>
      </c>
      <c r="O16">
        <v>300504592</v>
      </c>
      <c r="P16">
        <v>289641542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Advisors Financial Network,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L. Arnold</dc:creator>
  <cp:lastModifiedBy>Eric L. Arnold</cp:lastModifiedBy>
  <dcterms:created xsi:type="dcterms:W3CDTF">2015-04-08T14:14:11Z</dcterms:created>
  <dcterms:modified xsi:type="dcterms:W3CDTF">2015-04-08T16:45:03Z</dcterms:modified>
</cp:coreProperties>
</file>